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90182\Downloads\"/>
    </mc:Choice>
  </mc:AlternateContent>
  <xr:revisionPtr revIDLastSave="80" documentId="8_{8C95C7AC-4AB4-4D6D-8994-C728350DD17D}" xr6:coauthVersionLast="47" xr6:coauthVersionMax="47" xr10:uidLastSave="{8CF5DF5D-B8D9-41B8-BE30-0B1C17857E58}"/>
  <bookViews>
    <workbookView xWindow="-120" yWindow="-120" windowWidth="29040" windowHeight="15720" xr2:uid="{F29AAFA2-AAA9-4130-AAEB-5987E8D2A537}"/>
  </bookViews>
  <sheets>
    <sheet name="download(61)" sheetId="1" r:id="rId1"/>
  </sheets>
  <definedNames>
    <definedName name="_xlnm.Print_Area" localSheetId="0">'download(61)'!$A$1:$Y$551</definedName>
    <definedName name="_xlnm.Print_Titles" localSheetId="0">'download(61)'!$1:$10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546" i="1" l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11" i="1"/>
  <c r="G546" i="1"/>
  <c r="E546" i="1"/>
  <c r="N547" i="1"/>
  <c r="M546" i="1" l="1"/>
  <c r="L546" i="1"/>
  <c r="K546" i="1"/>
  <c r="J546" i="1"/>
  <c r="T546" i="1"/>
  <c r="S546" i="1"/>
  <c r="R546" i="1"/>
  <c r="Q546" i="1"/>
  <c r="P546" i="1"/>
  <c r="O546" i="1"/>
  <c r="I546" i="1"/>
  <c r="F546" i="1"/>
  <c r="X546" i="1" l="1"/>
  <c r="A546" i="1"/>
  <c r="U546" i="1"/>
  <c r="V546" i="1"/>
  <c r="W546" i="1"/>
  <c r="A549" i="1" l="1"/>
</calcChain>
</file>

<file path=xl/sharedStrings.xml><?xml version="1.0" encoding="utf-8"?>
<sst xmlns="http://schemas.openxmlformats.org/spreadsheetml/2006/main" count="1727" uniqueCount="865">
  <si>
    <t>Redbud School Grant Calculation</t>
  </si>
  <si>
    <t>Title 70 O.S., Section 3-104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</si>
  <si>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</si>
  <si>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</si>
  <si>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</si>
  <si>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</si>
  <si>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</si>
  <si>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</si>
  <si>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</si>
  <si>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</si>
  <si>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</si>
  <si>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</si>
  <si>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</si>
  <si>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</si>
  <si>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t>Col. 13</t>
  </si>
  <si>
    <t>Col. 14</t>
  </si>
  <si>
    <t>Col. 15</t>
  </si>
  <si>
    <t>Col. 16</t>
  </si>
  <si>
    <t>Col. 17</t>
  </si>
  <si>
    <t>FY 2026</t>
  </si>
  <si>
    <t>Dist. Amt.</t>
  </si>
  <si>
    <t xml:space="preserve">Redbud School </t>
  </si>
  <si>
    <t>District</t>
  </si>
  <si>
    <t>State</t>
  </si>
  <si>
    <t>Redbud</t>
  </si>
  <si>
    <t>Increase of</t>
  </si>
  <si>
    <t xml:space="preserve">per ADM </t>
  </si>
  <si>
    <t>Combined</t>
  </si>
  <si>
    <t>Amount</t>
  </si>
  <si>
    <t>Baseline</t>
  </si>
  <si>
    <t>School</t>
  </si>
  <si>
    <t>35.005% in</t>
  </si>
  <si>
    <t xml:space="preserve">Less than </t>
  </si>
  <si>
    <t>Total</t>
  </si>
  <si>
    <t>Available</t>
  </si>
  <si>
    <t>Prorate</t>
  </si>
  <si>
    <t>Allocation</t>
  </si>
  <si>
    <t>FY 2025</t>
  </si>
  <si>
    <t>Co. 4-Mill &amp;</t>
  </si>
  <si>
    <t>per ADM</t>
  </si>
  <si>
    <t>(State Total</t>
  </si>
  <si>
    <t>Grant</t>
  </si>
  <si>
    <t xml:space="preserve">Excess of </t>
  </si>
  <si>
    <t>35.005% of</t>
  </si>
  <si>
    <t xml:space="preserve">Cash </t>
  </si>
  <si>
    <t>Withheld</t>
  </si>
  <si>
    <t xml:space="preserve">for </t>
  </si>
  <si>
    <t>Factor</t>
  </si>
  <si>
    <t xml:space="preserve">(Less the 0.5% </t>
  </si>
  <si>
    <t>County 4-Mill</t>
  </si>
  <si>
    <t>Building Fund</t>
  </si>
  <si>
    <t>Build. Fund</t>
  </si>
  <si>
    <t>(Col. 5</t>
  </si>
  <si>
    <t>Rev. Per Mill</t>
  </si>
  <si>
    <t>State Baseline</t>
  </si>
  <si>
    <t>to meet</t>
  </si>
  <si>
    <t>Calculation</t>
  </si>
  <si>
    <t>Receipts</t>
  </si>
  <si>
    <t>FY 2024</t>
  </si>
  <si>
    <t>(Col. 16</t>
  </si>
  <si>
    <t>for Admin. Fee)</t>
  </si>
  <si>
    <t>Full-Year</t>
  </si>
  <si>
    <t>Collections</t>
  </si>
  <si>
    <t>Source of Rev.</t>
  </si>
  <si>
    <t xml:space="preserve">(Col. 3 &amp; Col. 4) </t>
  </si>
  <si>
    <t>Divided by</t>
  </si>
  <si>
    <t>(Col. 6 Less</t>
  </si>
  <si>
    <t>to distribute</t>
  </si>
  <si>
    <t>(Col. 1 times</t>
  </si>
  <si>
    <t>as of</t>
  </si>
  <si>
    <t xml:space="preserve">Admin. </t>
  </si>
  <si>
    <t xml:space="preserve">County </t>
  </si>
  <si>
    <t xml:space="preserve">District </t>
  </si>
  <si>
    <t>ADM</t>
  </si>
  <si>
    <t>Times 25%</t>
  </si>
  <si>
    <t>Code 1110</t>
  </si>
  <si>
    <t>Col. 1)</t>
  </si>
  <si>
    <t>Total ADM)</t>
  </si>
  <si>
    <t>than $438.30)</t>
  </si>
  <si>
    <t>(Col. 1 times Col. 8)</t>
  </si>
  <si>
    <t>than $591.73)</t>
  </si>
  <si>
    <t>Col. 11)</t>
  </si>
  <si>
    <t>Fees</t>
  </si>
  <si>
    <t>Carryover</t>
  </si>
  <si>
    <t>Allotment)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</si>
  <si>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</si>
  <si>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</si>
  <si>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</si>
  <si>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</si>
  <si>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</si>
  <si>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</si>
  <si>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</si>
  <si>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</si>
  <si>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</si>
  <si>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</si>
  <si>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</si>
  <si>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</si>
  <si>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</si>
  <si>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</si>
  <si>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</si>
  <si>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</si>
  <si>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</si>
  <si>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</si>
  <si>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</si>
  <si>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</si>
  <si>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</si>
  <si>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</si>
  <si>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</si>
  <si>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</si>
  <si>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</si>
  <si>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</si>
  <si>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</si>
  <si>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</si>
  <si>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</si>
  <si>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</si>
  <si>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</si>
  <si>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</si>
  <si>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</si>
  <si>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</si>
  <si>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</si>
  <si>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</si>
  <si>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</si>
  <si>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</si>
  <si>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</si>
  <si>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</si>
  <si>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</si>
  <si>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</si>
  <si>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</si>
  <si>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</si>
  <si>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</si>
  <si>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</si>
  <si>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</si>
  <si>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</si>
  <si>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</si>
  <si>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</si>
  <si>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</si>
  <si>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</si>
  <si>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</si>
  <si>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</si>
  <si>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</si>
  <si>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</si>
  <si>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</si>
  <si>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</si>
  <si>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</si>
  <si>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</si>
  <si>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</si>
  <si>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</si>
  <si>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</si>
  <si>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</si>
  <si>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</si>
  <si>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</si>
  <si>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</si>
  <si>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</si>
  <si>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</si>
  <si>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</si>
  <si>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</si>
  <si>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</si>
  <si>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</si>
  <si>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</si>
  <si>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</si>
  <si>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</si>
  <si>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</si>
  <si>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</si>
  <si>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</si>
  <si>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</si>
  <si>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</si>
  <si>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</si>
  <si>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</si>
  <si>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</si>
  <si>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</si>
  <si>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</si>
  <si>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</si>
  <si>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</si>
  <si>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</si>
  <si>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</si>
  <si>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</si>
  <si>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</si>
  <si>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</si>
  <si>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</si>
  <si>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</si>
  <si>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</si>
  <si>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</si>
  <si>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</si>
  <si>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</si>
  <si>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</si>
  <si>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</si>
  <si>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</si>
  <si>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</si>
  <si>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</si>
  <si>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</si>
  <si>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</si>
  <si>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</si>
  <si>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</si>
  <si>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</si>
  <si>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</si>
  <si>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</si>
  <si>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</si>
  <si>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</si>
  <si>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</si>
  <si>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</si>
  <si>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</si>
  <si>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</si>
  <si>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</si>
  <si>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</si>
  <si>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</si>
  <si>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</si>
  <si>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</si>
  <si>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</si>
  <si>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</si>
  <si>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</si>
  <si>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</si>
  <si>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</si>
  <si>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</si>
  <si>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</si>
  <si>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</si>
  <si>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</si>
  <si>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</si>
  <si>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</si>
  <si>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</si>
  <si>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</si>
  <si>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</si>
  <si>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</si>
  <si>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</si>
  <si>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</si>
  <si>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</si>
  <si>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</si>
  <si>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</si>
  <si>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</si>
  <si>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</si>
  <si>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</si>
  <si>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</si>
  <si>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</si>
  <si>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</si>
  <si>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</si>
  <si>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</si>
  <si>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</si>
  <si>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</si>
  <si>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</si>
  <si>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</si>
  <si>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ES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</si>
  <si>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</si>
  <si>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</si>
  <si>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</si>
  <si>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</si>
  <si>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</si>
  <si>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</si>
  <si>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</si>
  <si>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</si>
  <si>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</si>
  <si>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</si>
  <si>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</si>
  <si>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</si>
  <si>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</si>
  <si>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</si>
  <si>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</si>
  <si>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</si>
  <si>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</si>
  <si>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</si>
  <si>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</si>
  <si>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</si>
  <si>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</si>
  <si>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</si>
  <si>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</si>
  <si>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</si>
  <si>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</si>
  <si>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</si>
  <si>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</si>
  <si>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</si>
  <si>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</si>
  <si>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</si>
  <si>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</si>
  <si>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</si>
  <si>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</si>
  <si>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</si>
  <si>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</si>
  <si>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</si>
  <si>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</si>
  <si>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</si>
  <si>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</si>
  <si>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</si>
  <si>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</si>
  <si>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</si>
  <si>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</si>
  <si>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</si>
  <si>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</si>
  <si>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</si>
  <si>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</si>
  <si>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</si>
  <si>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</si>
  <si>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</si>
  <si>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</si>
  <si>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</si>
  <si>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</si>
  <si>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</si>
  <si>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</si>
  <si>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</si>
  <si>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</si>
  <si>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</si>
  <si>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</si>
  <si>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</si>
  <si>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</si>
  <si>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</si>
  <si>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</si>
  <si>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</si>
  <si>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</si>
  <si>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</si>
  <si>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</si>
  <si>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</si>
  <si>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</si>
  <si>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</si>
  <si>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</si>
  <si>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</si>
  <si>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</si>
  <si>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</si>
  <si>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</si>
  <si>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</si>
  <si>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</si>
  <si>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</si>
  <si>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</si>
  <si>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</si>
  <si>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</si>
  <si>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</si>
  <si>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</si>
  <si>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</si>
  <si>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</si>
  <si>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</si>
  <si>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</si>
  <si>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</si>
  <si>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</si>
  <si>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</si>
  <si>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</si>
  <si>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</si>
  <si>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</si>
  <si>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</si>
  <si>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</si>
  <si>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</si>
  <si>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</si>
  <si>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</si>
  <si>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</si>
  <si>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</si>
  <si>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</si>
  <si>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</si>
  <si>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</si>
  <si>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</si>
  <si>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</si>
  <si>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</si>
  <si>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</si>
  <si>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</si>
  <si>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</si>
  <si>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</si>
  <si>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</si>
  <si>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</si>
  <si>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</si>
  <si>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</si>
  <si>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</si>
  <si>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</si>
  <si>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</si>
  <si>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</si>
  <si>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</si>
  <si>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</si>
  <si>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</si>
  <si>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</si>
  <si>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</si>
  <si>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</si>
  <si>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</si>
  <si>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</si>
  <si>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</si>
  <si>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</si>
  <si>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</si>
  <si>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</si>
  <si>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</si>
  <si>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</si>
  <si>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</si>
  <si>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</si>
  <si>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</si>
  <si>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</si>
  <si>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</si>
  <si>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</si>
  <si>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</si>
  <si>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</si>
  <si>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</si>
  <si>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</si>
  <si>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</si>
  <si>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</si>
  <si>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</si>
  <si>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</si>
  <si>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</si>
  <si>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</si>
  <si>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</si>
  <si>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</si>
  <si>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</si>
  <si>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</si>
  <si>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</si>
  <si>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</si>
  <si>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</si>
  <si>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</si>
  <si>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</si>
  <si>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</si>
  <si>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</si>
  <si>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</si>
  <si>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</si>
  <si>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</si>
  <si>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</si>
  <si>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</si>
  <si>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</si>
  <si>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</si>
  <si>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</si>
  <si>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</si>
  <si>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</si>
  <si>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</si>
  <si>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</si>
  <si>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</si>
  <si>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</si>
  <si>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</si>
  <si>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</si>
  <si>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</si>
  <si>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</si>
  <si>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</si>
  <si>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</si>
  <si>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</si>
  <si>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</si>
  <si>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</si>
  <si>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</si>
  <si>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</si>
  <si>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</si>
  <si>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</si>
  <si>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</si>
  <si>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</si>
  <si>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</si>
  <si>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</si>
  <si>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</si>
  <si>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</si>
  <si>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</si>
  <si>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</si>
  <si>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</si>
  <si>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</si>
  <si>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</si>
  <si>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</si>
  <si>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</si>
  <si>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</si>
  <si>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</si>
  <si>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</si>
  <si>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</si>
  <si>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</si>
  <si>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</si>
  <si>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</si>
  <si>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</si>
  <si>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</si>
  <si>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</si>
  <si>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</si>
  <si>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</si>
  <si>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</si>
  <si>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</si>
  <si>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</si>
  <si>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</si>
  <si>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</si>
  <si>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</si>
  <si>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</si>
  <si>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</si>
  <si>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</si>
  <si>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</si>
  <si>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</si>
  <si>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</si>
  <si>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</si>
  <si>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</si>
  <si>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</si>
  <si>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</si>
  <si>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</si>
  <si>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</si>
  <si>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</si>
  <si>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</si>
  <si>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</si>
  <si>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</si>
  <si>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</si>
  <si>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</si>
  <si>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</si>
  <si>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</si>
  <si>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</si>
  <si>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</si>
  <si>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</si>
  <si>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</si>
  <si>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</si>
  <si>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</si>
  <si>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</si>
  <si>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</si>
  <si>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</si>
  <si>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</si>
  <si>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</si>
  <si>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</si>
  <si>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</si>
  <si>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</si>
  <si>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</si>
  <si>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</si>
  <si>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</si>
  <si>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</si>
  <si>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</si>
  <si>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</si>
  <si>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</si>
  <si>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</si>
  <si>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</si>
  <si>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</si>
  <si>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</si>
  <si>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</si>
  <si>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</si>
  <si>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</si>
  <si>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</si>
  <si>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</si>
  <si>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</si>
  <si>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</si>
  <si>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</si>
  <si>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</si>
  <si>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</si>
  <si>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</si>
  <si>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</si>
  <si>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</si>
  <si>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</si>
  <si>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</si>
  <si>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</si>
  <si>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</si>
  <si>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</si>
  <si>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</si>
  <si>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</si>
  <si>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</si>
  <si>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</si>
  <si>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</si>
  <si>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</si>
  <si>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</si>
  <si>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</si>
  <si>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</si>
  <si>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</si>
  <si>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</si>
  <si>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</si>
  <si>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</si>
  <si>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</si>
  <si>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</si>
  <si>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</si>
  <si>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</si>
  <si>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</si>
  <si>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</si>
  <si>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</si>
  <si>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</si>
  <si>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</si>
  <si>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</si>
  <si>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</si>
  <si>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</si>
  <si>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</si>
  <si>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</si>
  <si>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</si>
  <si>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</si>
  <si>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C003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</si>
  <si>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</si>
  <si>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</si>
  <si>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</si>
  <si>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</si>
  <si>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</si>
  <si>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</si>
  <si>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</si>
  <si>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</si>
  <si>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</si>
  <si>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</si>
  <si>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</si>
  <si>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</si>
  <si>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</si>
  <si>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</si>
  <si>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</si>
  <si>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</si>
  <si>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</si>
  <si>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</si>
  <si>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</si>
  <si>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</si>
  <si>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</si>
  <si>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</si>
  <si>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</si>
  <si>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</si>
  <si>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</si>
  <si>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</si>
  <si>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</si>
  <si>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</si>
  <si>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</si>
  <si>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</si>
  <si>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</si>
  <si>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</si>
  <si>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</si>
  <si>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</si>
  <si>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</si>
  <si>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</si>
  <si>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</si>
  <si>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HUPFELD CHARTER ACADEMY at WESTERN VILLAGE</t>
  </si>
  <si>
    <t>E012</t>
  </si>
  <si>
    <t>KIPP OKC COLLEGE PREP CHARTER</t>
  </si>
  <si>
    <t>E026</t>
  </si>
  <si>
    <t>WESTERN GATEWAY CHARTER SCHOOL</t>
  </si>
  <si>
    <t>E028</t>
  </si>
  <si>
    <t>JOHN REX CHARTER SCHOOL</t>
  </si>
  <si>
    <t>E030</t>
  </si>
  <si>
    <t>HARDING CHARTER PREPARATORY SCHOOL</t>
  </si>
  <si>
    <t>E033</t>
  </si>
  <si>
    <t>RISE STEAM ACADEMY</t>
  </si>
  <si>
    <t>G004</t>
  </si>
  <si>
    <t>ASTEC CHARTER SCHOOL</t>
  </si>
  <si>
    <t>G009</t>
  </si>
  <si>
    <t>DOVE SCHOOLS OF OKC</t>
  </si>
  <si>
    <t>G010</t>
  </si>
  <si>
    <t>WK JACKSON LEADERSHIP CHARTER ACADEMY</t>
  </si>
  <si>
    <t>G011</t>
  </si>
  <si>
    <t>HARDING FINE ARTS CHARTER ACADEMY</t>
  </si>
  <si>
    <t>G021</t>
  </si>
  <si>
    <t>SANTA FE SOUTH CHARTER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</si>
  <si>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</si>
  <si>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</si>
  <si>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</si>
  <si>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</si>
  <si>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</si>
  <si>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</si>
  <si>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</si>
  <si>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</si>
  <si>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</si>
  <si>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</si>
  <si>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</si>
  <si>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</si>
  <si>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</si>
  <si>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</si>
  <si>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</si>
  <si>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</si>
  <si>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</si>
  <si>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</si>
  <si>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ACADEMIES OF OKLAHOMA CHARTER</t>
  </si>
  <si>
    <t>J003</t>
  </si>
  <si>
    <t>LE MONDE INTERNATIONAL CHARTER</t>
  </si>
  <si>
    <t>J005</t>
  </si>
  <si>
    <t>PROUD TO PARTNER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</si>
  <si>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</si>
  <si>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</si>
  <si>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</si>
  <si>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</si>
  <si>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</si>
  <si>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</si>
  <si>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</si>
  <si>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</si>
  <si>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</si>
  <si>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</si>
  <si>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</si>
  <si>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</si>
  <si>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</si>
  <si>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</si>
  <si>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</si>
  <si>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</si>
  <si>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</si>
  <si>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</si>
  <si>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</si>
  <si>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</si>
  <si>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</si>
  <si>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</si>
  <si>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</si>
  <si>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</si>
  <si>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</si>
  <si>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</si>
  <si>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</si>
  <si>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</si>
  <si>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</si>
  <si>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</si>
  <si>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</si>
  <si>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</si>
  <si>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</si>
  <si>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</si>
  <si>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</si>
  <si>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</si>
  <si>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</si>
  <si>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</si>
  <si>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</si>
  <si>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</si>
  <si>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</si>
  <si>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</si>
  <si>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</si>
  <si>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</si>
  <si>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</si>
  <si>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</si>
  <si>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</si>
  <si>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</si>
  <si>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</si>
  <si>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</si>
  <si>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</si>
  <si>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</si>
  <si>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</si>
  <si>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</si>
  <si>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</si>
  <si>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</si>
  <si>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</si>
  <si>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</si>
  <si>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</si>
  <si>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</si>
  <si>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</si>
  <si>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</si>
  <si>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</si>
  <si>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</si>
  <si>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</si>
  <si>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</si>
  <si>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</si>
  <si>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</si>
  <si>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</si>
  <si>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</si>
  <si>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</si>
  <si>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</si>
  <si>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</si>
  <si>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</si>
  <si>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</si>
  <si>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</si>
  <si>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</si>
  <si>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</si>
  <si>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</si>
  <si>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</si>
  <si>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</si>
  <si>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</si>
  <si>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</si>
  <si>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</si>
  <si>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</si>
  <si>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</si>
  <si>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</si>
  <si>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</si>
  <si>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</si>
  <si>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</si>
  <si>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</si>
  <si>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</si>
  <si>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</si>
  <si>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</si>
  <si>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</si>
  <si>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</si>
  <si>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</si>
  <si>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</si>
  <si>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</si>
  <si>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</si>
  <si>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</si>
  <si>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</si>
  <si>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</si>
  <si>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</si>
  <si>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</si>
  <si>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</si>
  <si>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</si>
  <si>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</si>
  <si>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</si>
  <si>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</si>
  <si>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</si>
  <si>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</si>
  <si>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</si>
  <si>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</si>
  <si>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</si>
  <si>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</si>
  <si>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</si>
  <si>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</si>
  <si>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</si>
  <si>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</si>
  <si>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</si>
  <si>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</si>
  <si>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</si>
  <si>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</si>
  <si>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</si>
  <si>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</si>
  <si>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</si>
  <si>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</si>
  <si>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</si>
  <si>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</si>
  <si>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</si>
  <si>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</si>
  <si>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</si>
  <si>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</si>
  <si>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</si>
  <si>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</si>
  <si>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</si>
  <si>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</si>
  <si>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</si>
  <si>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</si>
  <si>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</si>
  <si>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</si>
  <si>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</si>
  <si>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</si>
  <si>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</si>
  <si>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</si>
  <si>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</si>
  <si>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</si>
  <si>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</si>
  <si>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</si>
  <si>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</si>
  <si>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</si>
  <si>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</si>
  <si>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</si>
  <si>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</si>
  <si>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</si>
  <si>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</si>
  <si>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</si>
  <si>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</si>
  <si>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</si>
  <si>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</si>
  <si>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</si>
  <si>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</si>
  <si>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</si>
  <si>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</si>
  <si>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</si>
  <si>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</si>
  <si>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</si>
  <si>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</si>
  <si>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SCIENCES CHARTER</t>
  </si>
  <si>
    <t>E005</t>
  </si>
  <si>
    <t>KIPP TULSA ACADEMY CHARTER</t>
  </si>
  <si>
    <t>E006</t>
  </si>
  <si>
    <t>TULSA LEGACY CHARTER SCHOOL</t>
  </si>
  <si>
    <t>E017</t>
  </si>
  <si>
    <t>COLLEGE BOUND ACADEMY of TULSA</t>
  </si>
  <si>
    <t>E018</t>
  </si>
  <si>
    <t>TULSA HONOR CHARTER ACADEMY</t>
  </si>
  <si>
    <t>E022</t>
  </si>
  <si>
    <t xml:space="preserve">UNDER THE CANOPY </t>
  </si>
  <si>
    <t>G001</t>
  </si>
  <si>
    <t>DEBORAH BROWN COMMUNITY CHARTER SCHOOL</t>
  </si>
  <si>
    <t>G003</t>
  </si>
  <si>
    <t>DOVE SCHOOLS OF TULSA</t>
  </si>
  <si>
    <t>SANKOFA CHARTER SCHOOL</t>
  </si>
  <si>
    <t>G006</t>
  </si>
  <si>
    <t>TULSA CLASSICAL CHARTER ACADEMY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</si>
  <si>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</si>
  <si>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</si>
  <si>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</si>
  <si>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</si>
  <si>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</si>
  <si>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</si>
  <si>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</si>
  <si>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</si>
  <si>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</si>
  <si>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</si>
  <si>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</si>
  <si>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</si>
  <si>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</si>
  <si>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</si>
  <si>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</si>
  <si>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</si>
  <si>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</si>
  <si>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</si>
  <si>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</si>
  <si>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</si>
  <si>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</si>
  <si>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</si>
  <si>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</si>
  <si>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</si>
  <si>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</si>
  <si>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</si>
  <si>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</si>
  <si>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</si>
  <si>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</si>
  <si>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</si>
  <si>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</si>
  <si>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</si>
  <si>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</si>
  <si>
    <t>Districts and Charter Schools</t>
  </si>
  <si>
    <t>Virtual Charter Schools Not Eligible</t>
  </si>
  <si>
    <t>Districts Receive Redbud School Grant</t>
  </si>
  <si>
    <t>Districts do not receive b/c their Amount/ADM is Greater than Excess State Baseline (Col. 10)</t>
  </si>
  <si>
    <t>Adjusted Allocation is 100% of Total Calculation (Col. 12)</t>
  </si>
  <si>
    <t>Grant Adjusted</t>
  </si>
  <si>
    <t>Adjusted Allocation minus Paid-to-date equals June Payment*</t>
  </si>
  <si>
    <t>Initial Alloc.</t>
  </si>
  <si>
    <t>and Payment</t>
  </si>
  <si>
    <t>June*</t>
  </si>
  <si>
    <t>Increase/Payment</t>
  </si>
  <si>
    <t>(Adjust. Alloc.</t>
  </si>
  <si>
    <t>less Initial Alloc.</t>
  </si>
  <si>
    <t>&amp; Payment)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</si>
</sst>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_([$$-409]* #,##0.00_);_([$$-409]* \(#,##0.00\);_([$$-409]* &quot;-&quot;??_);_(@_)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FF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0000FF"/>
      <name val="Aptos Narrow"/>
      <family val="2"/>
      <scheme val="minor"/>
    </font>
    <font>
      <b/>
      <sz val="11"/>
      <color theme="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165" fontId="16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0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165" fontId="16" fillId="0" borderId="0" xfId="0" applyNumberFormat="1" applyFont="1"/>
    <xf numFmtId="164" fontId="20" fillId="0" borderId="0" xfId="0" applyNumberFormat="1" applyFont="1"/>
    <xf numFmtId="0" fontId="23" fillId="0" borderId="0" xfId="0" applyFont="1"/>
    <xf numFmtId="44" fontId="0" fillId="0" borderId="0" xfId="2" applyFont="1" applyAlignment="1"/>
    <xf numFmtId="44" fontId="16" fillId="0" borderId="0" xfId="2" applyFont="1" applyAlignment="1"/>
    <xf numFmtId="43" fontId="0" fillId="0" borderId="0" xfId="1" applyFont="1" applyAlignment="1"/>
    <xf numFmtId="0" fontId="20" fillId="0" borderId="10" xfId="0" applyFont="1" applyBorder="1"/>
    <xf numFmtId="43" fontId="22" fillId="0" borderId="0" xfId="1" applyFont="1"/>
    <xf numFmtId="0" fontId="19" fillId="0" borderId="10" xfId="0" applyFont="1" applyBorder="1" applyAlignment="1">
      <alignment horizontal="center" wrapText="1"/>
    </xf>
    <xf numFmtId="44" fontId="0" fillId="0" borderId="0" xfId="2" applyFont="1"/>
    <xf numFmtId="0" fontId="16" fillId="0" borderId="0" xfId="0" applyFont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44" fontId="16" fillId="0" borderId="0" xfId="2" applyFont="1"/>
    <xf numFmtId="0" fontId="22" fillId="0" borderId="0" xfId="0" applyFont="1"/>
    <xf numFmtId="43" fontId="22" fillId="0" borderId="0" xfId="1" applyFont="1" applyAlignment="1"/>
    <xf numFmtId="0" fontId="19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6" fontId="19" fillId="0" borderId="10" xfId="0" applyNumberFormat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43" fontId="22" fillId="0" borderId="10" xfId="1" applyFont="1" applyBorder="1" applyAlignment="1">
      <alignment horizontal="center"/>
    </xf>
    <xf numFmtId="0" fontId="18" fillId="0" borderId="0" xfId="0" applyFont="1"/>
    <xf numFmtId="44" fontId="0" fillId="0" borderId="0" xfId="0" applyNumberFormat="1"/>
    <xf numFmtId="44" fontId="25" fillId="0" borderId="0" xfId="0" applyNumberFormat="1" applyFont="1"/>
    <xf numFmtId="44" fontId="1" fillId="0" borderId="0" xfId="2" applyFont="1" applyAlignment="1"/>
    <xf numFmtId="0" fontId="24" fillId="0" borderId="0" xfId="0" applyFont="1" applyAlignment="1">
      <alignment horizontal="center"/>
    </xf>
    <xf numFmtId="14" fontId="0" fillId="0" borderId="10" xfId="0" applyNumberFormat="1" applyBorder="1" applyAlignment="1">
      <alignment horizontal="center"/>
    </xf>
    <xf numFmtId="44" fontId="1" fillId="0" borderId="0" xfId="2" applyFont="1"/>
    <xf numFmtId="9" fontId="0" fillId="0" borderId="0" xfId="3" applyFont="1" applyAlignment="1"/>
    <xf numFmtId="9" fontId="0" fillId="0" borderId="0" xfId="1" applyNumberFormat="1" applyFont="1" applyAlignment="1"/>
    <xf numFmtId="0" fontId="18" fillId="0" borderId="0" xfId="0" applyFont="1"/>
    <xf numFmtId="0" fontId="22" fillId="0" borderId="10" xfId="0" applyFont="1" applyBorder="1" applyAlignment="1">
      <alignment horizontal="center"/>
    </xf>
    <xf numFmtId="0" fontId="19" fillId="33" borderId="0" xfId="0" applyFont="1" applyFill="1" applyAlignment="1">
      <alignment horizont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788F-B33B-4595-8CDF-2831C1BBF8F1}">
  <dimension ref="A1:Y552"/>
  <sheetViews>
    <sheetView tabSelected="1" workbookViewId="0">
      <pane xSplit="4" ySplit="10" topLeftCell="E11" activePane="bottomRight" state="frozen"/>
      <selection pane="topRight" activeCell="E1" sqref="E1"/>
      <selection pane="bottomLeft" activeCell="A11" sqref="A11"/>
      <selection pane="bottomRight" activeCell="I556" sqref="I556"/>
    </sheetView>
  </sheetViews>
  <sheetFormatPr defaultRowHeight="15" x14ac:dyDescent="0.25"/>
  <cols>
    <col min="1" max="1" width="4.7109375" style="6" customWidth="1"/>
    <col min="2" max="2" width="17.140625" style="6" customWidth="1"/>
    <col min="3" max="3" width="5.28515625" style="6" customWidth="1"/>
    <col min="4" max="4" width="29.85546875" style="6" customWidth="1"/>
    <col min="5" max="5" width="18.140625" style="6" customWidth="1"/>
    <col min="6" max="6" width="16.28515625" bestFit="1" customWidth="1"/>
    <col min="7" max="7" width="16.28515625" style="7" customWidth="1"/>
    <col min="8" max="8" width="0.85546875" style="7" customWidth="1"/>
    <col min="9" max="9" width="11.5703125" bestFit="1" customWidth="1"/>
    <col min="10" max="10" width="16.28515625" bestFit="1" customWidth="1"/>
    <col min="11" max="11" width="15.28515625" bestFit="1" customWidth="1"/>
    <col min="12" max="13" width="16.28515625" bestFit="1" customWidth="1"/>
    <col min="14" max="15" width="12.5703125" bestFit="1" customWidth="1"/>
    <col min="16" max="16" width="14.85546875" customWidth="1"/>
    <col min="17" max="17" width="16.140625" customWidth="1"/>
    <col min="18" max="18" width="13.85546875" bestFit="1" customWidth="1"/>
    <col min="19" max="19" width="14.42578125" customWidth="1"/>
    <col min="20" max="20" width="16.28515625" bestFit="1" customWidth="1"/>
    <col min="21" max="21" width="16.5703125" customWidth="1"/>
    <col min="22" max="22" width="15.28515625" customWidth="1"/>
    <col min="23" max="23" width="11" customWidth="1"/>
    <col min="24" max="24" width="18.28515625" customWidth="1"/>
    <col min="25" max="25" width="11.7109375" customWidth="1"/>
  </cols>
  <sheetData>
    <row r="1" spans="1:25" ht="15" customHeight="1" x14ac:dyDescent="0.25">
      <c r="A1" s="41"/>
      <c r="B1" s="41"/>
      <c r="C1" s="41"/>
      <c r="D1" s="41"/>
      <c r="E1" s="32"/>
      <c r="I1" s="43" t="s">
        <v>0</v>
      </c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</row>
    <row r="2" spans="1:25" ht="15" customHeight="1" x14ac:dyDescent="0.25">
      <c r="A2" s="8" t="s">
        <v>1</v>
      </c>
      <c r="I2" s="1" t="s">
        <v>2</v>
      </c>
      <c r="J2" s="1" t="s">
        <v>3</v>
      </c>
      <c r="K2" s="1" t="s">
        <v>4</v>
      </c>
      <c r="L2" s="1" t="s">
        <v>5</v>
      </c>
      <c r="M2" s="1" t="s">
        <v>6</v>
      </c>
      <c r="N2" s="1" t="s">
        <v>7</v>
      </c>
      <c r="O2" s="1" t="s">
        <v>8</v>
      </c>
      <c r="P2" s="1" t="s">
        <v>9</v>
      </c>
      <c r="Q2" s="1" t="s">
        <v>10</v>
      </c>
      <c r="R2" s="1" t="s">
        <v>11</v>
      </c>
      <c r="S2" s="1" t="s">
        <v>12</v>
      </c>
      <c r="T2" s="20" t="s">
        <v>13</v>
      </c>
      <c r="U2" s="1" t="s">
        <v>14</v>
      </c>
      <c r="V2" s="1" t="s">
        <v>15</v>
      </c>
      <c r="W2" s="1" t="s">
        <v>16</v>
      </c>
      <c r="X2" s="1" t="s">
        <v>17</v>
      </c>
      <c r="Y2" s="1" t="s">
        <v>18</v>
      </c>
    </row>
    <row r="3" spans="1:25" s="7" customFormat="1" ht="15" customHeight="1" x14ac:dyDescent="0.25">
      <c r="A3" s="23"/>
      <c r="B3" s="23"/>
      <c r="C3" s="23"/>
      <c r="D3" s="23"/>
      <c r="E3" s="23"/>
      <c r="F3"/>
    </row>
    <row r="4" spans="1:25" s="7" customFormat="1" ht="15" customHeight="1" x14ac:dyDescent="0.25">
      <c r="A4" s="9" t="s">
        <v>855</v>
      </c>
      <c r="B4" s="23"/>
      <c r="C4" s="23"/>
      <c r="D4" s="23"/>
      <c r="E4" s="20" t="s">
        <v>19</v>
      </c>
      <c r="F4" s="1"/>
      <c r="H4" s="10"/>
      <c r="S4" s="5" t="s">
        <v>20</v>
      </c>
      <c r="T4" s="17"/>
      <c r="U4" s="17"/>
      <c r="V4" s="17"/>
      <c r="W4" s="17"/>
      <c r="X4" s="17"/>
      <c r="Y4" s="17"/>
    </row>
    <row r="5" spans="1:25" s="7" customFormat="1" ht="15" customHeight="1" x14ac:dyDescent="0.25">
      <c r="A5" s="9" t="s">
        <v>857</v>
      </c>
      <c r="B5" s="23"/>
      <c r="C5" s="23"/>
      <c r="D5" s="23"/>
      <c r="E5" s="20" t="s">
        <v>21</v>
      </c>
      <c r="F5" s="1"/>
      <c r="G5" s="20" t="s">
        <v>19</v>
      </c>
      <c r="H5" s="2"/>
      <c r="M5" s="24"/>
      <c r="N5" s="25" t="s">
        <v>22</v>
      </c>
      <c r="O5" s="25" t="s">
        <v>23</v>
      </c>
      <c r="P5" s="25" t="s">
        <v>20</v>
      </c>
      <c r="Q5" s="25" t="s">
        <v>24</v>
      </c>
      <c r="R5" s="25" t="s">
        <v>25</v>
      </c>
      <c r="S5" s="5" t="s">
        <v>26</v>
      </c>
      <c r="T5" s="5" t="s">
        <v>24</v>
      </c>
      <c r="U5" s="17"/>
      <c r="V5" s="17"/>
      <c r="W5" s="17"/>
      <c r="X5" s="17"/>
      <c r="Y5" s="17"/>
    </row>
    <row r="6" spans="1:25" s="7" customFormat="1" ht="15" customHeight="1" x14ac:dyDescent="0.25">
      <c r="A6" s="23"/>
      <c r="B6" s="23"/>
      <c r="C6" s="23"/>
      <c r="D6" s="23"/>
      <c r="E6" s="20" t="s">
        <v>856</v>
      </c>
      <c r="F6" s="1"/>
      <c r="G6" s="36" t="s">
        <v>860</v>
      </c>
      <c r="H6" s="3"/>
      <c r="M6" s="25" t="s">
        <v>27</v>
      </c>
      <c r="N6" s="25" t="s">
        <v>28</v>
      </c>
      <c r="O6" s="25" t="s">
        <v>29</v>
      </c>
      <c r="P6" s="25" t="s">
        <v>26</v>
      </c>
      <c r="Q6" s="25" t="s">
        <v>30</v>
      </c>
      <c r="R6" s="25" t="s">
        <v>31</v>
      </c>
      <c r="S6" s="5" t="s">
        <v>32</v>
      </c>
      <c r="T6" s="5" t="s">
        <v>30</v>
      </c>
      <c r="U6" s="25" t="s">
        <v>33</v>
      </c>
      <c r="V6" s="25" t="s">
        <v>28</v>
      </c>
      <c r="W6" s="17"/>
      <c r="X6" s="25" t="s">
        <v>34</v>
      </c>
      <c r="Y6" s="25" t="s">
        <v>35</v>
      </c>
    </row>
    <row r="7" spans="1:25" s="7" customFormat="1" ht="15" customHeight="1" x14ac:dyDescent="0.25">
      <c r="A7" s="23"/>
      <c r="B7" s="23"/>
      <c r="C7" s="23"/>
      <c r="D7" s="23"/>
      <c r="E7" s="20" t="s">
        <v>36</v>
      </c>
      <c r="F7" s="1" t="s">
        <v>19</v>
      </c>
      <c r="G7" s="20" t="s">
        <v>861</v>
      </c>
      <c r="H7" s="2"/>
      <c r="J7" s="20"/>
      <c r="K7" s="20" t="s">
        <v>37</v>
      </c>
      <c r="L7" s="20" t="s">
        <v>37</v>
      </c>
      <c r="M7" s="25" t="s">
        <v>38</v>
      </c>
      <c r="N7" s="25" t="s">
        <v>39</v>
      </c>
      <c r="O7" s="25" t="s">
        <v>40</v>
      </c>
      <c r="P7" s="25" t="s">
        <v>32</v>
      </c>
      <c r="Q7" s="25" t="s">
        <v>41</v>
      </c>
      <c r="R7" s="25" t="s">
        <v>42</v>
      </c>
      <c r="S7" s="5" t="s">
        <v>43</v>
      </c>
      <c r="T7" s="5" t="s">
        <v>41</v>
      </c>
      <c r="U7" s="25" t="s">
        <v>44</v>
      </c>
      <c r="V7" s="25" t="s">
        <v>45</v>
      </c>
      <c r="W7" s="17"/>
      <c r="X7" s="25" t="s">
        <v>46</v>
      </c>
      <c r="Y7" s="25" t="s">
        <v>47</v>
      </c>
    </row>
    <row r="8" spans="1:25" s="7" customFormat="1" ht="15" customHeight="1" x14ac:dyDescent="0.25">
      <c r="A8" s="23"/>
      <c r="B8" s="23"/>
      <c r="C8" s="23"/>
      <c r="D8" s="23"/>
      <c r="E8" s="20" t="s">
        <v>48</v>
      </c>
      <c r="F8" s="1" t="s">
        <v>858</v>
      </c>
      <c r="G8" s="20" t="s">
        <v>862</v>
      </c>
      <c r="H8" s="2"/>
      <c r="I8" s="20" t="s">
        <v>37</v>
      </c>
      <c r="J8" s="20" t="s">
        <v>37</v>
      </c>
      <c r="K8" s="20" t="s">
        <v>49</v>
      </c>
      <c r="L8" s="20" t="s">
        <v>50</v>
      </c>
      <c r="M8" s="25" t="s">
        <v>51</v>
      </c>
      <c r="N8" s="25" t="s">
        <v>52</v>
      </c>
      <c r="O8" s="25" t="s">
        <v>53</v>
      </c>
      <c r="P8" s="25" t="s">
        <v>54</v>
      </c>
      <c r="Q8" s="25" t="s">
        <v>55</v>
      </c>
      <c r="R8" s="25" t="s">
        <v>54</v>
      </c>
      <c r="S8" s="25" t="s">
        <v>54</v>
      </c>
      <c r="T8" s="5" t="s">
        <v>56</v>
      </c>
      <c r="U8" s="25" t="s">
        <v>57</v>
      </c>
      <c r="V8" s="25" t="s">
        <v>46</v>
      </c>
      <c r="W8" s="26" t="s">
        <v>58</v>
      </c>
      <c r="X8" s="25" t="s">
        <v>36</v>
      </c>
      <c r="Y8" s="25" t="s">
        <v>59</v>
      </c>
    </row>
    <row r="9" spans="1:25" s="7" customFormat="1" ht="15" customHeight="1" x14ac:dyDescent="0.25">
      <c r="A9" s="23"/>
      <c r="B9" s="23"/>
      <c r="C9" s="23"/>
      <c r="D9" s="23"/>
      <c r="E9" s="20" t="s">
        <v>60</v>
      </c>
      <c r="F9" s="1" t="s">
        <v>859</v>
      </c>
      <c r="G9" s="20" t="s">
        <v>863</v>
      </c>
      <c r="H9" s="2"/>
      <c r="I9" s="20" t="s">
        <v>61</v>
      </c>
      <c r="J9" s="20" t="s">
        <v>49</v>
      </c>
      <c r="K9" s="20" t="s">
        <v>62</v>
      </c>
      <c r="L9" s="20" t="s">
        <v>63</v>
      </c>
      <c r="M9" s="25" t="s">
        <v>64</v>
      </c>
      <c r="N9" s="25" t="s">
        <v>65</v>
      </c>
      <c r="O9" s="25" t="s">
        <v>65</v>
      </c>
      <c r="P9" s="25" t="s">
        <v>66</v>
      </c>
      <c r="Q9" s="25" t="s">
        <v>54</v>
      </c>
      <c r="R9" s="25" t="s">
        <v>67</v>
      </c>
      <c r="S9" s="5" t="s">
        <v>66</v>
      </c>
      <c r="T9" s="5" t="s">
        <v>68</v>
      </c>
      <c r="U9" s="25" t="s">
        <v>69</v>
      </c>
      <c r="V9" s="25" t="s">
        <v>70</v>
      </c>
      <c r="W9" s="26" t="s">
        <v>24</v>
      </c>
      <c r="X9" s="25" t="s">
        <v>69</v>
      </c>
      <c r="Y9" s="25" t="s">
        <v>65</v>
      </c>
    </row>
    <row r="10" spans="1:25" s="7" customFormat="1" ht="15" customHeight="1" x14ac:dyDescent="0.25">
      <c r="A10" s="42" t="s">
        <v>71</v>
      </c>
      <c r="B10" s="42"/>
      <c r="C10" s="42" t="s">
        <v>72</v>
      </c>
      <c r="D10" s="42"/>
      <c r="E10" s="21">
        <v>46192</v>
      </c>
      <c r="F10" s="37">
        <v>46058</v>
      </c>
      <c r="G10" s="21" t="s">
        <v>864</v>
      </c>
      <c r="H10" s="4"/>
      <c r="I10" s="27" t="s">
        <v>73</v>
      </c>
      <c r="J10" s="27" t="s">
        <v>62</v>
      </c>
      <c r="K10" s="27" t="s">
        <v>74</v>
      </c>
      <c r="L10" s="27" t="s">
        <v>75</v>
      </c>
      <c r="M10" s="28" t="s">
        <v>53</v>
      </c>
      <c r="N10" s="28" t="s">
        <v>76</v>
      </c>
      <c r="O10" s="28" t="s">
        <v>77</v>
      </c>
      <c r="P10" s="28" t="s">
        <v>78</v>
      </c>
      <c r="Q10" s="28" t="s">
        <v>79</v>
      </c>
      <c r="R10" s="29">
        <v>125000000</v>
      </c>
      <c r="S10" s="18" t="s">
        <v>80</v>
      </c>
      <c r="T10" s="18" t="s">
        <v>81</v>
      </c>
      <c r="U10" s="30">
        <v>46192</v>
      </c>
      <c r="V10" s="28" t="s">
        <v>82</v>
      </c>
      <c r="W10" s="31" t="s">
        <v>83</v>
      </c>
      <c r="X10" s="30">
        <v>46192</v>
      </c>
      <c r="Y10" s="28" t="s">
        <v>84</v>
      </c>
    </row>
    <row r="11" spans="1:25" x14ac:dyDescent="0.25">
      <c r="A11" s="11">
        <v>1</v>
      </c>
      <c r="B11" s="12" t="s">
        <v>85</v>
      </c>
      <c r="C11" s="6" t="s">
        <v>86</v>
      </c>
      <c r="D11" s="6" t="s">
        <v>87</v>
      </c>
      <c r="E11" s="22">
        <v>44593.52</v>
      </c>
      <c r="F11" s="38">
        <v>25864.240000000002</v>
      </c>
      <c r="G11" s="22">
        <v>18729.279999999901</v>
      </c>
      <c r="H11" s="14"/>
      <c r="I11">
        <v>109.33</v>
      </c>
      <c r="J11" s="19">
        <v>11860.26</v>
      </c>
      <c r="K11" s="19">
        <v>2965.07</v>
      </c>
      <c r="L11" s="19">
        <v>17134.86</v>
      </c>
      <c r="M11" s="19">
        <v>20099.93</v>
      </c>
      <c r="N11" s="19">
        <v>183.85</v>
      </c>
      <c r="O11" s="19">
        <v>438.3</v>
      </c>
      <c r="P11" s="19">
        <v>254.45</v>
      </c>
      <c r="Q11" s="19">
        <v>27819.02</v>
      </c>
      <c r="R11" s="19">
        <v>591.73</v>
      </c>
      <c r="S11" s="19">
        <v>407.88</v>
      </c>
      <c r="T11" s="19">
        <v>44593.52</v>
      </c>
      <c r="U11" s="13">
        <v>125000000</v>
      </c>
      <c r="V11" s="13">
        <v>625000</v>
      </c>
      <c r="W11" s="13">
        <v>371.42</v>
      </c>
      <c r="X11" s="13">
        <f>U11-V11+W11</f>
        <v>124375371.42</v>
      </c>
      <c r="Y11" s="39">
        <v>1</v>
      </c>
    </row>
    <row r="12" spans="1:25" x14ac:dyDescent="0.25">
      <c r="A12" s="11">
        <v>1</v>
      </c>
      <c r="B12" s="12" t="s">
        <v>85</v>
      </c>
      <c r="C12" s="6" t="s">
        <v>88</v>
      </c>
      <c r="D12" s="6" t="s">
        <v>89</v>
      </c>
      <c r="E12" s="22">
        <v>329172.74</v>
      </c>
      <c r="F12" s="38">
        <v>190920.19</v>
      </c>
      <c r="G12" s="22">
        <v>138252.54999999999</v>
      </c>
      <c r="H12" s="14"/>
      <c r="I12">
        <v>633.89</v>
      </c>
      <c r="J12" s="19">
        <v>79643.7</v>
      </c>
      <c r="K12" s="19">
        <v>19910.93</v>
      </c>
      <c r="L12" s="19">
        <v>26009.23</v>
      </c>
      <c r="M12" s="19">
        <v>45920.160000000003</v>
      </c>
      <c r="N12" s="19">
        <v>72.44</v>
      </c>
      <c r="O12" s="19">
        <v>438.3</v>
      </c>
      <c r="P12" s="19">
        <v>365.86</v>
      </c>
      <c r="Q12" s="19">
        <v>231915</v>
      </c>
      <c r="R12" s="19">
        <v>591.73</v>
      </c>
      <c r="S12" s="19">
        <v>519.29</v>
      </c>
      <c r="T12" s="19">
        <v>329172.74</v>
      </c>
      <c r="U12" s="13">
        <v>125000000</v>
      </c>
      <c r="V12" s="13">
        <v>625000</v>
      </c>
      <c r="W12" s="13">
        <v>371.42</v>
      </c>
      <c r="X12" s="13">
        <f t="shared" ref="X12:X75" si="0">U12-V12+W12</f>
        <v>124375371.42</v>
      </c>
      <c r="Y12" s="39">
        <v>1</v>
      </c>
    </row>
    <row r="13" spans="1:25" x14ac:dyDescent="0.25">
      <c r="A13" s="11">
        <v>1</v>
      </c>
      <c r="B13" s="12" t="s">
        <v>85</v>
      </c>
      <c r="C13" s="6" t="s">
        <v>90</v>
      </c>
      <c r="D13" s="6" t="s">
        <v>91</v>
      </c>
      <c r="E13" s="22">
        <v>100612.5</v>
      </c>
      <c r="F13" s="38">
        <v>58355.25</v>
      </c>
      <c r="G13" s="22">
        <v>42257.25</v>
      </c>
      <c r="H13" s="14"/>
      <c r="I13">
        <v>194.71</v>
      </c>
      <c r="J13" s="19">
        <v>26642.33</v>
      </c>
      <c r="K13" s="19">
        <v>6660.58</v>
      </c>
      <c r="L13" s="19">
        <v>7943.46</v>
      </c>
      <c r="M13" s="19">
        <v>14604.04</v>
      </c>
      <c r="N13" s="19">
        <v>75</v>
      </c>
      <c r="O13" s="19">
        <v>438.3</v>
      </c>
      <c r="P13" s="19">
        <v>363.3</v>
      </c>
      <c r="Q13" s="19">
        <v>70738.14</v>
      </c>
      <c r="R13" s="19">
        <v>591.73</v>
      </c>
      <c r="S13" s="19">
        <v>516.73</v>
      </c>
      <c r="T13" s="19">
        <v>100612.5</v>
      </c>
      <c r="U13" s="13">
        <v>125000000</v>
      </c>
      <c r="V13" s="13">
        <v>625000</v>
      </c>
      <c r="W13" s="13">
        <v>371.42</v>
      </c>
      <c r="X13" s="13">
        <f t="shared" si="0"/>
        <v>124375371.42</v>
      </c>
      <c r="Y13" s="39">
        <v>1</v>
      </c>
    </row>
    <row r="14" spans="1:25" x14ac:dyDescent="0.25">
      <c r="A14" s="11">
        <v>1</v>
      </c>
      <c r="B14" s="12" t="s">
        <v>85</v>
      </c>
      <c r="C14" s="6" t="s">
        <v>92</v>
      </c>
      <c r="D14" s="6" t="s">
        <v>93</v>
      </c>
      <c r="E14" s="22">
        <v>122097.09</v>
      </c>
      <c r="F14" s="38">
        <v>70816.31</v>
      </c>
      <c r="G14" s="22">
        <v>51280.78</v>
      </c>
      <c r="H14" s="14"/>
      <c r="I14">
        <v>265.44</v>
      </c>
      <c r="J14" s="19">
        <v>35395.699999999997</v>
      </c>
      <c r="K14" s="19">
        <v>8848.93</v>
      </c>
      <c r="L14" s="19">
        <v>26122.91</v>
      </c>
      <c r="M14" s="19">
        <v>34971.839999999997</v>
      </c>
      <c r="N14" s="19">
        <v>131.75</v>
      </c>
      <c r="O14" s="19">
        <v>438.3</v>
      </c>
      <c r="P14" s="19">
        <v>306.55</v>
      </c>
      <c r="Q14" s="19">
        <v>81370.63</v>
      </c>
      <c r="R14" s="19">
        <v>591.73</v>
      </c>
      <c r="S14" s="19">
        <v>459.98</v>
      </c>
      <c r="T14" s="19">
        <v>122097.09</v>
      </c>
      <c r="U14" s="13">
        <v>125000000</v>
      </c>
      <c r="V14" s="13">
        <v>625000</v>
      </c>
      <c r="W14" s="13">
        <v>371.42</v>
      </c>
      <c r="X14" s="13">
        <f t="shared" si="0"/>
        <v>124375371.42</v>
      </c>
      <c r="Y14" s="39">
        <v>1</v>
      </c>
    </row>
    <row r="15" spans="1:25" x14ac:dyDescent="0.25">
      <c r="A15" s="11">
        <v>1</v>
      </c>
      <c r="B15" s="12" t="s">
        <v>85</v>
      </c>
      <c r="C15" s="6" t="s">
        <v>94</v>
      </c>
      <c r="D15" s="6" t="s">
        <v>95</v>
      </c>
      <c r="E15" s="22">
        <v>64776.05</v>
      </c>
      <c r="F15" s="38">
        <v>37570.11</v>
      </c>
      <c r="G15" s="22">
        <v>27205.94</v>
      </c>
      <c r="H15" s="14"/>
      <c r="I15">
        <v>163.99</v>
      </c>
      <c r="J15" s="19">
        <v>22441.45</v>
      </c>
      <c r="K15" s="19">
        <v>5610.36</v>
      </c>
      <c r="L15" s="19">
        <v>26650.98</v>
      </c>
      <c r="M15" s="19">
        <v>32261.34</v>
      </c>
      <c r="N15" s="19">
        <v>196.73</v>
      </c>
      <c r="O15" s="19">
        <v>438.3</v>
      </c>
      <c r="P15" s="19">
        <v>241.57</v>
      </c>
      <c r="Q15" s="19">
        <v>39615.06</v>
      </c>
      <c r="R15" s="19">
        <v>591.73</v>
      </c>
      <c r="S15" s="19">
        <v>395</v>
      </c>
      <c r="T15" s="19">
        <v>64776.05</v>
      </c>
      <c r="U15" s="13">
        <v>125000000</v>
      </c>
      <c r="V15" s="13">
        <v>625000</v>
      </c>
      <c r="W15" s="13">
        <v>371.42</v>
      </c>
      <c r="X15" s="13">
        <f t="shared" si="0"/>
        <v>124375371.42</v>
      </c>
      <c r="Y15" s="39">
        <v>1</v>
      </c>
    </row>
    <row r="16" spans="1:25" x14ac:dyDescent="0.25">
      <c r="A16" s="11">
        <v>1</v>
      </c>
      <c r="B16" s="12" t="s">
        <v>85</v>
      </c>
      <c r="C16" s="6" t="s">
        <v>96</v>
      </c>
      <c r="D16" s="6" t="s">
        <v>97</v>
      </c>
      <c r="E16" s="22">
        <v>64207.26</v>
      </c>
      <c r="F16" s="38">
        <v>37240.21</v>
      </c>
      <c r="G16" s="22">
        <v>26967.05</v>
      </c>
      <c r="H16" s="14"/>
      <c r="I16">
        <v>201.58</v>
      </c>
      <c r="J16" s="19">
        <v>26253.72</v>
      </c>
      <c r="K16" s="19">
        <v>6563.43</v>
      </c>
      <c r="L16" s="19">
        <v>48510.96</v>
      </c>
      <c r="M16" s="19">
        <v>55074.39</v>
      </c>
      <c r="N16" s="19">
        <v>273.20999999999998</v>
      </c>
      <c r="O16" s="19">
        <v>438.3</v>
      </c>
      <c r="P16" s="19">
        <v>165.09</v>
      </c>
      <c r="Q16" s="19">
        <v>33278.839999999997</v>
      </c>
      <c r="R16" s="19">
        <v>591.73</v>
      </c>
      <c r="S16" s="19">
        <v>318.52</v>
      </c>
      <c r="T16" s="19">
        <v>64207.26</v>
      </c>
      <c r="U16" s="13">
        <v>125000000</v>
      </c>
      <c r="V16" s="13">
        <v>625000</v>
      </c>
      <c r="W16" s="13">
        <v>371.42</v>
      </c>
      <c r="X16" s="13">
        <f t="shared" si="0"/>
        <v>124375371.42</v>
      </c>
      <c r="Y16" s="39">
        <v>1</v>
      </c>
    </row>
    <row r="17" spans="1:25" x14ac:dyDescent="0.25">
      <c r="A17" s="11">
        <v>1</v>
      </c>
      <c r="B17" s="12" t="s">
        <v>85</v>
      </c>
      <c r="C17" s="6" t="s">
        <v>98</v>
      </c>
      <c r="D17" s="6" t="s">
        <v>99</v>
      </c>
      <c r="E17" s="22">
        <v>368395.43</v>
      </c>
      <c r="F17" s="38">
        <v>213669.35</v>
      </c>
      <c r="G17" s="22">
        <v>154726.07999999999</v>
      </c>
      <c r="H17" s="14"/>
      <c r="I17">
        <v>993.81</v>
      </c>
      <c r="J17" s="19">
        <v>122612.73</v>
      </c>
      <c r="K17" s="19">
        <v>30653.18</v>
      </c>
      <c r="L17" s="19">
        <v>189014.17</v>
      </c>
      <c r="M17" s="19">
        <v>219667.35</v>
      </c>
      <c r="N17" s="19">
        <v>221.04</v>
      </c>
      <c r="O17" s="19">
        <v>438.3</v>
      </c>
      <c r="P17" s="19">
        <v>217.26</v>
      </c>
      <c r="Q17" s="19">
        <v>215915.16</v>
      </c>
      <c r="R17" s="19">
        <v>591.73</v>
      </c>
      <c r="S17" s="19">
        <v>370.69</v>
      </c>
      <c r="T17" s="19">
        <v>368395.43</v>
      </c>
      <c r="U17" s="13">
        <v>125000000</v>
      </c>
      <c r="V17" s="13">
        <v>625000</v>
      </c>
      <c r="W17" s="13">
        <v>371.42</v>
      </c>
      <c r="X17" s="13">
        <f t="shared" si="0"/>
        <v>124375371.42</v>
      </c>
      <c r="Y17" s="39">
        <v>1</v>
      </c>
    </row>
    <row r="18" spans="1:25" x14ac:dyDescent="0.25">
      <c r="A18" s="11">
        <v>1</v>
      </c>
      <c r="B18" s="12" t="s">
        <v>85</v>
      </c>
      <c r="C18" s="6" t="s">
        <v>100</v>
      </c>
      <c r="D18" s="6" t="s">
        <v>101</v>
      </c>
      <c r="E18" s="22">
        <v>505168.68</v>
      </c>
      <c r="F18" s="38">
        <v>292997.83</v>
      </c>
      <c r="G18" s="22">
        <v>212170.84999999899</v>
      </c>
      <c r="H18" s="14"/>
      <c r="I18">
        <v>1331.95</v>
      </c>
      <c r="J18" s="19">
        <v>176010.48</v>
      </c>
      <c r="K18" s="19">
        <v>44002.62</v>
      </c>
      <c r="L18" s="19">
        <v>238984.65</v>
      </c>
      <c r="M18" s="19">
        <v>282987.27</v>
      </c>
      <c r="N18" s="19">
        <v>212.46</v>
      </c>
      <c r="O18" s="19">
        <v>438.3</v>
      </c>
      <c r="P18" s="19">
        <v>225.84</v>
      </c>
      <c r="Q18" s="19">
        <v>300807.59000000003</v>
      </c>
      <c r="R18" s="19">
        <v>591.73</v>
      </c>
      <c r="S18" s="19">
        <v>379.27</v>
      </c>
      <c r="T18" s="19">
        <v>505168.68</v>
      </c>
      <c r="U18" s="13">
        <v>125000000</v>
      </c>
      <c r="V18" s="13">
        <v>625000</v>
      </c>
      <c r="W18" s="13">
        <v>371.42</v>
      </c>
      <c r="X18" s="13">
        <f t="shared" si="0"/>
        <v>124375371.42</v>
      </c>
      <c r="Y18" s="39">
        <v>1</v>
      </c>
    </row>
    <row r="19" spans="1:25" x14ac:dyDescent="0.25">
      <c r="A19" s="11">
        <v>1</v>
      </c>
      <c r="B19" s="12" t="s">
        <v>85</v>
      </c>
      <c r="C19" s="6" t="s">
        <v>102</v>
      </c>
      <c r="D19" s="6" t="s">
        <v>103</v>
      </c>
      <c r="E19" s="22">
        <v>79003.09</v>
      </c>
      <c r="F19" s="38">
        <v>45821.79</v>
      </c>
      <c r="G19" s="22">
        <v>33181.299999999901</v>
      </c>
      <c r="H19" s="14"/>
      <c r="I19">
        <v>169.44</v>
      </c>
      <c r="J19" s="19">
        <v>22700.799999999999</v>
      </c>
      <c r="K19" s="19">
        <v>5675.2</v>
      </c>
      <c r="L19" s="19">
        <v>15583.63</v>
      </c>
      <c r="M19" s="19">
        <v>21258.83</v>
      </c>
      <c r="N19" s="19">
        <v>125.47</v>
      </c>
      <c r="O19" s="19">
        <v>438.3</v>
      </c>
      <c r="P19" s="19">
        <v>312.83</v>
      </c>
      <c r="Q19" s="19">
        <v>53005.919999999998</v>
      </c>
      <c r="R19" s="19">
        <v>591.73</v>
      </c>
      <c r="S19" s="19">
        <v>466.26</v>
      </c>
      <c r="T19" s="19">
        <v>79003.09</v>
      </c>
      <c r="U19" s="13">
        <v>125000000</v>
      </c>
      <c r="V19" s="13">
        <v>625000</v>
      </c>
      <c r="W19" s="13">
        <v>371.42</v>
      </c>
      <c r="X19" s="13">
        <f t="shared" si="0"/>
        <v>124375371.42</v>
      </c>
      <c r="Y19" s="39">
        <v>1</v>
      </c>
    </row>
    <row r="20" spans="1:25" x14ac:dyDescent="0.25">
      <c r="A20" s="11">
        <v>2</v>
      </c>
      <c r="B20" s="12" t="s">
        <v>104</v>
      </c>
      <c r="C20" s="6" t="s">
        <v>105</v>
      </c>
      <c r="D20" s="6" t="s">
        <v>106</v>
      </c>
      <c r="E20" s="22">
        <v>0</v>
      </c>
      <c r="F20" s="38">
        <v>0</v>
      </c>
      <c r="G20" s="22">
        <v>0</v>
      </c>
      <c r="H20" s="14"/>
      <c r="I20">
        <v>130.21</v>
      </c>
      <c r="J20" s="19">
        <v>85327.17</v>
      </c>
      <c r="K20" s="19">
        <v>21331.79</v>
      </c>
      <c r="L20" s="19">
        <v>147602.56</v>
      </c>
      <c r="M20" s="19">
        <v>168934.35</v>
      </c>
      <c r="N20" s="19">
        <v>1297.4000000000001</v>
      </c>
      <c r="O20" s="19">
        <v>438.3</v>
      </c>
      <c r="P20" s="19">
        <v>0</v>
      </c>
      <c r="Q20" s="19">
        <v>0</v>
      </c>
      <c r="R20" s="19">
        <v>591.73</v>
      </c>
      <c r="S20" s="19">
        <v>0</v>
      </c>
      <c r="T20" s="19">
        <v>0</v>
      </c>
      <c r="U20" s="13">
        <v>125000000</v>
      </c>
      <c r="V20" s="13">
        <v>625000</v>
      </c>
      <c r="W20" s="13">
        <v>371.42</v>
      </c>
      <c r="X20" s="13">
        <f t="shared" si="0"/>
        <v>124375371.42</v>
      </c>
      <c r="Y20" s="39">
        <v>1</v>
      </c>
    </row>
    <row r="21" spans="1:25" x14ac:dyDescent="0.25">
      <c r="A21" s="11">
        <v>2</v>
      </c>
      <c r="B21" s="12" t="s">
        <v>104</v>
      </c>
      <c r="C21" s="6" t="s">
        <v>107</v>
      </c>
      <c r="D21" s="6" t="s">
        <v>108</v>
      </c>
      <c r="E21" s="22">
        <v>4511.7700000000004</v>
      </c>
      <c r="F21" s="38">
        <v>2616.83</v>
      </c>
      <c r="G21" s="22">
        <v>1894.94</v>
      </c>
      <c r="H21" s="14"/>
      <c r="I21">
        <v>382.03</v>
      </c>
      <c r="J21" s="19">
        <v>239902.9</v>
      </c>
      <c r="K21" s="19">
        <v>59975.73</v>
      </c>
      <c r="L21" s="19">
        <v>161569.96</v>
      </c>
      <c r="M21" s="19">
        <v>221545.69</v>
      </c>
      <c r="N21" s="19">
        <v>579.91999999999996</v>
      </c>
      <c r="O21" s="19">
        <v>438.3</v>
      </c>
      <c r="P21" s="19">
        <v>0</v>
      </c>
      <c r="Q21" s="19">
        <v>0</v>
      </c>
      <c r="R21" s="19">
        <v>591.73</v>
      </c>
      <c r="S21" s="19">
        <v>11.81</v>
      </c>
      <c r="T21" s="19">
        <v>4511.7700000000004</v>
      </c>
      <c r="U21" s="13">
        <v>125000000</v>
      </c>
      <c r="V21" s="13">
        <v>625000</v>
      </c>
      <c r="W21" s="13">
        <v>371.42</v>
      </c>
      <c r="X21" s="13">
        <f t="shared" si="0"/>
        <v>124375371.42</v>
      </c>
      <c r="Y21" s="39">
        <v>1</v>
      </c>
    </row>
    <row r="22" spans="1:25" x14ac:dyDescent="0.25">
      <c r="A22" s="11">
        <v>2</v>
      </c>
      <c r="B22" s="12" t="s">
        <v>104</v>
      </c>
      <c r="C22" s="6" t="s">
        <v>109</v>
      </c>
      <c r="D22" s="6" t="s">
        <v>110</v>
      </c>
      <c r="E22" s="22">
        <v>0</v>
      </c>
      <c r="F22" s="38">
        <v>0</v>
      </c>
      <c r="G22" s="22">
        <v>0</v>
      </c>
      <c r="H22" s="14"/>
      <c r="I22">
        <v>295.16000000000003</v>
      </c>
      <c r="J22" s="19">
        <v>180079.33</v>
      </c>
      <c r="K22" s="19">
        <v>45019.83</v>
      </c>
      <c r="L22" s="19">
        <v>253811.63</v>
      </c>
      <c r="M22" s="19">
        <v>298831.46000000002</v>
      </c>
      <c r="N22" s="19">
        <v>1012.44</v>
      </c>
      <c r="O22" s="19">
        <v>438.3</v>
      </c>
      <c r="P22" s="19">
        <v>0</v>
      </c>
      <c r="Q22" s="19">
        <v>0</v>
      </c>
      <c r="R22" s="19">
        <v>591.73</v>
      </c>
      <c r="S22" s="19">
        <v>0</v>
      </c>
      <c r="T22" s="19">
        <v>0</v>
      </c>
      <c r="U22" s="13">
        <v>125000000</v>
      </c>
      <c r="V22" s="13">
        <v>625000</v>
      </c>
      <c r="W22" s="13">
        <v>371.42</v>
      </c>
      <c r="X22" s="13">
        <f t="shared" si="0"/>
        <v>124375371.42</v>
      </c>
      <c r="Y22" s="39">
        <v>1</v>
      </c>
    </row>
    <row r="23" spans="1:25" x14ac:dyDescent="0.25">
      <c r="A23" s="11">
        <v>3</v>
      </c>
      <c r="B23" s="12" t="s">
        <v>111</v>
      </c>
      <c r="C23" s="6" t="s">
        <v>112</v>
      </c>
      <c r="D23" s="6" t="s">
        <v>113</v>
      </c>
      <c r="E23" s="22">
        <v>77470.02</v>
      </c>
      <c r="F23" s="38">
        <v>44932.61</v>
      </c>
      <c r="G23" s="22">
        <v>32537.41</v>
      </c>
      <c r="H23" s="14"/>
      <c r="I23">
        <v>244.1</v>
      </c>
      <c r="J23" s="19">
        <v>50989.05</v>
      </c>
      <c r="K23" s="19">
        <v>12747.26</v>
      </c>
      <c r="L23" s="19">
        <v>54223.76</v>
      </c>
      <c r="M23" s="19">
        <v>66971.02</v>
      </c>
      <c r="N23" s="19">
        <v>274.36</v>
      </c>
      <c r="O23" s="19">
        <v>438.3</v>
      </c>
      <c r="P23" s="19">
        <v>163.94</v>
      </c>
      <c r="Q23" s="19">
        <v>40017.75</v>
      </c>
      <c r="R23" s="19">
        <v>591.73</v>
      </c>
      <c r="S23" s="19">
        <v>317.37</v>
      </c>
      <c r="T23" s="19">
        <v>77470.02</v>
      </c>
      <c r="U23" s="13">
        <v>125000000</v>
      </c>
      <c r="V23" s="13">
        <v>625000</v>
      </c>
      <c r="W23" s="13">
        <v>371.42</v>
      </c>
      <c r="X23" s="13">
        <f t="shared" si="0"/>
        <v>124375371.42</v>
      </c>
      <c r="Y23" s="39">
        <v>1</v>
      </c>
    </row>
    <row r="24" spans="1:25" x14ac:dyDescent="0.25">
      <c r="A24" s="11">
        <v>3</v>
      </c>
      <c r="B24" s="12" t="s">
        <v>111</v>
      </c>
      <c r="C24" s="6" t="s">
        <v>88</v>
      </c>
      <c r="D24" s="6" t="s">
        <v>114</v>
      </c>
      <c r="E24" s="22">
        <v>59941.760000000002</v>
      </c>
      <c r="F24" s="38">
        <v>34766.22</v>
      </c>
      <c r="G24" s="22">
        <v>25175.54</v>
      </c>
      <c r="H24" s="14"/>
      <c r="I24">
        <v>233.6</v>
      </c>
      <c r="J24" s="19">
        <v>44534.44</v>
      </c>
      <c r="K24" s="19">
        <v>11133.61</v>
      </c>
      <c r="L24" s="19">
        <v>67152.75</v>
      </c>
      <c r="M24" s="19">
        <v>78286.36</v>
      </c>
      <c r="N24" s="19">
        <v>335.13</v>
      </c>
      <c r="O24" s="19">
        <v>438.3</v>
      </c>
      <c r="P24" s="19">
        <v>103.17</v>
      </c>
      <c r="Q24" s="19">
        <v>24100.51</v>
      </c>
      <c r="R24" s="19">
        <v>591.73</v>
      </c>
      <c r="S24" s="19">
        <v>256.60000000000002</v>
      </c>
      <c r="T24" s="19">
        <v>59941.760000000002</v>
      </c>
      <c r="U24" s="13">
        <v>125000000</v>
      </c>
      <c r="V24" s="13">
        <v>625000</v>
      </c>
      <c r="W24" s="13">
        <v>371.42</v>
      </c>
      <c r="X24" s="13">
        <f t="shared" si="0"/>
        <v>124375371.42</v>
      </c>
      <c r="Y24" s="39">
        <v>1</v>
      </c>
    </row>
    <row r="25" spans="1:25" x14ac:dyDescent="0.25">
      <c r="A25" s="11">
        <v>3</v>
      </c>
      <c r="B25" s="12" t="s">
        <v>111</v>
      </c>
      <c r="C25" s="6" t="s">
        <v>115</v>
      </c>
      <c r="D25" s="6" t="s">
        <v>116</v>
      </c>
      <c r="E25" s="22">
        <v>89872.57</v>
      </c>
      <c r="F25" s="38">
        <v>52126.09</v>
      </c>
      <c r="G25" s="22">
        <v>37746.480000000003</v>
      </c>
      <c r="H25" s="14"/>
      <c r="I25">
        <v>248.92</v>
      </c>
      <c r="J25" s="19">
        <v>48500.29</v>
      </c>
      <c r="K25" s="19">
        <v>12125.07</v>
      </c>
      <c r="L25" s="19">
        <v>45296.03</v>
      </c>
      <c r="M25" s="19">
        <v>57421.1</v>
      </c>
      <c r="N25" s="19">
        <v>230.68</v>
      </c>
      <c r="O25" s="19">
        <v>438.3</v>
      </c>
      <c r="P25" s="19">
        <v>207.62</v>
      </c>
      <c r="Q25" s="19">
        <v>51680.77</v>
      </c>
      <c r="R25" s="19">
        <v>591.73</v>
      </c>
      <c r="S25" s="19">
        <v>361.05</v>
      </c>
      <c r="T25" s="19">
        <v>89872.57</v>
      </c>
      <c r="U25" s="13">
        <v>125000000</v>
      </c>
      <c r="V25" s="13">
        <v>625000</v>
      </c>
      <c r="W25" s="13">
        <v>371.42</v>
      </c>
      <c r="X25" s="13">
        <f t="shared" si="0"/>
        <v>124375371.42</v>
      </c>
      <c r="Y25" s="39">
        <v>1</v>
      </c>
    </row>
    <row r="26" spans="1:25" x14ac:dyDescent="0.25">
      <c r="A26" s="11">
        <v>3</v>
      </c>
      <c r="B26" s="12" t="s">
        <v>111</v>
      </c>
      <c r="C26" s="6" t="s">
        <v>117</v>
      </c>
      <c r="D26" s="6" t="s">
        <v>111</v>
      </c>
      <c r="E26" s="22">
        <v>220534.27</v>
      </c>
      <c r="F26" s="38">
        <v>127909.88</v>
      </c>
      <c r="G26" s="22">
        <v>92624.389999999898</v>
      </c>
      <c r="H26" s="14"/>
      <c r="I26">
        <v>810.46</v>
      </c>
      <c r="J26" s="19">
        <v>163096.28</v>
      </c>
      <c r="K26" s="19">
        <v>40774.07</v>
      </c>
      <c r="L26" s="19">
        <v>218268.91</v>
      </c>
      <c r="M26" s="19">
        <v>259042.98</v>
      </c>
      <c r="N26" s="19">
        <v>319.62</v>
      </c>
      <c r="O26" s="19">
        <v>438.3</v>
      </c>
      <c r="P26" s="19">
        <v>118.68</v>
      </c>
      <c r="Q26" s="19">
        <v>96185.39</v>
      </c>
      <c r="R26" s="19">
        <v>591.73</v>
      </c>
      <c r="S26" s="19">
        <v>272.11</v>
      </c>
      <c r="T26" s="19">
        <v>220534.27</v>
      </c>
      <c r="U26" s="13">
        <v>125000000</v>
      </c>
      <c r="V26" s="13">
        <v>625000</v>
      </c>
      <c r="W26" s="13">
        <v>371.42</v>
      </c>
      <c r="X26" s="13">
        <f t="shared" si="0"/>
        <v>124375371.42</v>
      </c>
      <c r="Y26" s="39">
        <v>1</v>
      </c>
    </row>
    <row r="27" spans="1:25" x14ac:dyDescent="0.25">
      <c r="A27" s="11">
        <v>3</v>
      </c>
      <c r="B27" s="12" t="s">
        <v>111</v>
      </c>
      <c r="C27" s="6" t="s">
        <v>118</v>
      </c>
      <c r="D27" s="6" t="s">
        <v>119</v>
      </c>
      <c r="E27" s="22">
        <v>193201.82</v>
      </c>
      <c r="F27" s="38">
        <v>112057.05</v>
      </c>
      <c r="G27" s="22">
        <v>81144.77</v>
      </c>
      <c r="H27" s="14"/>
      <c r="I27">
        <v>508.64</v>
      </c>
      <c r="J27" s="19">
        <v>94252.17</v>
      </c>
      <c r="K27" s="19">
        <v>23563.040000000001</v>
      </c>
      <c r="L27" s="19">
        <v>84213.87</v>
      </c>
      <c r="M27" s="19">
        <v>107776.91</v>
      </c>
      <c r="N27" s="19">
        <v>211.89</v>
      </c>
      <c r="O27" s="19">
        <v>438.3</v>
      </c>
      <c r="P27" s="19">
        <v>226.41</v>
      </c>
      <c r="Q27" s="19">
        <v>115161.18</v>
      </c>
      <c r="R27" s="19">
        <v>591.73</v>
      </c>
      <c r="S27" s="19">
        <v>379.84</v>
      </c>
      <c r="T27" s="19">
        <v>193201.82</v>
      </c>
      <c r="U27" s="13">
        <v>125000000</v>
      </c>
      <c r="V27" s="13">
        <v>625000</v>
      </c>
      <c r="W27" s="13">
        <v>371.42</v>
      </c>
      <c r="X27" s="13">
        <f t="shared" si="0"/>
        <v>124375371.42</v>
      </c>
      <c r="Y27" s="39">
        <v>1</v>
      </c>
    </row>
    <row r="28" spans="1:25" x14ac:dyDescent="0.25">
      <c r="A28" s="11">
        <v>3</v>
      </c>
      <c r="B28" s="12" t="s">
        <v>111</v>
      </c>
      <c r="C28" s="6" t="s">
        <v>120</v>
      </c>
      <c r="D28" s="6" t="s">
        <v>121</v>
      </c>
      <c r="E28" s="22">
        <v>57152.959999999999</v>
      </c>
      <c r="F28" s="38">
        <v>33148.71</v>
      </c>
      <c r="G28" s="22">
        <v>24004.25</v>
      </c>
      <c r="H28" s="14"/>
      <c r="I28">
        <v>237.1</v>
      </c>
      <c r="J28" s="19">
        <v>49110.05</v>
      </c>
      <c r="K28" s="19">
        <v>12277.51</v>
      </c>
      <c r="L28" s="19">
        <v>70868.97</v>
      </c>
      <c r="M28" s="19">
        <v>83146.48</v>
      </c>
      <c r="N28" s="19">
        <v>350.68</v>
      </c>
      <c r="O28" s="19">
        <v>438.3</v>
      </c>
      <c r="P28" s="19">
        <v>87.62</v>
      </c>
      <c r="Q28" s="19">
        <v>20774.7</v>
      </c>
      <c r="R28" s="19">
        <v>591.73</v>
      </c>
      <c r="S28" s="19">
        <v>241.05</v>
      </c>
      <c r="T28" s="19">
        <v>57152.959999999999</v>
      </c>
      <c r="U28" s="13">
        <v>125000000</v>
      </c>
      <c r="V28" s="13">
        <v>625000</v>
      </c>
      <c r="W28" s="13">
        <v>371.42</v>
      </c>
      <c r="X28" s="13">
        <f t="shared" si="0"/>
        <v>124375371.42</v>
      </c>
      <c r="Y28" s="39">
        <v>1</v>
      </c>
    </row>
    <row r="29" spans="1:25" x14ac:dyDescent="0.25">
      <c r="A29" s="11">
        <v>4</v>
      </c>
      <c r="B29" s="12" t="s">
        <v>122</v>
      </c>
      <c r="C29" s="6" t="s">
        <v>123</v>
      </c>
      <c r="D29" s="6" t="s">
        <v>122</v>
      </c>
      <c r="E29" s="22">
        <v>0</v>
      </c>
      <c r="F29" s="38">
        <v>0</v>
      </c>
      <c r="G29" s="22">
        <v>0</v>
      </c>
      <c r="H29" s="14"/>
      <c r="I29">
        <v>245.65</v>
      </c>
      <c r="J29" s="19">
        <v>181291.12</v>
      </c>
      <c r="K29" s="19">
        <v>45322.78</v>
      </c>
      <c r="L29" s="19">
        <v>135081.72</v>
      </c>
      <c r="M29" s="19">
        <v>180404.5</v>
      </c>
      <c r="N29" s="19">
        <v>734.4</v>
      </c>
      <c r="O29" s="19">
        <v>438.3</v>
      </c>
      <c r="P29" s="19">
        <v>0</v>
      </c>
      <c r="Q29" s="19">
        <v>0</v>
      </c>
      <c r="R29" s="19">
        <v>591.73</v>
      </c>
      <c r="S29" s="19">
        <v>0</v>
      </c>
      <c r="T29" s="19">
        <v>0</v>
      </c>
      <c r="U29" s="13">
        <v>125000000</v>
      </c>
      <c r="V29" s="13">
        <v>625000</v>
      </c>
      <c r="W29" s="13">
        <v>371.42</v>
      </c>
      <c r="X29" s="13">
        <f t="shared" si="0"/>
        <v>124375371.42</v>
      </c>
      <c r="Y29" s="39">
        <v>1</v>
      </c>
    </row>
    <row r="30" spans="1:25" x14ac:dyDescent="0.25">
      <c r="A30" s="11">
        <v>4</v>
      </c>
      <c r="B30" s="12" t="s">
        <v>122</v>
      </c>
      <c r="C30" s="6" t="s">
        <v>124</v>
      </c>
      <c r="D30" s="6" t="s">
        <v>125</v>
      </c>
      <c r="E30" s="22">
        <v>0</v>
      </c>
      <c r="F30" s="38">
        <v>0</v>
      </c>
      <c r="G30" s="22">
        <v>0</v>
      </c>
      <c r="H30" s="14"/>
      <c r="I30">
        <v>148.81</v>
      </c>
      <c r="J30" s="19">
        <v>113357.27</v>
      </c>
      <c r="K30" s="19">
        <v>28339.32</v>
      </c>
      <c r="L30" s="19">
        <v>422496.85</v>
      </c>
      <c r="M30" s="19">
        <v>450836.17</v>
      </c>
      <c r="N30" s="19">
        <v>3029.61</v>
      </c>
      <c r="O30" s="19">
        <v>438.3</v>
      </c>
      <c r="P30" s="19">
        <v>0</v>
      </c>
      <c r="Q30" s="19">
        <v>0</v>
      </c>
      <c r="R30" s="19">
        <v>591.73</v>
      </c>
      <c r="S30" s="19">
        <v>0</v>
      </c>
      <c r="T30" s="19">
        <v>0</v>
      </c>
      <c r="U30" s="13">
        <v>125000000</v>
      </c>
      <c r="V30" s="13">
        <v>625000</v>
      </c>
      <c r="W30" s="13">
        <v>371.42</v>
      </c>
      <c r="X30" s="13">
        <f t="shared" si="0"/>
        <v>124375371.42</v>
      </c>
      <c r="Y30" s="39">
        <v>1</v>
      </c>
    </row>
    <row r="31" spans="1:25" x14ac:dyDescent="0.25">
      <c r="A31" s="11">
        <v>4</v>
      </c>
      <c r="B31" s="12" t="s">
        <v>122</v>
      </c>
      <c r="C31" s="6" t="s">
        <v>126</v>
      </c>
      <c r="D31" s="6" t="s">
        <v>127</v>
      </c>
      <c r="E31" s="22">
        <v>0</v>
      </c>
      <c r="F31" s="38">
        <v>0</v>
      </c>
      <c r="G31" s="22">
        <v>0</v>
      </c>
      <c r="H31" s="14"/>
      <c r="I31">
        <v>105.86</v>
      </c>
      <c r="J31" s="19">
        <v>80675.350000000006</v>
      </c>
      <c r="K31" s="19">
        <v>20168.84</v>
      </c>
      <c r="L31" s="19">
        <v>129097.5</v>
      </c>
      <c r="M31" s="19">
        <v>149266.34</v>
      </c>
      <c r="N31" s="19">
        <v>1410.04</v>
      </c>
      <c r="O31" s="19">
        <v>438.3</v>
      </c>
      <c r="P31" s="19">
        <v>0</v>
      </c>
      <c r="Q31" s="19">
        <v>0</v>
      </c>
      <c r="R31" s="19">
        <v>591.73</v>
      </c>
      <c r="S31" s="19">
        <v>0</v>
      </c>
      <c r="T31" s="19">
        <v>0</v>
      </c>
      <c r="U31" s="13">
        <v>125000000</v>
      </c>
      <c r="V31" s="13">
        <v>625000</v>
      </c>
      <c r="W31" s="13">
        <v>371.42</v>
      </c>
      <c r="X31" s="13">
        <f t="shared" si="0"/>
        <v>124375371.42</v>
      </c>
      <c r="Y31" s="39">
        <v>1</v>
      </c>
    </row>
    <row r="32" spans="1:25" x14ac:dyDescent="0.25">
      <c r="A32" s="11">
        <v>4</v>
      </c>
      <c r="B32" s="12" t="s">
        <v>122</v>
      </c>
      <c r="C32" s="6" t="s">
        <v>128</v>
      </c>
      <c r="D32" s="6" t="s">
        <v>129</v>
      </c>
      <c r="E32" s="22">
        <v>28089.03</v>
      </c>
      <c r="F32" s="38">
        <v>16291.64</v>
      </c>
      <c r="G32" s="22">
        <v>11797.39</v>
      </c>
      <c r="H32" s="14"/>
      <c r="I32">
        <v>384.36</v>
      </c>
      <c r="J32" s="19">
        <v>291052.26</v>
      </c>
      <c r="K32" s="19">
        <v>72763.070000000007</v>
      </c>
      <c r="L32" s="19">
        <v>126584.65</v>
      </c>
      <c r="M32" s="19">
        <v>199347.72</v>
      </c>
      <c r="N32" s="19">
        <v>518.65</v>
      </c>
      <c r="O32" s="19">
        <v>438.3</v>
      </c>
      <c r="P32" s="19">
        <v>0</v>
      </c>
      <c r="Q32" s="19">
        <v>0</v>
      </c>
      <c r="R32" s="19">
        <v>591.73</v>
      </c>
      <c r="S32" s="19">
        <v>73.08</v>
      </c>
      <c r="T32" s="19">
        <v>28089.03</v>
      </c>
      <c r="U32" s="13">
        <v>125000000</v>
      </c>
      <c r="V32" s="13">
        <v>625000</v>
      </c>
      <c r="W32" s="13">
        <v>371.42</v>
      </c>
      <c r="X32" s="13">
        <f t="shared" si="0"/>
        <v>124375371.42</v>
      </c>
      <c r="Y32" s="39">
        <v>1</v>
      </c>
    </row>
    <row r="33" spans="1:25" x14ac:dyDescent="0.25">
      <c r="A33" s="11">
        <v>5</v>
      </c>
      <c r="B33" s="12" t="s">
        <v>130</v>
      </c>
      <c r="C33" s="6" t="s">
        <v>131</v>
      </c>
      <c r="D33" s="6" t="s">
        <v>132</v>
      </c>
      <c r="E33" s="22">
        <v>149912.82</v>
      </c>
      <c r="F33" s="38">
        <v>86949.43</v>
      </c>
      <c r="G33" s="22">
        <v>62963.39</v>
      </c>
      <c r="H33" s="14"/>
      <c r="I33">
        <v>781.04</v>
      </c>
      <c r="J33" s="19">
        <v>234026.18</v>
      </c>
      <c r="K33" s="19">
        <v>58506.55</v>
      </c>
      <c r="L33" s="19">
        <v>253744.86</v>
      </c>
      <c r="M33" s="19">
        <v>312251.40999999997</v>
      </c>
      <c r="N33" s="19">
        <v>399.79</v>
      </c>
      <c r="O33" s="19">
        <v>438.3</v>
      </c>
      <c r="P33" s="19">
        <v>38.51</v>
      </c>
      <c r="Q33" s="19">
        <v>30077.85</v>
      </c>
      <c r="R33" s="19">
        <v>591.73</v>
      </c>
      <c r="S33" s="19">
        <v>191.94</v>
      </c>
      <c r="T33" s="19">
        <v>149912.82</v>
      </c>
      <c r="U33" s="13">
        <v>125000000</v>
      </c>
      <c r="V33" s="13">
        <v>625000</v>
      </c>
      <c r="W33" s="13">
        <v>371.42</v>
      </c>
      <c r="X33" s="13">
        <f t="shared" si="0"/>
        <v>124375371.42</v>
      </c>
      <c r="Y33" s="39">
        <v>1</v>
      </c>
    </row>
    <row r="34" spans="1:25" x14ac:dyDescent="0.25">
      <c r="A34" s="11">
        <v>5</v>
      </c>
      <c r="B34" s="12" t="s">
        <v>130</v>
      </c>
      <c r="C34" s="6" t="s">
        <v>133</v>
      </c>
      <c r="D34" s="6" t="s">
        <v>134</v>
      </c>
      <c r="E34" s="22">
        <v>530110.27</v>
      </c>
      <c r="F34" s="38">
        <v>307463.95</v>
      </c>
      <c r="G34" s="22">
        <v>222646.32</v>
      </c>
      <c r="H34" s="14"/>
      <c r="I34">
        <v>2091.9899999999998</v>
      </c>
      <c r="J34" s="19">
        <v>592823.28</v>
      </c>
      <c r="K34" s="19">
        <v>148205.82</v>
      </c>
      <c r="L34" s="19">
        <v>559576.72</v>
      </c>
      <c r="M34" s="19">
        <v>707782.54</v>
      </c>
      <c r="N34" s="19">
        <v>338.33</v>
      </c>
      <c r="O34" s="19">
        <v>438.3</v>
      </c>
      <c r="P34" s="19">
        <v>99.97</v>
      </c>
      <c r="Q34" s="19">
        <v>209136.24</v>
      </c>
      <c r="R34" s="19">
        <v>591.73</v>
      </c>
      <c r="S34" s="19">
        <v>253.4</v>
      </c>
      <c r="T34" s="19">
        <v>530110.27</v>
      </c>
      <c r="U34" s="13">
        <v>125000000</v>
      </c>
      <c r="V34" s="13">
        <v>625000</v>
      </c>
      <c r="W34" s="13">
        <v>371.42</v>
      </c>
      <c r="X34" s="13">
        <f t="shared" si="0"/>
        <v>124375371.42</v>
      </c>
      <c r="Y34" s="39">
        <v>1</v>
      </c>
    </row>
    <row r="35" spans="1:25" x14ac:dyDescent="0.25">
      <c r="A35" s="11">
        <v>5</v>
      </c>
      <c r="B35" s="12" t="s">
        <v>130</v>
      </c>
      <c r="C35" s="6" t="s">
        <v>135</v>
      </c>
      <c r="D35" s="6" t="s">
        <v>136</v>
      </c>
      <c r="E35" s="22">
        <v>0</v>
      </c>
      <c r="F35" s="38">
        <v>0</v>
      </c>
      <c r="G35" s="22">
        <v>0</v>
      </c>
      <c r="H35" s="14"/>
      <c r="I35">
        <v>674.28</v>
      </c>
      <c r="J35" s="19">
        <v>202942.95</v>
      </c>
      <c r="K35" s="19">
        <v>50735.74</v>
      </c>
      <c r="L35" s="19">
        <v>430829.91</v>
      </c>
      <c r="M35" s="19">
        <v>481565.65</v>
      </c>
      <c r="N35" s="19">
        <v>714.19</v>
      </c>
      <c r="O35" s="19">
        <v>438.3</v>
      </c>
      <c r="P35" s="19">
        <v>0</v>
      </c>
      <c r="Q35" s="19">
        <v>0</v>
      </c>
      <c r="R35" s="19">
        <v>591.73</v>
      </c>
      <c r="S35" s="19">
        <v>0</v>
      </c>
      <c r="T35" s="19">
        <v>0</v>
      </c>
      <c r="U35" s="13">
        <v>125000000</v>
      </c>
      <c r="V35" s="13">
        <v>625000</v>
      </c>
      <c r="W35" s="13">
        <v>371.42</v>
      </c>
      <c r="X35" s="13">
        <f t="shared" si="0"/>
        <v>124375371.42</v>
      </c>
      <c r="Y35" s="39">
        <v>1</v>
      </c>
    </row>
    <row r="36" spans="1:25" x14ac:dyDescent="0.25">
      <c r="A36" s="11">
        <v>5</v>
      </c>
      <c r="B36" s="12" t="s">
        <v>130</v>
      </c>
      <c r="C36" s="6" t="s">
        <v>137</v>
      </c>
      <c r="D36" s="6" t="s">
        <v>138</v>
      </c>
      <c r="E36" s="22">
        <v>13946.86</v>
      </c>
      <c r="F36" s="38">
        <v>8089.18</v>
      </c>
      <c r="G36" s="22">
        <v>5857.68</v>
      </c>
      <c r="H36" s="14"/>
      <c r="I36">
        <v>178.76</v>
      </c>
      <c r="J36" s="19">
        <v>59177.95</v>
      </c>
      <c r="K36" s="19">
        <v>14794.49</v>
      </c>
      <c r="L36" s="19">
        <v>77035.88</v>
      </c>
      <c r="M36" s="19">
        <v>91830.37</v>
      </c>
      <c r="N36" s="19">
        <v>513.71</v>
      </c>
      <c r="O36" s="19">
        <v>438.3</v>
      </c>
      <c r="P36" s="19">
        <v>0</v>
      </c>
      <c r="Q36" s="19">
        <v>0</v>
      </c>
      <c r="R36" s="19">
        <v>591.73</v>
      </c>
      <c r="S36" s="19">
        <v>78.02</v>
      </c>
      <c r="T36" s="19">
        <v>13946.86</v>
      </c>
      <c r="U36" s="13">
        <v>125000000</v>
      </c>
      <c r="V36" s="13">
        <v>625000</v>
      </c>
      <c r="W36" s="13">
        <v>371.42</v>
      </c>
      <c r="X36" s="13">
        <f t="shared" si="0"/>
        <v>124375371.42</v>
      </c>
      <c r="Y36" s="39">
        <v>1</v>
      </c>
    </row>
    <row r="37" spans="1:25" x14ac:dyDescent="0.25">
      <c r="A37" s="11">
        <v>6</v>
      </c>
      <c r="B37" s="12" t="s">
        <v>139</v>
      </c>
      <c r="C37" s="6" t="s">
        <v>140</v>
      </c>
      <c r="D37" s="6" t="s">
        <v>141</v>
      </c>
      <c r="E37" s="22">
        <v>0</v>
      </c>
      <c r="F37" s="38">
        <v>0</v>
      </c>
      <c r="G37" s="22">
        <v>0</v>
      </c>
      <c r="H37" s="14"/>
      <c r="I37">
        <v>329</v>
      </c>
      <c r="J37" s="19">
        <v>230713.31</v>
      </c>
      <c r="K37" s="19">
        <v>57678.33</v>
      </c>
      <c r="L37" s="19">
        <v>151080.34</v>
      </c>
      <c r="M37" s="19">
        <v>208758.67</v>
      </c>
      <c r="N37" s="19">
        <v>634.52</v>
      </c>
      <c r="O37" s="19">
        <v>438.3</v>
      </c>
      <c r="P37" s="19">
        <v>0</v>
      </c>
      <c r="Q37" s="19">
        <v>0</v>
      </c>
      <c r="R37" s="19">
        <v>591.73</v>
      </c>
      <c r="S37" s="19">
        <v>0</v>
      </c>
      <c r="T37" s="19">
        <v>0</v>
      </c>
      <c r="U37" s="13">
        <v>125000000</v>
      </c>
      <c r="V37" s="13">
        <v>625000</v>
      </c>
      <c r="W37" s="13">
        <v>371.42</v>
      </c>
      <c r="X37" s="13">
        <f t="shared" si="0"/>
        <v>124375371.42</v>
      </c>
      <c r="Y37" s="39">
        <v>1</v>
      </c>
    </row>
    <row r="38" spans="1:25" x14ac:dyDescent="0.25">
      <c r="A38" s="11">
        <v>6</v>
      </c>
      <c r="B38" s="12" t="s">
        <v>139</v>
      </c>
      <c r="C38" s="6" t="s">
        <v>142</v>
      </c>
      <c r="D38" s="6" t="s">
        <v>143</v>
      </c>
      <c r="E38" s="22">
        <v>0</v>
      </c>
      <c r="F38" s="38">
        <v>0</v>
      </c>
      <c r="G38" s="22">
        <v>0</v>
      </c>
      <c r="H38" s="14"/>
      <c r="I38">
        <v>725.25</v>
      </c>
      <c r="J38" s="19">
        <v>534582.56999999995</v>
      </c>
      <c r="K38" s="19">
        <v>133645.64000000001</v>
      </c>
      <c r="L38" s="19">
        <v>490824.39</v>
      </c>
      <c r="M38" s="19">
        <v>624470.03</v>
      </c>
      <c r="N38" s="19">
        <v>861.04</v>
      </c>
      <c r="O38" s="19">
        <v>438.3</v>
      </c>
      <c r="P38" s="19">
        <v>0</v>
      </c>
      <c r="Q38" s="19">
        <v>0</v>
      </c>
      <c r="R38" s="19">
        <v>591.73</v>
      </c>
      <c r="S38" s="19">
        <v>0</v>
      </c>
      <c r="T38" s="19">
        <v>0</v>
      </c>
      <c r="U38" s="13">
        <v>125000000</v>
      </c>
      <c r="V38" s="13">
        <v>625000</v>
      </c>
      <c r="W38" s="13">
        <v>371.42</v>
      </c>
      <c r="X38" s="13">
        <f t="shared" si="0"/>
        <v>124375371.42</v>
      </c>
      <c r="Y38" s="39">
        <v>1</v>
      </c>
    </row>
    <row r="39" spans="1:25" x14ac:dyDescent="0.25">
      <c r="A39" s="11">
        <v>6</v>
      </c>
      <c r="B39" s="12" t="s">
        <v>139</v>
      </c>
      <c r="C39" s="6" t="s">
        <v>144</v>
      </c>
      <c r="D39" s="6" t="s">
        <v>145</v>
      </c>
      <c r="E39" s="22">
        <v>0</v>
      </c>
      <c r="F39" s="38">
        <v>0</v>
      </c>
      <c r="G39" s="22">
        <v>0</v>
      </c>
      <c r="H39" s="14"/>
      <c r="I39">
        <v>229.73</v>
      </c>
      <c r="J39" s="19">
        <v>182142.43</v>
      </c>
      <c r="K39" s="19">
        <v>45535.61</v>
      </c>
      <c r="L39" s="19">
        <v>416344.81</v>
      </c>
      <c r="M39" s="19">
        <v>461880.42</v>
      </c>
      <c r="N39" s="19">
        <v>2010.54</v>
      </c>
      <c r="O39" s="19">
        <v>438.3</v>
      </c>
      <c r="P39" s="19">
        <v>0</v>
      </c>
      <c r="Q39" s="19">
        <v>0</v>
      </c>
      <c r="R39" s="19">
        <v>591.73</v>
      </c>
      <c r="S39" s="19">
        <v>0</v>
      </c>
      <c r="T39" s="19">
        <v>0</v>
      </c>
      <c r="U39" s="13">
        <v>125000000</v>
      </c>
      <c r="V39" s="13">
        <v>625000</v>
      </c>
      <c r="W39" s="13">
        <v>371.42</v>
      </c>
      <c r="X39" s="13">
        <f t="shared" si="0"/>
        <v>124375371.42</v>
      </c>
      <c r="Y39" s="39">
        <v>1</v>
      </c>
    </row>
    <row r="40" spans="1:25" x14ac:dyDescent="0.25">
      <c r="A40" s="11">
        <v>6</v>
      </c>
      <c r="B40" s="12" t="s">
        <v>139</v>
      </c>
      <c r="C40" s="6" t="s">
        <v>146</v>
      </c>
      <c r="D40" s="6" t="s">
        <v>147</v>
      </c>
      <c r="E40" s="22">
        <v>0</v>
      </c>
      <c r="F40" s="38">
        <v>0</v>
      </c>
      <c r="G40" s="22">
        <v>0</v>
      </c>
      <c r="H40" s="14"/>
      <c r="I40">
        <v>306.54000000000002</v>
      </c>
      <c r="J40" s="19">
        <v>231573.25</v>
      </c>
      <c r="K40" s="19">
        <v>57893.31</v>
      </c>
      <c r="L40" s="19">
        <v>304624.24</v>
      </c>
      <c r="M40" s="19">
        <v>362517.55</v>
      </c>
      <c r="N40" s="19">
        <v>1182.6099999999999</v>
      </c>
      <c r="O40" s="19">
        <v>438.3</v>
      </c>
      <c r="P40" s="19">
        <v>0</v>
      </c>
      <c r="Q40" s="19">
        <v>0</v>
      </c>
      <c r="R40" s="19">
        <v>591.73</v>
      </c>
      <c r="S40" s="19">
        <v>0</v>
      </c>
      <c r="T40" s="19">
        <v>0</v>
      </c>
      <c r="U40" s="13">
        <v>125000000</v>
      </c>
      <c r="V40" s="13">
        <v>625000</v>
      </c>
      <c r="W40" s="13">
        <v>371.42</v>
      </c>
      <c r="X40" s="13">
        <f t="shared" si="0"/>
        <v>124375371.42</v>
      </c>
      <c r="Y40" s="39">
        <v>1</v>
      </c>
    </row>
    <row r="41" spans="1:25" x14ac:dyDescent="0.25">
      <c r="A41" s="11">
        <v>7</v>
      </c>
      <c r="B41" s="12" t="s">
        <v>148</v>
      </c>
      <c r="C41" s="6" t="s">
        <v>105</v>
      </c>
      <c r="D41" s="6" t="s">
        <v>149</v>
      </c>
      <c r="E41" s="22">
        <v>213238.27</v>
      </c>
      <c r="F41" s="38">
        <v>123678.2</v>
      </c>
      <c r="G41" s="22">
        <v>89560.069999999905</v>
      </c>
      <c r="H41" s="14"/>
      <c r="I41">
        <v>1227.2</v>
      </c>
      <c r="J41" s="19">
        <v>294900.34999999998</v>
      </c>
      <c r="K41" s="19">
        <v>73725.09</v>
      </c>
      <c r="L41" s="19">
        <v>439210.59</v>
      </c>
      <c r="M41" s="19">
        <v>512935.67999999999</v>
      </c>
      <c r="N41" s="19">
        <v>417.97</v>
      </c>
      <c r="O41" s="19">
        <v>438.3</v>
      </c>
      <c r="P41" s="19">
        <v>20.329999999999998</v>
      </c>
      <c r="Q41" s="19">
        <v>24948.98</v>
      </c>
      <c r="R41" s="19">
        <v>591.73</v>
      </c>
      <c r="S41" s="19">
        <v>173.76</v>
      </c>
      <c r="T41" s="19">
        <v>213238.27</v>
      </c>
      <c r="U41" s="13">
        <v>125000000</v>
      </c>
      <c r="V41" s="13">
        <v>625000</v>
      </c>
      <c r="W41" s="13">
        <v>371.42</v>
      </c>
      <c r="X41" s="13">
        <f t="shared" si="0"/>
        <v>124375371.42</v>
      </c>
      <c r="Y41" s="39">
        <v>1</v>
      </c>
    </row>
    <row r="42" spans="1:25" x14ac:dyDescent="0.25">
      <c r="A42" s="11">
        <v>7</v>
      </c>
      <c r="B42" s="12" t="s">
        <v>148</v>
      </c>
      <c r="C42" s="6" t="s">
        <v>131</v>
      </c>
      <c r="D42" s="6" t="s">
        <v>150</v>
      </c>
      <c r="E42" s="22">
        <v>112705.9</v>
      </c>
      <c r="F42" s="38">
        <v>65369.42</v>
      </c>
      <c r="G42" s="22">
        <v>47336.479999999901</v>
      </c>
      <c r="H42" s="14"/>
      <c r="I42">
        <v>483.26</v>
      </c>
      <c r="J42" s="19">
        <v>123460.16</v>
      </c>
      <c r="K42" s="19">
        <v>30865.040000000001</v>
      </c>
      <c r="L42" s="19">
        <v>142388.19</v>
      </c>
      <c r="M42" s="19">
        <v>173253.23</v>
      </c>
      <c r="N42" s="19">
        <v>358.51</v>
      </c>
      <c r="O42" s="19">
        <v>438.3</v>
      </c>
      <c r="P42" s="19">
        <v>79.790000000000006</v>
      </c>
      <c r="Q42" s="19">
        <v>38559.32</v>
      </c>
      <c r="R42" s="19">
        <v>591.73</v>
      </c>
      <c r="S42" s="19">
        <v>233.22</v>
      </c>
      <c r="T42" s="19">
        <v>112705.9</v>
      </c>
      <c r="U42" s="13">
        <v>125000000</v>
      </c>
      <c r="V42" s="13">
        <v>625000</v>
      </c>
      <c r="W42" s="13">
        <v>371.42</v>
      </c>
      <c r="X42" s="13">
        <f t="shared" si="0"/>
        <v>124375371.42</v>
      </c>
      <c r="Y42" s="39">
        <v>1</v>
      </c>
    </row>
    <row r="43" spans="1:25" x14ac:dyDescent="0.25">
      <c r="A43" s="11">
        <v>7</v>
      </c>
      <c r="B43" s="12" t="s">
        <v>148</v>
      </c>
      <c r="C43" s="6" t="s">
        <v>151</v>
      </c>
      <c r="D43" s="6" t="s">
        <v>152</v>
      </c>
      <c r="E43" s="22">
        <v>0</v>
      </c>
      <c r="F43" s="38">
        <v>0</v>
      </c>
      <c r="G43" s="22">
        <v>0</v>
      </c>
      <c r="H43" s="14"/>
      <c r="I43">
        <v>286.24</v>
      </c>
      <c r="J43" s="19">
        <v>74076.44</v>
      </c>
      <c r="K43" s="19">
        <v>18519.11</v>
      </c>
      <c r="L43" s="19">
        <v>178803.08</v>
      </c>
      <c r="M43" s="19">
        <v>197322.19</v>
      </c>
      <c r="N43" s="19">
        <v>689.36</v>
      </c>
      <c r="O43" s="19">
        <v>438.3</v>
      </c>
      <c r="P43" s="19">
        <v>0</v>
      </c>
      <c r="Q43" s="19">
        <v>0</v>
      </c>
      <c r="R43" s="19">
        <v>591.73</v>
      </c>
      <c r="S43" s="19">
        <v>0</v>
      </c>
      <c r="T43" s="19">
        <v>0</v>
      </c>
      <c r="U43" s="13">
        <v>125000000</v>
      </c>
      <c r="V43" s="13">
        <v>625000</v>
      </c>
      <c r="W43" s="13">
        <v>371.42</v>
      </c>
      <c r="X43" s="13">
        <f t="shared" si="0"/>
        <v>124375371.42</v>
      </c>
      <c r="Y43" s="39">
        <v>1</v>
      </c>
    </row>
    <row r="44" spans="1:25" x14ac:dyDescent="0.25">
      <c r="A44" s="11">
        <v>7</v>
      </c>
      <c r="B44" s="12" t="s">
        <v>148</v>
      </c>
      <c r="C44" s="6" t="s">
        <v>96</v>
      </c>
      <c r="D44" s="6" t="s">
        <v>153</v>
      </c>
      <c r="E44" s="22">
        <v>300378.95</v>
      </c>
      <c r="F44" s="38">
        <v>174219.79</v>
      </c>
      <c r="G44" s="22">
        <v>126159.16</v>
      </c>
      <c r="H44" s="14"/>
      <c r="I44">
        <v>837.48</v>
      </c>
      <c r="J44" s="19">
        <v>198274.57</v>
      </c>
      <c r="K44" s="19">
        <v>49568.639999999999</v>
      </c>
      <c r="L44" s="19">
        <v>145617.04</v>
      </c>
      <c r="M44" s="19">
        <v>195185.68</v>
      </c>
      <c r="N44" s="19">
        <v>233.06</v>
      </c>
      <c r="O44" s="19">
        <v>438.3</v>
      </c>
      <c r="P44" s="19">
        <v>205.24</v>
      </c>
      <c r="Q44" s="19">
        <v>171884.4</v>
      </c>
      <c r="R44" s="19">
        <v>591.73</v>
      </c>
      <c r="S44" s="19">
        <v>358.67</v>
      </c>
      <c r="T44" s="19">
        <v>300378.95</v>
      </c>
      <c r="U44" s="13">
        <v>125000000</v>
      </c>
      <c r="V44" s="13">
        <v>625000</v>
      </c>
      <c r="W44" s="13">
        <v>371.42</v>
      </c>
      <c r="X44" s="13">
        <f t="shared" si="0"/>
        <v>124375371.42</v>
      </c>
      <c r="Y44" s="39">
        <v>1</v>
      </c>
    </row>
    <row r="45" spans="1:25" x14ac:dyDescent="0.25">
      <c r="A45" s="11">
        <v>7</v>
      </c>
      <c r="B45" s="12" t="s">
        <v>148</v>
      </c>
      <c r="C45" s="6" t="s">
        <v>154</v>
      </c>
      <c r="D45" s="6" t="s">
        <v>155</v>
      </c>
      <c r="E45" s="22">
        <v>142218.57999999999</v>
      </c>
      <c r="F45" s="38">
        <v>82486.78</v>
      </c>
      <c r="G45" s="22">
        <v>59731.799999999901</v>
      </c>
      <c r="H45" s="14"/>
      <c r="I45">
        <v>505.72</v>
      </c>
      <c r="J45" s="19">
        <v>123216.63</v>
      </c>
      <c r="K45" s="19">
        <v>30804.16</v>
      </c>
      <c r="L45" s="19">
        <v>126228.11</v>
      </c>
      <c r="M45" s="19">
        <v>157032.26999999999</v>
      </c>
      <c r="N45" s="19">
        <v>310.51</v>
      </c>
      <c r="O45" s="19">
        <v>438.3</v>
      </c>
      <c r="P45" s="19">
        <v>127.79</v>
      </c>
      <c r="Q45" s="19">
        <v>64625.96</v>
      </c>
      <c r="R45" s="19">
        <v>591.73</v>
      </c>
      <c r="S45" s="19">
        <v>281.22000000000003</v>
      </c>
      <c r="T45" s="19">
        <v>142218.57999999999</v>
      </c>
      <c r="U45" s="13">
        <v>125000000</v>
      </c>
      <c r="V45" s="13">
        <v>625000</v>
      </c>
      <c r="W45" s="13">
        <v>371.42</v>
      </c>
      <c r="X45" s="13">
        <f t="shared" si="0"/>
        <v>124375371.42</v>
      </c>
      <c r="Y45" s="39">
        <v>1</v>
      </c>
    </row>
    <row r="46" spans="1:25" x14ac:dyDescent="0.25">
      <c r="A46" s="11">
        <v>7</v>
      </c>
      <c r="B46" s="12" t="s">
        <v>148</v>
      </c>
      <c r="C46" s="6" t="s">
        <v>156</v>
      </c>
      <c r="D46" s="6" t="s">
        <v>157</v>
      </c>
      <c r="E46" s="22">
        <v>0</v>
      </c>
      <c r="F46" s="38">
        <v>0</v>
      </c>
      <c r="G46" s="22">
        <v>0</v>
      </c>
      <c r="H46" s="14"/>
      <c r="I46">
        <v>245.07</v>
      </c>
      <c r="J46" s="19">
        <v>66983.48</v>
      </c>
      <c r="K46" s="19">
        <v>16745.87</v>
      </c>
      <c r="L46" s="19">
        <v>226326.19</v>
      </c>
      <c r="M46" s="19">
        <v>243072.06</v>
      </c>
      <c r="N46" s="19">
        <v>991.85</v>
      </c>
      <c r="O46" s="19">
        <v>438.3</v>
      </c>
      <c r="P46" s="19">
        <v>0</v>
      </c>
      <c r="Q46" s="19">
        <v>0</v>
      </c>
      <c r="R46" s="19">
        <v>591.73</v>
      </c>
      <c r="S46" s="19">
        <v>0</v>
      </c>
      <c r="T46" s="19">
        <v>0</v>
      </c>
      <c r="U46" s="13">
        <v>125000000</v>
      </c>
      <c r="V46" s="13">
        <v>625000</v>
      </c>
      <c r="W46" s="13">
        <v>371.42</v>
      </c>
      <c r="X46" s="13">
        <f t="shared" si="0"/>
        <v>124375371.42</v>
      </c>
      <c r="Y46" s="39">
        <v>1</v>
      </c>
    </row>
    <row r="47" spans="1:25" x14ac:dyDescent="0.25">
      <c r="A47" s="11">
        <v>7</v>
      </c>
      <c r="B47" s="12" t="s">
        <v>148</v>
      </c>
      <c r="C47" s="6" t="s">
        <v>158</v>
      </c>
      <c r="D47" s="6" t="s">
        <v>159</v>
      </c>
      <c r="E47" s="22">
        <v>268587.13</v>
      </c>
      <c r="F47" s="38">
        <v>155780.53</v>
      </c>
      <c r="G47" s="22">
        <v>112806.6</v>
      </c>
      <c r="H47" s="14"/>
      <c r="I47">
        <v>979.53</v>
      </c>
      <c r="J47" s="19">
        <v>230953.36</v>
      </c>
      <c r="K47" s="19">
        <v>57738.34</v>
      </c>
      <c r="L47" s="19">
        <v>253294.37</v>
      </c>
      <c r="M47" s="19">
        <v>311032.71000000002</v>
      </c>
      <c r="N47" s="19">
        <v>317.52999999999997</v>
      </c>
      <c r="O47" s="19">
        <v>438.3</v>
      </c>
      <c r="P47" s="19">
        <v>120.77</v>
      </c>
      <c r="Q47" s="19">
        <v>118297.84</v>
      </c>
      <c r="R47" s="19">
        <v>591.73</v>
      </c>
      <c r="S47" s="19">
        <v>274.2</v>
      </c>
      <c r="T47" s="19">
        <v>268587.13</v>
      </c>
      <c r="U47" s="13">
        <v>125000000</v>
      </c>
      <c r="V47" s="13">
        <v>625000</v>
      </c>
      <c r="W47" s="13">
        <v>371.42</v>
      </c>
      <c r="X47" s="13">
        <f t="shared" si="0"/>
        <v>124375371.42</v>
      </c>
      <c r="Y47" s="39">
        <v>1</v>
      </c>
    </row>
    <row r="48" spans="1:25" x14ac:dyDescent="0.25">
      <c r="A48" s="11">
        <v>7</v>
      </c>
      <c r="B48" s="12" t="s">
        <v>148</v>
      </c>
      <c r="C48" s="6" t="s">
        <v>160</v>
      </c>
      <c r="D48" s="6" t="s">
        <v>161</v>
      </c>
      <c r="E48" s="22">
        <v>1079400.8600000001</v>
      </c>
      <c r="F48" s="38">
        <v>626052.5</v>
      </c>
      <c r="G48" s="22">
        <v>453348.36</v>
      </c>
      <c r="H48" s="14"/>
      <c r="I48">
        <v>3811.04</v>
      </c>
      <c r="J48" s="19">
        <v>947892.16</v>
      </c>
      <c r="K48" s="19">
        <v>236973.04</v>
      </c>
      <c r="L48" s="19">
        <v>938744.25</v>
      </c>
      <c r="M48" s="19">
        <v>1175717.29</v>
      </c>
      <c r="N48" s="19">
        <v>308.5</v>
      </c>
      <c r="O48" s="19">
        <v>438.3</v>
      </c>
      <c r="P48" s="19">
        <v>129.80000000000001</v>
      </c>
      <c r="Q48" s="19">
        <v>494672.99</v>
      </c>
      <c r="R48" s="19">
        <v>591.73</v>
      </c>
      <c r="S48" s="19">
        <v>283.23</v>
      </c>
      <c r="T48" s="19">
        <v>1079400.8600000001</v>
      </c>
      <c r="U48" s="13">
        <v>125000000</v>
      </c>
      <c r="V48" s="13">
        <v>625000</v>
      </c>
      <c r="W48" s="13">
        <v>371.42</v>
      </c>
      <c r="X48" s="13">
        <f t="shared" si="0"/>
        <v>124375371.42</v>
      </c>
      <c r="Y48" s="39">
        <v>1</v>
      </c>
    </row>
    <row r="49" spans="1:25" x14ac:dyDescent="0.25">
      <c r="A49" s="11">
        <v>8</v>
      </c>
      <c r="B49" s="12" t="s">
        <v>155</v>
      </c>
      <c r="C49" s="6" t="s">
        <v>98</v>
      </c>
      <c r="D49" s="6" t="s">
        <v>162</v>
      </c>
      <c r="E49" s="22">
        <v>66189.119999999995</v>
      </c>
      <c r="F49" s="38">
        <v>38389.69</v>
      </c>
      <c r="G49" s="22">
        <v>27799.429999999898</v>
      </c>
      <c r="H49" s="14"/>
      <c r="I49">
        <v>446.56</v>
      </c>
      <c r="J49" s="19">
        <v>127111.01</v>
      </c>
      <c r="K49" s="19">
        <v>31777.75</v>
      </c>
      <c r="L49" s="19">
        <v>166277.62</v>
      </c>
      <c r="M49" s="19">
        <v>198055.37</v>
      </c>
      <c r="N49" s="19">
        <v>443.51</v>
      </c>
      <c r="O49" s="19">
        <v>438.3</v>
      </c>
      <c r="P49" s="19">
        <v>0</v>
      </c>
      <c r="Q49" s="19">
        <v>0</v>
      </c>
      <c r="R49" s="19">
        <v>591.73</v>
      </c>
      <c r="S49" s="19">
        <v>148.22</v>
      </c>
      <c r="T49" s="19">
        <v>66189.119999999995</v>
      </c>
      <c r="U49" s="13">
        <v>125000000</v>
      </c>
      <c r="V49" s="13">
        <v>625000</v>
      </c>
      <c r="W49" s="13">
        <v>371.42</v>
      </c>
      <c r="X49" s="13">
        <f t="shared" si="0"/>
        <v>124375371.42</v>
      </c>
      <c r="Y49" s="39">
        <v>1</v>
      </c>
    </row>
    <row r="50" spans="1:25" x14ac:dyDescent="0.25">
      <c r="A50" s="11">
        <v>8</v>
      </c>
      <c r="B50" s="12" t="s">
        <v>155</v>
      </c>
      <c r="C50" s="6" t="s">
        <v>163</v>
      </c>
      <c r="D50" s="6" t="s">
        <v>164</v>
      </c>
      <c r="E50" s="22">
        <v>59399</v>
      </c>
      <c r="F50" s="38">
        <v>34451.42</v>
      </c>
      <c r="G50" s="22">
        <v>24947.58</v>
      </c>
      <c r="H50" s="14"/>
      <c r="I50">
        <v>215.91</v>
      </c>
      <c r="J50" s="19">
        <v>46695</v>
      </c>
      <c r="K50" s="19">
        <v>11673.75</v>
      </c>
      <c r="L50" s="19">
        <v>56688.32</v>
      </c>
      <c r="M50" s="19">
        <v>68362.070000000007</v>
      </c>
      <c r="N50" s="19">
        <v>316.62</v>
      </c>
      <c r="O50" s="19">
        <v>438.3</v>
      </c>
      <c r="P50" s="19">
        <v>121.68</v>
      </c>
      <c r="Q50" s="19">
        <v>26271.93</v>
      </c>
      <c r="R50" s="19">
        <v>591.73</v>
      </c>
      <c r="S50" s="19">
        <v>275.11</v>
      </c>
      <c r="T50" s="19">
        <v>59399</v>
      </c>
      <c r="U50" s="13">
        <v>125000000</v>
      </c>
      <c r="V50" s="13">
        <v>625000</v>
      </c>
      <c r="W50" s="13">
        <v>371.42</v>
      </c>
      <c r="X50" s="13">
        <f t="shared" si="0"/>
        <v>124375371.42</v>
      </c>
      <c r="Y50" s="39">
        <v>1</v>
      </c>
    </row>
    <row r="51" spans="1:25" x14ac:dyDescent="0.25">
      <c r="A51" s="11">
        <v>8</v>
      </c>
      <c r="B51" s="12" t="s">
        <v>155</v>
      </c>
      <c r="C51" s="6" t="s">
        <v>165</v>
      </c>
      <c r="D51" s="6" t="s">
        <v>166</v>
      </c>
      <c r="E51" s="22">
        <v>446685.88</v>
      </c>
      <c r="F51" s="38">
        <v>259077.81</v>
      </c>
      <c r="G51" s="22">
        <v>187608.07</v>
      </c>
      <c r="H51" s="14"/>
      <c r="I51">
        <v>1304.8399999999999</v>
      </c>
      <c r="J51" s="19">
        <v>351430.35</v>
      </c>
      <c r="K51" s="19">
        <v>87857.59</v>
      </c>
      <c r="L51" s="19">
        <v>237575.97</v>
      </c>
      <c r="M51" s="19">
        <v>325433.56</v>
      </c>
      <c r="N51" s="19">
        <v>249.4</v>
      </c>
      <c r="O51" s="19">
        <v>438.3</v>
      </c>
      <c r="P51" s="19">
        <v>188.9</v>
      </c>
      <c r="Q51" s="19">
        <v>246484.28</v>
      </c>
      <c r="R51" s="19">
        <v>591.73</v>
      </c>
      <c r="S51" s="19">
        <v>342.33</v>
      </c>
      <c r="T51" s="19">
        <v>446685.88</v>
      </c>
      <c r="U51" s="13">
        <v>125000000</v>
      </c>
      <c r="V51" s="13">
        <v>625000</v>
      </c>
      <c r="W51" s="13">
        <v>371.42</v>
      </c>
      <c r="X51" s="13">
        <f t="shared" si="0"/>
        <v>124375371.42</v>
      </c>
      <c r="Y51" s="39">
        <v>1</v>
      </c>
    </row>
    <row r="52" spans="1:25" x14ac:dyDescent="0.25">
      <c r="A52" s="11">
        <v>8</v>
      </c>
      <c r="B52" s="12" t="s">
        <v>155</v>
      </c>
      <c r="C52" s="6" t="s">
        <v>167</v>
      </c>
      <c r="D52" s="6" t="s">
        <v>168</v>
      </c>
      <c r="E52" s="22">
        <v>150358.95000000001</v>
      </c>
      <c r="F52" s="38">
        <v>87208.19</v>
      </c>
      <c r="G52" s="22">
        <v>63150.76</v>
      </c>
      <c r="H52" s="14"/>
      <c r="I52">
        <v>499.15</v>
      </c>
      <c r="J52" s="19">
        <v>132683.04</v>
      </c>
      <c r="K52" s="19">
        <v>33170.76</v>
      </c>
      <c r="L52" s="19">
        <v>111833.71</v>
      </c>
      <c r="M52" s="19">
        <v>145004.47</v>
      </c>
      <c r="N52" s="19">
        <v>290.5</v>
      </c>
      <c r="O52" s="19">
        <v>438.3</v>
      </c>
      <c r="P52" s="19">
        <v>147.80000000000001</v>
      </c>
      <c r="Q52" s="19">
        <v>73774.37</v>
      </c>
      <c r="R52" s="19">
        <v>591.73</v>
      </c>
      <c r="S52" s="19">
        <v>301.23</v>
      </c>
      <c r="T52" s="19">
        <v>150358.95000000001</v>
      </c>
      <c r="U52" s="13">
        <v>125000000</v>
      </c>
      <c r="V52" s="13">
        <v>625000</v>
      </c>
      <c r="W52" s="13">
        <v>371.42</v>
      </c>
      <c r="X52" s="13">
        <f t="shared" si="0"/>
        <v>124375371.42</v>
      </c>
      <c r="Y52" s="39">
        <v>1</v>
      </c>
    </row>
    <row r="53" spans="1:25" x14ac:dyDescent="0.25">
      <c r="A53" s="11">
        <v>8</v>
      </c>
      <c r="B53" s="12" t="s">
        <v>155</v>
      </c>
      <c r="C53" s="6" t="s">
        <v>169</v>
      </c>
      <c r="D53" s="6" t="s">
        <v>170</v>
      </c>
      <c r="E53" s="22">
        <v>109810.57</v>
      </c>
      <c r="F53" s="38">
        <v>63690.13</v>
      </c>
      <c r="G53" s="22">
        <v>46120.44</v>
      </c>
      <c r="H53" s="14"/>
      <c r="I53">
        <v>511.27</v>
      </c>
      <c r="J53" s="19">
        <v>131865.82</v>
      </c>
      <c r="K53" s="19">
        <v>32966.46</v>
      </c>
      <c r="L53" s="19">
        <v>159758.85999999999</v>
      </c>
      <c r="M53" s="19">
        <v>192725.32</v>
      </c>
      <c r="N53" s="19">
        <v>376.95</v>
      </c>
      <c r="O53" s="19">
        <v>438.3</v>
      </c>
      <c r="P53" s="19">
        <v>61.35</v>
      </c>
      <c r="Q53" s="19">
        <v>31366.41</v>
      </c>
      <c r="R53" s="19">
        <v>591.73</v>
      </c>
      <c r="S53" s="19">
        <v>214.78</v>
      </c>
      <c r="T53" s="19">
        <v>109810.57</v>
      </c>
      <c r="U53" s="13">
        <v>125000000</v>
      </c>
      <c r="V53" s="13">
        <v>625000</v>
      </c>
      <c r="W53" s="13">
        <v>371.42</v>
      </c>
      <c r="X53" s="13">
        <f t="shared" si="0"/>
        <v>124375371.42</v>
      </c>
      <c r="Y53" s="39">
        <v>1</v>
      </c>
    </row>
    <row r="54" spans="1:25" x14ac:dyDescent="0.25">
      <c r="A54" s="11">
        <v>8</v>
      </c>
      <c r="B54" s="12" t="s">
        <v>155</v>
      </c>
      <c r="C54" s="6" t="s">
        <v>171</v>
      </c>
      <c r="D54" s="6" t="s">
        <v>172</v>
      </c>
      <c r="E54" s="22">
        <v>40567.160000000003</v>
      </c>
      <c r="F54" s="38">
        <v>23528.959999999999</v>
      </c>
      <c r="G54" s="22">
        <v>17038.2</v>
      </c>
      <c r="H54" s="14"/>
      <c r="I54">
        <v>352.85</v>
      </c>
      <c r="J54" s="19">
        <v>86479.16</v>
      </c>
      <c r="K54" s="19">
        <v>21619.79</v>
      </c>
      <c r="L54" s="19">
        <v>146603.42000000001</v>
      </c>
      <c r="M54" s="19">
        <v>168223.21</v>
      </c>
      <c r="N54" s="19">
        <v>476.76</v>
      </c>
      <c r="O54" s="19">
        <v>438.3</v>
      </c>
      <c r="P54" s="19">
        <v>0</v>
      </c>
      <c r="Q54" s="19">
        <v>0</v>
      </c>
      <c r="R54" s="19">
        <v>591.73</v>
      </c>
      <c r="S54" s="19">
        <v>114.97</v>
      </c>
      <c r="T54" s="19">
        <v>40567.160000000003</v>
      </c>
      <c r="U54" s="13">
        <v>125000000</v>
      </c>
      <c r="V54" s="13">
        <v>625000</v>
      </c>
      <c r="W54" s="13">
        <v>371.42</v>
      </c>
      <c r="X54" s="13">
        <f t="shared" si="0"/>
        <v>124375371.42</v>
      </c>
      <c r="Y54" s="39">
        <v>1</v>
      </c>
    </row>
    <row r="55" spans="1:25" x14ac:dyDescent="0.25">
      <c r="A55" s="11">
        <v>8</v>
      </c>
      <c r="B55" s="12" t="s">
        <v>155</v>
      </c>
      <c r="C55" s="6" t="s">
        <v>173</v>
      </c>
      <c r="D55" s="6" t="s">
        <v>174</v>
      </c>
      <c r="E55" s="22">
        <v>48869.64</v>
      </c>
      <c r="F55" s="38">
        <v>28344.39</v>
      </c>
      <c r="G55" s="22">
        <v>20525.25</v>
      </c>
      <c r="H55" s="14"/>
      <c r="I55">
        <v>147.83000000000001</v>
      </c>
      <c r="J55" s="19">
        <v>33813.97</v>
      </c>
      <c r="K55" s="19">
        <v>8453.49</v>
      </c>
      <c r="L55" s="19">
        <v>30151.96</v>
      </c>
      <c r="M55" s="19">
        <v>38605.449999999997</v>
      </c>
      <c r="N55" s="19">
        <v>261.14999999999998</v>
      </c>
      <c r="O55" s="19">
        <v>438.3</v>
      </c>
      <c r="P55" s="19">
        <v>177.15</v>
      </c>
      <c r="Q55" s="19">
        <v>26188.080000000002</v>
      </c>
      <c r="R55" s="19">
        <v>591.73</v>
      </c>
      <c r="S55" s="19">
        <v>330.58</v>
      </c>
      <c r="T55" s="19">
        <v>48869.64</v>
      </c>
      <c r="U55" s="13">
        <v>125000000</v>
      </c>
      <c r="V55" s="13">
        <v>625000</v>
      </c>
      <c r="W55" s="13">
        <v>371.42</v>
      </c>
      <c r="X55" s="13">
        <f t="shared" si="0"/>
        <v>124375371.42</v>
      </c>
      <c r="Y55" s="39">
        <v>1</v>
      </c>
    </row>
    <row r="56" spans="1:25" x14ac:dyDescent="0.25">
      <c r="A56" s="11">
        <v>8</v>
      </c>
      <c r="B56" s="12" t="s">
        <v>155</v>
      </c>
      <c r="C56" s="6" t="s">
        <v>175</v>
      </c>
      <c r="D56" s="6" t="s">
        <v>176</v>
      </c>
      <c r="E56" s="22">
        <v>29863.73</v>
      </c>
      <c r="F56" s="38">
        <v>17320.96</v>
      </c>
      <c r="G56" s="22">
        <v>12542.77</v>
      </c>
      <c r="H56" s="14"/>
      <c r="I56">
        <v>153.47</v>
      </c>
      <c r="J56" s="19">
        <v>46040.62</v>
      </c>
      <c r="K56" s="19">
        <v>11510.16</v>
      </c>
      <c r="L56" s="19">
        <v>49438.47</v>
      </c>
      <c r="M56" s="19">
        <v>60948.63</v>
      </c>
      <c r="N56" s="19">
        <v>397.14</v>
      </c>
      <c r="O56" s="19">
        <v>438.3</v>
      </c>
      <c r="P56" s="19">
        <v>41.16</v>
      </c>
      <c r="Q56" s="19">
        <v>6316.83</v>
      </c>
      <c r="R56" s="19">
        <v>591.73</v>
      </c>
      <c r="S56" s="19">
        <v>194.59</v>
      </c>
      <c r="T56" s="19">
        <v>29863.73</v>
      </c>
      <c r="U56" s="13">
        <v>125000000</v>
      </c>
      <c r="V56" s="13">
        <v>625000</v>
      </c>
      <c r="W56" s="13">
        <v>371.42</v>
      </c>
      <c r="X56" s="13">
        <f t="shared" si="0"/>
        <v>124375371.42</v>
      </c>
      <c r="Y56" s="39">
        <v>1</v>
      </c>
    </row>
    <row r="57" spans="1:25" x14ac:dyDescent="0.25">
      <c r="A57" s="11">
        <v>8</v>
      </c>
      <c r="B57" s="12" t="s">
        <v>155</v>
      </c>
      <c r="C57" s="6" t="s">
        <v>177</v>
      </c>
      <c r="D57" s="6" t="s">
        <v>178</v>
      </c>
      <c r="E57" s="22">
        <v>112003.67</v>
      </c>
      <c r="F57" s="38">
        <v>64962.13</v>
      </c>
      <c r="G57" s="22">
        <v>47041.54</v>
      </c>
      <c r="H57" s="14"/>
      <c r="I57">
        <v>706.96</v>
      </c>
      <c r="J57" s="19">
        <v>185970.5</v>
      </c>
      <c r="K57" s="19">
        <v>46492.63</v>
      </c>
      <c r="L57" s="19">
        <v>259835.36</v>
      </c>
      <c r="M57" s="19">
        <v>306327.99</v>
      </c>
      <c r="N57" s="19">
        <v>433.3</v>
      </c>
      <c r="O57" s="19">
        <v>438.3</v>
      </c>
      <c r="P57" s="19">
        <v>5</v>
      </c>
      <c r="Q57" s="19">
        <v>3534.8</v>
      </c>
      <c r="R57" s="19">
        <v>591.73</v>
      </c>
      <c r="S57" s="19">
        <v>158.43</v>
      </c>
      <c r="T57" s="19">
        <v>112003.67</v>
      </c>
      <c r="U57" s="13">
        <v>125000000</v>
      </c>
      <c r="V57" s="13">
        <v>625000</v>
      </c>
      <c r="W57" s="13">
        <v>371.42</v>
      </c>
      <c r="X57" s="13">
        <f t="shared" si="0"/>
        <v>124375371.42</v>
      </c>
      <c r="Y57" s="39">
        <v>1</v>
      </c>
    </row>
    <row r="58" spans="1:25" x14ac:dyDescent="0.25">
      <c r="A58" s="11">
        <v>8</v>
      </c>
      <c r="B58" s="12" t="s">
        <v>155</v>
      </c>
      <c r="C58" s="6" t="s">
        <v>179</v>
      </c>
      <c r="D58" s="6" t="s">
        <v>180</v>
      </c>
      <c r="E58" s="22">
        <v>0</v>
      </c>
      <c r="F58" s="38">
        <v>0</v>
      </c>
      <c r="G58" s="22">
        <v>0</v>
      </c>
      <c r="H58" s="14"/>
      <c r="I58">
        <v>256.35000000000002</v>
      </c>
      <c r="J58" s="19">
        <v>70842.649999999994</v>
      </c>
      <c r="K58" s="19">
        <v>17710.66</v>
      </c>
      <c r="L58" s="19">
        <v>239724.11</v>
      </c>
      <c r="M58" s="19">
        <v>257434.77</v>
      </c>
      <c r="N58" s="19">
        <v>1004.23</v>
      </c>
      <c r="O58" s="19">
        <v>438.3</v>
      </c>
      <c r="P58" s="19">
        <v>0</v>
      </c>
      <c r="Q58" s="19">
        <v>0</v>
      </c>
      <c r="R58" s="19">
        <v>591.73</v>
      </c>
      <c r="S58" s="19">
        <v>0</v>
      </c>
      <c r="T58" s="19">
        <v>0</v>
      </c>
      <c r="U58" s="13">
        <v>125000000</v>
      </c>
      <c r="V58" s="13">
        <v>625000</v>
      </c>
      <c r="W58" s="13">
        <v>371.42</v>
      </c>
      <c r="X58" s="13">
        <f t="shared" si="0"/>
        <v>124375371.42</v>
      </c>
      <c r="Y58" s="39">
        <v>1</v>
      </c>
    </row>
    <row r="59" spans="1:25" x14ac:dyDescent="0.25">
      <c r="A59" s="11">
        <v>8</v>
      </c>
      <c r="B59" s="12" t="s">
        <v>155</v>
      </c>
      <c r="C59" s="6" t="s">
        <v>181</v>
      </c>
      <c r="D59" s="6" t="s">
        <v>182</v>
      </c>
      <c r="E59" s="22">
        <v>48416.73</v>
      </c>
      <c r="F59" s="38">
        <v>28081.7</v>
      </c>
      <c r="G59" s="22">
        <v>20335.03</v>
      </c>
      <c r="H59" s="14"/>
      <c r="I59">
        <v>302.51</v>
      </c>
      <c r="J59" s="19">
        <v>81725.83</v>
      </c>
      <c r="K59" s="19">
        <v>20431.46</v>
      </c>
      <c r="L59" s="19">
        <v>110155.53</v>
      </c>
      <c r="M59" s="19">
        <v>130586.99</v>
      </c>
      <c r="N59" s="19">
        <v>431.68</v>
      </c>
      <c r="O59" s="19">
        <v>438.3</v>
      </c>
      <c r="P59" s="19">
        <v>6.62</v>
      </c>
      <c r="Q59" s="19">
        <v>2002.62</v>
      </c>
      <c r="R59" s="19">
        <v>591.73</v>
      </c>
      <c r="S59" s="19">
        <v>160.05000000000001</v>
      </c>
      <c r="T59" s="19">
        <v>48416.73</v>
      </c>
      <c r="U59" s="13">
        <v>125000000</v>
      </c>
      <c r="V59" s="13">
        <v>625000</v>
      </c>
      <c r="W59" s="13">
        <v>371.42</v>
      </c>
      <c r="X59" s="13">
        <f t="shared" si="0"/>
        <v>124375371.42</v>
      </c>
      <c r="Y59" s="39">
        <v>1</v>
      </c>
    </row>
    <row r="60" spans="1:25" x14ac:dyDescent="0.25">
      <c r="A60" s="11">
        <v>9</v>
      </c>
      <c r="B60" s="12" t="s">
        <v>183</v>
      </c>
      <c r="C60" s="6" t="s">
        <v>94</v>
      </c>
      <c r="D60" s="6" t="s">
        <v>184</v>
      </c>
      <c r="E60" s="22">
        <v>0</v>
      </c>
      <c r="F60" s="38">
        <v>0</v>
      </c>
      <c r="G60" s="22">
        <v>0</v>
      </c>
      <c r="H60" s="14"/>
      <c r="I60">
        <v>171.19</v>
      </c>
      <c r="J60" s="19">
        <v>52780.27</v>
      </c>
      <c r="K60" s="19">
        <v>13195.07</v>
      </c>
      <c r="L60" s="19">
        <v>199200.67</v>
      </c>
      <c r="M60" s="19">
        <v>212395.74</v>
      </c>
      <c r="N60" s="19">
        <v>1240.7</v>
      </c>
      <c r="O60" s="19">
        <v>438.3</v>
      </c>
      <c r="P60" s="19">
        <v>0</v>
      </c>
      <c r="Q60" s="19">
        <v>0</v>
      </c>
      <c r="R60" s="19">
        <v>591.73</v>
      </c>
      <c r="S60" s="19">
        <v>0</v>
      </c>
      <c r="T60" s="19">
        <v>0</v>
      </c>
      <c r="U60" s="13">
        <v>125000000</v>
      </c>
      <c r="V60" s="13">
        <v>625000</v>
      </c>
      <c r="W60" s="13">
        <v>371.42</v>
      </c>
      <c r="X60" s="13">
        <f t="shared" si="0"/>
        <v>124375371.42</v>
      </c>
      <c r="Y60" s="39">
        <v>1</v>
      </c>
    </row>
    <row r="61" spans="1:25" x14ac:dyDescent="0.25">
      <c r="A61" s="11">
        <v>9</v>
      </c>
      <c r="B61" s="12" t="s">
        <v>183</v>
      </c>
      <c r="C61" s="6" t="s">
        <v>185</v>
      </c>
      <c r="D61" s="6" t="s">
        <v>186</v>
      </c>
      <c r="E61" s="22">
        <v>0</v>
      </c>
      <c r="F61" s="38">
        <v>0</v>
      </c>
      <c r="G61" s="22">
        <v>0</v>
      </c>
      <c r="H61" s="14"/>
      <c r="I61">
        <v>318.99</v>
      </c>
      <c r="J61" s="19">
        <v>96787.26</v>
      </c>
      <c r="K61" s="19">
        <v>24196.82</v>
      </c>
      <c r="L61" s="19">
        <v>440241.73</v>
      </c>
      <c r="M61" s="19">
        <v>464438.55</v>
      </c>
      <c r="N61" s="19">
        <v>1455.97</v>
      </c>
      <c r="O61" s="19">
        <v>438.3</v>
      </c>
      <c r="P61" s="19">
        <v>0</v>
      </c>
      <c r="Q61" s="19">
        <v>0</v>
      </c>
      <c r="R61" s="19">
        <v>591.73</v>
      </c>
      <c r="S61" s="19">
        <v>0</v>
      </c>
      <c r="T61" s="19">
        <v>0</v>
      </c>
      <c r="U61" s="13">
        <v>125000000</v>
      </c>
      <c r="V61" s="13">
        <v>625000</v>
      </c>
      <c r="W61" s="13">
        <v>371.42</v>
      </c>
      <c r="X61" s="13">
        <f t="shared" si="0"/>
        <v>124375371.42</v>
      </c>
      <c r="Y61" s="39">
        <v>1</v>
      </c>
    </row>
    <row r="62" spans="1:25" x14ac:dyDescent="0.25">
      <c r="A62" s="11">
        <v>9</v>
      </c>
      <c r="B62" s="12" t="s">
        <v>183</v>
      </c>
      <c r="C62" s="6" t="s">
        <v>187</v>
      </c>
      <c r="D62" s="6" t="s">
        <v>188</v>
      </c>
      <c r="E62" s="22">
        <v>0</v>
      </c>
      <c r="F62" s="38">
        <v>0</v>
      </c>
      <c r="G62" s="22">
        <v>0</v>
      </c>
      <c r="H62" s="14"/>
      <c r="I62">
        <v>238.22</v>
      </c>
      <c r="J62" s="19">
        <v>77265.42</v>
      </c>
      <c r="K62" s="19">
        <v>19316.36</v>
      </c>
      <c r="L62" s="19">
        <v>135222.38</v>
      </c>
      <c r="M62" s="19">
        <v>154538.74</v>
      </c>
      <c r="N62" s="19">
        <v>648.72</v>
      </c>
      <c r="O62" s="19">
        <v>438.3</v>
      </c>
      <c r="P62" s="19">
        <v>0</v>
      </c>
      <c r="Q62" s="19">
        <v>0</v>
      </c>
      <c r="R62" s="19">
        <v>591.73</v>
      </c>
      <c r="S62" s="19">
        <v>0</v>
      </c>
      <c r="T62" s="19">
        <v>0</v>
      </c>
      <c r="U62" s="13">
        <v>125000000</v>
      </c>
      <c r="V62" s="13">
        <v>625000</v>
      </c>
      <c r="W62" s="13">
        <v>371.42</v>
      </c>
      <c r="X62" s="13">
        <f t="shared" si="0"/>
        <v>124375371.42</v>
      </c>
      <c r="Y62" s="39">
        <v>1</v>
      </c>
    </row>
    <row r="63" spans="1:25" x14ac:dyDescent="0.25">
      <c r="A63" s="11">
        <v>9</v>
      </c>
      <c r="B63" s="12" t="s">
        <v>183</v>
      </c>
      <c r="C63" s="6" t="s">
        <v>189</v>
      </c>
      <c r="D63" s="6" t="s">
        <v>190</v>
      </c>
      <c r="E63" s="22">
        <v>0</v>
      </c>
      <c r="F63" s="38">
        <v>0</v>
      </c>
      <c r="G63" s="22">
        <v>0</v>
      </c>
      <c r="H63" s="14"/>
      <c r="I63">
        <v>191.26</v>
      </c>
      <c r="J63" s="19">
        <v>58757.83</v>
      </c>
      <c r="K63" s="19">
        <v>14689.46</v>
      </c>
      <c r="L63" s="19">
        <v>347268.26</v>
      </c>
      <c r="M63" s="19">
        <v>361957.72</v>
      </c>
      <c r="N63" s="19">
        <v>1892.49</v>
      </c>
      <c r="O63" s="19">
        <v>438.3</v>
      </c>
      <c r="P63" s="19">
        <v>0</v>
      </c>
      <c r="Q63" s="19">
        <v>0</v>
      </c>
      <c r="R63" s="19">
        <v>591.73</v>
      </c>
      <c r="S63" s="19">
        <v>0</v>
      </c>
      <c r="T63" s="19">
        <v>0</v>
      </c>
      <c r="U63" s="13">
        <v>125000000</v>
      </c>
      <c r="V63" s="13">
        <v>625000</v>
      </c>
      <c r="W63" s="13">
        <v>371.42</v>
      </c>
      <c r="X63" s="13">
        <f t="shared" si="0"/>
        <v>124375371.42</v>
      </c>
      <c r="Y63" s="39">
        <v>1</v>
      </c>
    </row>
    <row r="64" spans="1:25" x14ac:dyDescent="0.25">
      <c r="A64" s="11">
        <v>9</v>
      </c>
      <c r="B64" s="12" t="s">
        <v>183</v>
      </c>
      <c r="C64" s="6" t="s">
        <v>123</v>
      </c>
      <c r="D64" s="6" t="s">
        <v>191</v>
      </c>
      <c r="E64" s="22">
        <v>1038706.77</v>
      </c>
      <c r="F64" s="38">
        <v>602449.93000000005</v>
      </c>
      <c r="G64" s="22">
        <v>436256.83999999898</v>
      </c>
      <c r="H64" s="14"/>
      <c r="I64">
        <v>5396.44</v>
      </c>
      <c r="J64" s="19">
        <v>1606067.42</v>
      </c>
      <c r="K64" s="19">
        <v>401516.86</v>
      </c>
      <c r="L64" s="19">
        <v>1753018.49</v>
      </c>
      <c r="M64" s="19">
        <v>2154535.35</v>
      </c>
      <c r="N64" s="19">
        <v>399.25</v>
      </c>
      <c r="O64" s="19">
        <v>438.3</v>
      </c>
      <c r="P64" s="19">
        <v>39.049999999999997</v>
      </c>
      <c r="Q64" s="19">
        <v>210730.98</v>
      </c>
      <c r="R64" s="19">
        <v>591.73</v>
      </c>
      <c r="S64" s="19">
        <v>192.48</v>
      </c>
      <c r="T64" s="19">
        <v>1038706.77</v>
      </c>
      <c r="U64" s="13">
        <v>125000000</v>
      </c>
      <c r="V64" s="13">
        <v>625000</v>
      </c>
      <c r="W64" s="13">
        <v>371.42</v>
      </c>
      <c r="X64" s="13">
        <f t="shared" si="0"/>
        <v>124375371.42</v>
      </c>
      <c r="Y64" s="39">
        <v>1</v>
      </c>
    </row>
    <row r="65" spans="1:25" x14ac:dyDescent="0.25">
      <c r="A65" s="11">
        <v>9</v>
      </c>
      <c r="B65" s="12" t="s">
        <v>183</v>
      </c>
      <c r="C65" s="6" t="s">
        <v>192</v>
      </c>
      <c r="D65" s="6" t="s">
        <v>193</v>
      </c>
      <c r="E65" s="22">
        <v>1502546.65</v>
      </c>
      <c r="F65" s="38">
        <v>871477.06</v>
      </c>
      <c r="G65" s="22">
        <v>631069.58999999904</v>
      </c>
      <c r="H65" s="14"/>
      <c r="I65">
        <v>9549.68</v>
      </c>
      <c r="J65" s="19">
        <v>2846713.36</v>
      </c>
      <c r="K65" s="19">
        <v>711678.34</v>
      </c>
      <c r="L65" s="19">
        <v>3436583.81</v>
      </c>
      <c r="M65" s="19">
        <v>4148262.15</v>
      </c>
      <c r="N65" s="19">
        <v>434.39</v>
      </c>
      <c r="O65" s="19">
        <v>438.3</v>
      </c>
      <c r="P65" s="19">
        <v>3.91</v>
      </c>
      <c r="Q65" s="19">
        <v>37339.25</v>
      </c>
      <c r="R65" s="19">
        <v>591.73</v>
      </c>
      <c r="S65" s="19">
        <v>157.34</v>
      </c>
      <c r="T65" s="19">
        <v>1502546.65</v>
      </c>
      <c r="U65" s="13">
        <v>125000000</v>
      </c>
      <c r="V65" s="13">
        <v>625000</v>
      </c>
      <c r="W65" s="13">
        <v>371.42</v>
      </c>
      <c r="X65" s="13">
        <f t="shared" si="0"/>
        <v>124375371.42</v>
      </c>
      <c r="Y65" s="39">
        <v>1</v>
      </c>
    </row>
    <row r="66" spans="1:25" x14ac:dyDescent="0.25">
      <c r="A66" s="11">
        <v>9</v>
      </c>
      <c r="B66" s="12" t="s">
        <v>183</v>
      </c>
      <c r="C66" s="6" t="s">
        <v>194</v>
      </c>
      <c r="D66" s="6" t="s">
        <v>195</v>
      </c>
      <c r="E66" s="22">
        <v>931894.85</v>
      </c>
      <c r="F66" s="38">
        <v>540499.02</v>
      </c>
      <c r="G66" s="22">
        <v>391395.82999999903</v>
      </c>
      <c r="H66" s="14"/>
      <c r="I66">
        <v>2906.54</v>
      </c>
      <c r="J66" s="19">
        <v>866890.96</v>
      </c>
      <c r="K66" s="19">
        <v>216722.74</v>
      </c>
      <c r="L66" s="19">
        <v>571260.53</v>
      </c>
      <c r="M66" s="19">
        <v>787983.27</v>
      </c>
      <c r="N66" s="19">
        <v>271.11</v>
      </c>
      <c r="O66" s="19">
        <v>438.3</v>
      </c>
      <c r="P66" s="19">
        <v>167.19</v>
      </c>
      <c r="Q66" s="19">
        <v>485944.42</v>
      </c>
      <c r="R66" s="19">
        <v>591.73</v>
      </c>
      <c r="S66" s="19">
        <v>320.62</v>
      </c>
      <c r="T66" s="19">
        <v>931894.85</v>
      </c>
      <c r="U66" s="13">
        <v>125000000</v>
      </c>
      <c r="V66" s="13">
        <v>625000</v>
      </c>
      <c r="W66" s="13">
        <v>371.42</v>
      </c>
      <c r="X66" s="13">
        <f t="shared" si="0"/>
        <v>124375371.42</v>
      </c>
      <c r="Y66" s="39">
        <v>1</v>
      </c>
    </row>
    <row r="67" spans="1:25" x14ac:dyDescent="0.25">
      <c r="A67" s="11">
        <v>9</v>
      </c>
      <c r="B67" s="12" t="s">
        <v>183</v>
      </c>
      <c r="C67" s="6" t="s">
        <v>196</v>
      </c>
      <c r="D67" s="6" t="s">
        <v>197</v>
      </c>
      <c r="E67" s="22">
        <v>0</v>
      </c>
      <c r="F67" s="38">
        <v>0</v>
      </c>
      <c r="G67" s="22">
        <v>0</v>
      </c>
      <c r="H67" s="14"/>
      <c r="I67">
        <v>310.56</v>
      </c>
      <c r="J67" s="19">
        <v>90566.26</v>
      </c>
      <c r="K67" s="19">
        <v>22641.57</v>
      </c>
      <c r="L67" s="19">
        <v>188479.28</v>
      </c>
      <c r="M67" s="19">
        <v>211120.85</v>
      </c>
      <c r="N67" s="19">
        <v>679.81</v>
      </c>
      <c r="O67" s="19">
        <v>438.3</v>
      </c>
      <c r="P67" s="19">
        <v>0</v>
      </c>
      <c r="Q67" s="19">
        <v>0</v>
      </c>
      <c r="R67" s="19">
        <v>591.73</v>
      </c>
      <c r="S67" s="19">
        <v>0</v>
      </c>
      <c r="T67" s="19">
        <v>0</v>
      </c>
      <c r="U67" s="13">
        <v>125000000</v>
      </c>
      <c r="V67" s="13">
        <v>625000</v>
      </c>
      <c r="W67" s="13">
        <v>371.42</v>
      </c>
      <c r="X67" s="13">
        <f t="shared" si="0"/>
        <v>124375371.42</v>
      </c>
      <c r="Y67" s="39">
        <v>1</v>
      </c>
    </row>
    <row r="68" spans="1:25" x14ac:dyDescent="0.25">
      <c r="A68" s="11">
        <v>9</v>
      </c>
      <c r="B68" s="12" t="s">
        <v>183</v>
      </c>
      <c r="C68" s="6" t="s">
        <v>198</v>
      </c>
      <c r="D68" s="6" t="s">
        <v>199</v>
      </c>
      <c r="E68" s="22">
        <v>2580097.9300000002</v>
      </c>
      <c r="F68" s="38">
        <v>1496456.8</v>
      </c>
      <c r="G68" s="22">
        <v>1083641.1299999999</v>
      </c>
      <c r="H68" s="14"/>
      <c r="I68">
        <v>13361.46</v>
      </c>
      <c r="J68" s="19">
        <v>4010282.16</v>
      </c>
      <c r="K68" s="19">
        <v>1002570.54</v>
      </c>
      <c r="L68" s="19">
        <v>4323745.71</v>
      </c>
      <c r="M68" s="19">
        <v>5326316.25</v>
      </c>
      <c r="N68" s="19">
        <v>398.63</v>
      </c>
      <c r="O68" s="19">
        <v>438.3</v>
      </c>
      <c r="P68" s="19">
        <v>39.67</v>
      </c>
      <c r="Q68" s="19">
        <v>530049.12</v>
      </c>
      <c r="R68" s="19">
        <v>591.73</v>
      </c>
      <c r="S68" s="19">
        <v>193.1</v>
      </c>
      <c r="T68" s="19">
        <v>2580097.9300000002</v>
      </c>
      <c r="U68" s="13">
        <v>125000000</v>
      </c>
      <c r="V68" s="13">
        <v>625000</v>
      </c>
      <c r="W68" s="13">
        <v>371.42</v>
      </c>
      <c r="X68" s="13">
        <f t="shared" si="0"/>
        <v>124375371.42</v>
      </c>
      <c r="Y68" s="39">
        <v>1</v>
      </c>
    </row>
    <row r="69" spans="1:25" x14ac:dyDescent="0.25">
      <c r="A69" s="11">
        <v>9</v>
      </c>
      <c r="B69" s="12" t="s">
        <v>183</v>
      </c>
      <c r="C69" s="6" t="s">
        <v>200</v>
      </c>
      <c r="D69" s="6" t="s">
        <v>201</v>
      </c>
      <c r="E69" s="22">
        <v>0</v>
      </c>
      <c r="F69" s="38">
        <v>0</v>
      </c>
      <c r="G69" s="22">
        <v>0</v>
      </c>
      <c r="H69" s="14"/>
      <c r="I69">
        <v>274.36</v>
      </c>
      <c r="J69" s="19">
        <v>85708.26</v>
      </c>
      <c r="K69" s="19">
        <v>21427.07</v>
      </c>
      <c r="L69" s="19">
        <v>445522.56</v>
      </c>
      <c r="M69" s="19">
        <v>466949.63</v>
      </c>
      <c r="N69" s="19">
        <v>1701.96</v>
      </c>
      <c r="O69" s="19">
        <v>438.3</v>
      </c>
      <c r="P69" s="19">
        <v>0</v>
      </c>
      <c r="Q69" s="19">
        <v>0</v>
      </c>
      <c r="R69" s="19">
        <v>591.73</v>
      </c>
      <c r="S69" s="19">
        <v>0</v>
      </c>
      <c r="T69" s="19">
        <v>0</v>
      </c>
      <c r="U69" s="13">
        <v>125000000</v>
      </c>
      <c r="V69" s="13">
        <v>625000</v>
      </c>
      <c r="W69" s="13">
        <v>371.42</v>
      </c>
      <c r="X69" s="13">
        <f t="shared" si="0"/>
        <v>124375371.42</v>
      </c>
      <c r="Y69" s="39">
        <v>1</v>
      </c>
    </row>
    <row r="70" spans="1:25" x14ac:dyDescent="0.25">
      <c r="A70" s="11">
        <v>10</v>
      </c>
      <c r="B70" s="12" t="s">
        <v>202</v>
      </c>
      <c r="C70" s="6" t="s">
        <v>203</v>
      </c>
      <c r="D70" s="6" t="s">
        <v>204</v>
      </c>
      <c r="E70" s="22">
        <v>86635.83</v>
      </c>
      <c r="F70" s="38">
        <v>50248.78</v>
      </c>
      <c r="G70" s="22">
        <v>36387.050000000003</v>
      </c>
      <c r="H70" s="14"/>
      <c r="I70">
        <v>283.42</v>
      </c>
      <c r="J70" s="19">
        <v>97450.43</v>
      </c>
      <c r="K70" s="19">
        <v>24362.61</v>
      </c>
      <c r="L70" s="19">
        <v>56708.78</v>
      </c>
      <c r="M70" s="19">
        <v>81071.39</v>
      </c>
      <c r="N70" s="19">
        <v>286.05</v>
      </c>
      <c r="O70" s="19">
        <v>438.3</v>
      </c>
      <c r="P70" s="19">
        <v>152.25</v>
      </c>
      <c r="Q70" s="19">
        <v>43150.69</v>
      </c>
      <c r="R70" s="19">
        <v>591.73</v>
      </c>
      <c r="S70" s="19">
        <v>305.68</v>
      </c>
      <c r="T70" s="19">
        <v>86635.83</v>
      </c>
      <c r="U70" s="13">
        <v>125000000</v>
      </c>
      <c r="V70" s="13">
        <v>625000</v>
      </c>
      <c r="W70" s="13">
        <v>371.42</v>
      </c>
      <c r="X70" s="13">
        <f t="shared" si="0"/>
        <v>124375371.42</v>
      </c>
      <c r="Y70" s="39">
        <v>1</v>
      </c>
    </row>
    <row r="71" spans="1:25" x14ac:dyDescent="0.25">
      <c r="A71" s="11">
        <v>10</v>
      </c>
      <c r="B71" s="12" t="s">
        <v>202</v>
      </c>
      <c r="C71" s="6" t="s">
        <v>118</v>
      </c>
      <c r="D71" s="6" t="s">
        <v>205</v>
      </c>
      <c r="E71" s="22">
        <v>54770.6</v>
      </c>
      <c r="F71" s="38">
        <v>31766.95</v>
      </c>
      <c r="G71" s="22">
        <v>23003.6499999999</v>
      </c>
      <c r="H71" s="14"/>
      <c r="I71">
        <v>2529.8200000000002</v>
      </c>
      <c r="J71" s="19">
        <v>844437.91</v>
      </c>
      <c r="K71" s="19">
        <v>211109.48</v>
      </c>
      <c r="L71" s="19">
        <v>1231099.79</v>
      </c>
      <c r="M71" s="19">
        <v>1442209.27</v>
      </c>
      <c r="N71" s="19">
        <v>570.08000000000004</v>
      </c>
      <c r="O71" s="19">
        <v>438.3</v>
      </c>
      <c r="P71" s="19">
        <v>0</v>
      </c>
      <c r="Q71" s="19">
        <v>0</v>
      </c>
      <c r="R71" s="19">
        <v>591.73</v>
      </c>
      <c r="S71" s="19">
        <v>21.65</v>
      </c>
      <c r="T71" s="19">
        <v>54770.6</v>
      </c>
      <c r="U71" s="13">
        <v>125000000</v>
      </c>
      <c r="V71" s="13">
        <v>625000</v>
      </c>
      <c r="W71" s="13">
        <v>371.42</v>
      </c>
      <c r="X71" s="13">
        <f t="shared" si="0"/>
        <v>124375371.42</v>
      </c>
      <c r="Y71" s="39">
        <v>1</v>
      </c>
    </row>
    <row r="72" spans="1:25" x14ac:dyDescent="0.25">
      <c r="A72" s="11">
        <v>10</v>
      </c>
      <c r="B72" s="12" t="s">
        <v>202</v>
      </c>
      <c r="C72" s="6" t="s">
        <v>206</v>
      </c>
      <c r="D72" s="6" t="s">
        <v>207</v>
      </c>
      <c r="E72" s="22">
        <v>0</v>
      </c>
      <c r="F72" s="38">
        <v>0</v>
      </c>
      <c r="G72" s="22">
        <v>0</v>
      </c>
      <c r="H72" s="14"/>
      <c r="I72">
        <v>209.88</v>
      </c>
      <c r="J72" s="19">
        <v>70761.649999999994</v>
      </c>
      <c r="K72" s="19">
        <v>17690.41</v>
      </c>
      <c r="L72" s="19">
        <v>251310.01</v>
      </c>
      <c r="M72" s="19">
        <v>269000.42</v>
      </c>
      <c r="N72" s="19">
        <v>1281.69</v>
      </c>
      <c r="O72" s="19">
        <v>438.3</v>
      </c>
      <c r="P72" s="19">
        <v>0</v>
      </c>
      <c r="Q72" s="19">
        <v>0</v>
      </c>
      <c r="R72" s="19">
        <v>591.73</v>
      </c>
      <c r="S72" s="19">
        <v>0</v>
      </c>
      <c r="T72" s="19">
        <v>0</v>
      </c>
      <c r="U72" s="13">
        <v>125000000</v>
      </c>
      <c r="V72" s="13">
        <v>625000</v>
      </c>
      <c r="W72" s="13">
        <v>371.42</v>
      </c>
      <c r="X72" s="13">
        <f t="shared" si="0"/>
        <v>124375371.42</v>
      </c>
      <c r="Y72" s="39">
        <v>1</v>
      </c>
    </row>
    <row r="73" spans="1:25" x14ac:dyDescent="0.25">
      <c r="A73" s="11">
        <v>10</v>
      </c>
      <c r="B73" s="12" t="s">
        <v>202</v>
      </c>
      <c r="C73" s="6" t="s">
        <v>192</v>
      </c>
      <c r="D73" s="6" t="s">
        <v>208</v>
      </c>
      <c r="E73" s="22">
        <v>96572.54</v>
      </c>
      <c r="F73" s="38">
        <v>56012.07</v>
      </c>
      <c r="G73" s="22">
        <v>40560.469999999899</v>
      </c>
      <c r="H73" s="14"/>
      <c r="I73">
        <v>1560.39</v>
      </c>
      <c r="J73" s="19">
        <v>533603.68999999994</v>
      </c>
      <c r="K73" s="19">
        <v>133400.92000000001</v>
      </c>
      <c r="L73" s="19">
        <v>693349.81</v>
      </c>
      <c r="M73" s="19">
        <v>826750.73</v>
      </c>
      <c r="N73" s="19">
        <v>529.84</v>
      </c>
      <c r="O73" s="19">
        <v>438.3</v>
      </c>
      <c r="P73" s="19">
        <v>0</v>
      </c>
      <c r="Q73" s="19">
        <v>0</v>
      </c>
      <c r="R73" s="19">
        <v>591.73</v>
      </c>
      <c r="S73" s="19">
        <v>61.89</v>
      </c>
      <c r="T73" s="19">
        <v>96572.54</v>
      </c>
      <c r="U73" s="13">
        <v>125000000</v>
      </c>
      <c r="V73" s="13">
        <v>625000</v>
      </c>
      <c r="W73" s="13">
        <v>371.42</v>
      </c>
      <c r="X73" s="13">
        <f t="shared" si="0"/>
        <v>124375371.42</v>
      </c>
      <c r="Y73" s="39">
        <v>1</v>
      </c>
    </row>
    <row r="74" spans="1:25" x14ac:dyDescent="0.25">
      <c r="A74" s="11">
        <v>10</v>
      </c>
      <c r="B74" s="12" t="s">
        <v>202</v>
      </c>
      <c r="C74" s="6" t="s">
        <v>209</v>
      </c>
      <c r="D74" s="6" t="s">
        <v>210</v>
      </c>
      <c r="E74" s="22">
        <v>413100.32</v>
      </c>
      <c r="F74" s="38">
        <v>239598.18</v>
      </c>
      <c r="G74" s="22">
        <v>173502.14</v>
      </c>
      <c r="H74" s="14"/>
      <c r="I74">
        <v>1430.7</v>
      </c>
      <c r="J74" s="19">
        <v>486448.05</v>
      </c>
      <c r="K74" s="19">
        <v>121612.01</v>
      </c>
      <c r="L74" s="19">
        <v>311879.43</v>
      </c>
      <c r="M74" s="19">
        <v>433491.44</v>
      </c>
      <c r="N74" s="19">
        <v>302.99</v>
      </c>
      <c r="O74" s="19">
        <v>438.3</v>
      </c>
      <c r="P74" s="19">
        <v>135.31</v>
      </c>
      <c r="Q74" s="19">
        <v>193588.02</v>
      </c>
      <c r="R74" s="19">
        <v>591.73</v>
      </c>
      <c r="S74" s="19">
        <v>288.74</v>
      </c>
      <c r="T74" s="19">
        <v>413100.32</v>
      </c>
      <c r="U74" s="13">
        <v>125000000</v>
      </c>
      <c r="V74" s="13">
        <v>625000</v>
      </c>
      <c r="W74" s="13">
        <v>371.42</v>
      </c>
      <c r="X74" s="13">
        <f t="shared" si="0"/>
        <v>124375371.42</v>
      </c>
      <c r="Y74" s="39">
        <v>1</v>
      </c>
    </row>
    <row r="75" spans="1:25" x14ac:dyDescent="0.25">
      <c r="A75" s="11">
        <v>10</v>
      </c>
      <c r="B75" s="12" t="s">
        <v>202</v>
      </c>
      <c r="C75" s="6" t="s">
        <v>211</v>
      </c>
      <c r="D75" s="6" t="s">
        <v>212</v>
      </c>
      <c r="E75" s="22">
        <v>95222.85</v>
      </c>
      <c r="F75" s="38">
        <v>55229.25</v>
      </c>
      <c r="G75" s="22">
        <v>39993.599999999999</v>
      </c>
      <c r="H75" s="14"/>
      <c r="I75">
        <v>460.57</v>
      </c>
      <c r="J75" s="19">
        <v>162157.51999999999</v>
      </c>
      <c r="K75" s="19">
        <v>40539.379999999997</v>
      </c>
      <c r="L75" s="19">
        <v>136769.88</v>
      </c>
      <c r="M75" s="19">
        <v>177309.26</v>
      </c>
      <c r="N75" s="19">
        <v>384.98</v>
      </c>
      <c r="O75" s="19">
        <v>438.3</v>
      </c>
      <c r="P75" s="19">
        <v>53.32</v>
      </c>
      <c r="Q75" s="19">
        <v>24557.59</v>
      </c>
      <c r="R75" s="19">
        <v>591.73</v>
      </c>
      <c r="S75" s="19">
        <v>206.75</v>
      </c>
      <c r="T75" s="19">
        <v>95222.85</v>
      </c>
      <c r="U75" s="13">
        <v>125000000</v>
      </c>
      <c r="V75" s="13">
        <v>625000</v>
      </c>
      <c r="W75" s="13">
        <v>371.42</v>
      </c>
      <c r="X75" s="13">
        <f t="shared" si="0"/>
        <v>124375371.42</v>
      </c>
      <c r="Y75" s="39">
        <v>1</v>
      </c>
    </row>
    <row r="76" spans="1:25" x14ac:dyDescent="0.25">
      <c r="A76" s="11">
        <v>10</v>
      </c>
      <c r="B76" s="12" t="s">
        <v>202</v>
      </c>
      <c r="C76" s="6" t="s">
        <v>213</v>
      </c>
      <c r="D76" s="6" t="s">
        <v>214</v>
      </c>
      <c r="E76" s="22">
        <v>104617.07</v>
      </c>
      <c r="F76" s="38">
        <v>60677.9</v>
      </c>
      <c r="G76" s="22">
        <v>43939.17</v>
      </c>
      <c r="H76" s="14"/>
      <c r="I76">
        <v>463.42</v>
      </c>
      <c r="J76" s="19">
        <v>165266.26</v>
      </c>
      <c r="K76" s="19">
        <v>41316.57</v>
      </c>
      <c r="L76" s="19">
        <v>128285.23</v>
      </c>
      <c r="M76" s="19">
        <v>169601.8</v>
      </c>
      <c r="N76" s="19">
        <v>365.98</v>
      </c>
      <c r="O76" s="19">
        <v>438.3</v>
      </c>
      <c r="P76" s="19">
        <v>72.319999999999993</v>
      </c>
      <c r="Q76" s="19">
        <v>33514.53</v>
      </c>
      <c r="R76" s="19">
        <v>591.73</v>
      </c>
      <c r="S76" s="19">
        <v>225.75</v>
      </c>
      <c r="T76" s="19">
        <v>104617.06</v>
      </c>
      <c r="U76" s="13">
        <v>125000000</v>
      </c>
      <c r="V76" s="13">
        <v>625000</v>
      </c>
      <c r="W76" s="13">
        <v>371.42</v>
      </c>
      <c r="X76" s="13">
        <f t="shared" ref="X76:X139" si="1">U76-V76+W76</f>
        <v>124375371.42</v>
      </c>
      <c r="Y76" s="39">
        <v>1</v>
      </c>
    </row>
    <row r="77" spans="1:25" x14ac:dyDescent="0.25">
      <c r="A77" s="11">
        <v>10</v>
      </c>
      <c r="B77" s="12" t="s">
        <v>202</v>
      </c>
      <c r="C77" s="6" t="s">
        <v>215</v>
      </c>
      <c r="D77" s="6" t="s">
        <v>216</v>
      </c>
      <c r="E77" s="22">
        <v>0</v>
      </c>
      <c r="F77" s="38">
        <v>0</v>
      </c>
      <c r="G77" s="22">
        <v>0</v>
      </c>
      <c r="H77" s="14"/>
      <c r="I77">
        <v>142.33000000000001</v>
      </c>
      <c r="J77" s="19">
        <v>55101.01</v>
      </c>
      <c r="K77" s="19">
        <v>13775.25</v>
      </c>
      <c r="L77" s="19">
        <v>241546.56</v>
      </c>
      <c r="M77" s="19">
        <v>255321.81</v>
      </c>
      <c r="N77" s="19">
        <v>1793.87</v>
      </c>
      <c r="O77" s="19">
        <v>438.3</v>
      </c>
      <c r="P77" s="19">
        <v>0</v>
      </c>
      <c r="Q77" s="19">
        <v>0</v>
      </c>
      <c r="R77" s="19">
        <v>591.73</v>
      </c>
      <c r="S77" s="19">
        <v>0</v>
      </c>
      <c r="T77" s="19">
        <v>0</v>
      </c>
      <c r="U77" s="13">
        <v>125000000</v>
      </c>
      <c r="V77" s="13">
        <v>625000</v>
      </c>
      <c r="W77" s="13">
        <v>371.42</v>
      </c>
      <c r="X77" s="13">
        <f t="shared" si="1"/>
        <v>124375371.42</v>
      </c>
      <c r="Y77" s="39">
        <v>1</v>
      </c>
    </row>
    <row r="78" spans="1:25" x14ac:dyDescent="0.25">
      <c r="A78" s="11">
        <v>10</v>
      </c>
      <c r="B78" s="12" t="s">
        <v>202</v>
      </c>
      <c r="C78" s="6" t="s">
        <v>217</v>
      </c>
      <c r="D78" s="6" t="s">
        <v>218</v>
      </c>
      <c r="E78" s="22">
        <v>301466.69</v>
      </c>
      <c r="F78" s="38">
        <v>174850.68</v>
      </c>
      <c r="G78" s="22">
        <v>126616.01</v>
      </c>
      <c r="H78" s="14"/>
      <c r="I78">
        <v>1221.7</v>
      </c>
      <c r="J78" s="19">
        <v>419470.77</v>
      </c>
      <c r="K78" s="19">
        <v>104867.69</v>
      </c>
      <c r="L78" s="19">
        <v>316581.2</v>
      </c>
      <c r="M78" s="19">
        <v>421448.89</v>
      </c>
      <c r="N78" s="19">
        <v>344.97</v>
      </c>
      <c r="O78" s="19">
        <v>438.3</v>
      </c>
      <c r="P78" s="19">
        <v>93.33</v>
      </c>
      <c r="Q78" s="19">
        <v>114021.26</v>
      </c>
      <c r="R78" s="19">
        <v>591.73</v>
      </c>
      <c r="S78" s="19">
        <v>246.76</v>
      </c>
      <c r="T78" s="19">
        <v>301466.69</v>
      </c>
      <c r="U78" s="13">
        <v>125000000</v>
      </c>
      <c r="V78" s="13">
        <v>625000</v>
      </c>
      <c r="W78" s="13">
        <v>371.42</v>
      </c>
      <c r="X78" s="13">
        <f t="shared" si="1"/>
        <v>124375371.42</v>
      </c>
      <c r="Y78" s="39">
        <v>1</v>
      </c>
    </row>
    <row r="79" spans="1:25" x14ac:dyDescent="0.25">
      <c r="A79" s="11">
        <v>11</v>
      </c>
      <c r="B79" s="12" t="s">
        <v>108</v>
      </c>
      <c r="C79" s="6" t="s">
        <v>219</v>
      </c>
      <c r="D79" s="6" t="s">
        <v>220</v>
      </c>
      <c r="E79" s="22">
        <v>18582.14</v>
      </c>
      <c r="F79" s="38">
        <v>10777.64</v>
      </c>
      <c r="G79" s="22">
        <v>7804.5</v>
      </c>
      <c r="H79" s="14"/>
      <c r="I79">
        <v>99.2</v>
      </c>
      <c r="J79" s="19">
        <v>15590.25</v>
      </c>
      <c r="K79" s="19">
        <v>3897.56</v>
      </c>
      <c r="L79" s="19">
        <v>36219.919999999998</v>
      </c>
      <c r="M79" s="19">
        <v>40117.480000000003</v>
      </c>
      <c r="N79" s="19">
        <v>404.41</v>
      </c>
      <c r="O79" s="19">
        <v>438.3</v>
      </c>
      <c r="P79" s="19">
        <v>33.89</v>
      </c>
      <c r="Q79" s="19">
        <v>3361.89</v>
      </c>
      <c r="R79" s="19">
        <v>591.73</v>
      </c>
      <c r="S79" s="19">
        <v>187.32</v>
      </c>
      <c r="T79" s="19">
        <v>18582.14</v>
      </c>
      <c r="U79" s="13">
        <v>125000000</v>
      </c>
      <c r="V79" s="13">
        <v>625000</v>
      </c>
      <c r="W79" s="13">
        <v>371.42</v>
      </c>
      <c r="X79" s="13">
        <f t="shared" si="1"/>
        <v>124375371.42</v>
      </c>
      <c r="Y79" s="39">
        <v>1</v>
      </c>
    </row>
    <row r="80" spans="1:25" x14ac:dyDescent="0.25">
      <c r="A80" s="11">
        <v>11</v>
      </c>
      <c r="B80" s="12" t="s">
        <v>108</v>
      </c>
      <c r="C80" s="6" t="s">
        <v>221</v>
      </c>
      <c r="D80" s="6" t="s">
        <v>222</v>
      </c>
      <c r="E80" s="22">
        <v>27241.1</v>
      </c>
      <c r="F80" s="38">
        <v>15799.84</v>
      </c>
      <c r="G80" s="22">
        <v>11441.2599999999</v>
      </c>
      <c r="H80" s="14"/>
      <c r="I80">
        <v>122.3</v>
      </c>
      <c r="J80" s="19">
        <v>23884.91</v>
      </c>
      <c r="K80" s="19">
        <v>5971.23</v>
      </c>
      <c r="L80" s="19">
        <v>39155.83</v>
      </c>
      <c r="M80" s="19">
        <v>45127.06</v>
      </c>
      <c r="N80" s="19">
        <v>368.99</v>
      </c>
      <c r="O80" s="19">
        <v>438.3</v>
      </c>
      <c r="P80" s="19">
        <v>69.31</v>
      </c>
      <c r="Q80" s="19">
        <v>8476.61</v>
      </c>
      <c r="R80" s="19">
        <v>591.73</v>
      </c>
      <c r="S80" s="19">
        <v>222.74</v>
      </c>
      <c r="T80" s="19">
        <v>27241.1</v>
      </c>
      <c r="U80" s="13">
        <v>125000000</v>
      </c>
      <c r="V80" s="13">
        <v>625000</v>
      </c>
      <c r="W80" s="13">
        <v>371.42</v>
      </c>
      <c r="X80" s="13">
        <f t="shared" si="1"/>
        <v>124375371.42</v>
      </c>
      <c r="Y80" s="39">
        <v>1</v>
      </c>
    </row>
    <row r="81" spans="1:25" x14ac:dyDescent="0.25">
      <c r="A81" s="11">
        <v>11</v>
      </c>
      <c r="B81" s="12" t="s">
        <v>108</v>
      </c>
      <c r="C81" s="6" t="s">
        <v>112</v>
      </c>
      <c r="D81" s="6" t="s">
        <v>223</v>
      </c>
      <c r="E81" s="22">
        <v>167838.7</v>
      </c>
      <c r="F81" s="38">
        <v>97346.45</v>
      </c>
      <c r="G81" s="22">
        <v>70492.25</v>
      </c>
      <c r="H81" s="14"/>
      <c r="I81">
        <v>364.02</v>
      </c>
      <c r="J81" s="19">
        <v>61000.08</v>
      </c>
      <c r="K81" s="19">
        <v>15250.02</v>
      </c>
      <c r="L81" s="19">
        <v>32312.21</v>
      </c>
      <c r="M81" s="19">
        <v>47562.23</v>
      </c>
      <c r="N81" s="19">
        <v>130.66</v>
      </c>
      <c r="O81" s="19">
        <v>438.3</v>
      </c>
      <c r="P81" s="19">
        <v>307.64</v>
      </c>
      <c r="Q81" s="19">
        <v>111987.11</v>
      </c>
      <c r="R81" s="19">
        <v>591.73</v>
      </c>
      <c r="S81" s="19">
        <v>461.07</v>
      </c>
      <c r="T81" s="19">
        <v>167838.7</v>
      </c>
      <c r="U81" s="13">
        <v>125000000</v>
      </c>
      <c r="V81" s="13">
        <v>625000</v>
      </c>
      <c r="W81" s="13">
        <v>371.42</v>
      </c>
      <c r="X81" s="13">
        <f t="shared" si="1"/>
        <v>124375371.42</v>
      </c>
      <c r="Y81" s="39">
        <v>1</v>
      </c>
    </row>
    <row r="82" spans="1:25" x14ac:dyDescent="0.25">
      <c r="A82" s="11">
        <v>11</v>
      </c>
      <c r="B82" s="12" t="s">
        <v>108</v>
      </c>
      <c r="C82" s="6" t="s">
        <v>224</v>
      </c>
      <c r="D82" s="6" t="s">
        <v>225</v>
      </c>
      <c r="E82" s="22">
        <v>52693.75</v>
      </c>
      <c r="F82" s="38">
        <v>30562.37</v>
      </c>
      <c r="G82" s="22">
        <v>22131.38</v>
      </c>
      <c r="H82" s="14"/>
      <c r="I82">
        <v>133.88999999999999</v>
      </c>
      <c r="J82" s="19">
        <v>21273.599999999999</v>
      </c>
      <c r="K82" s="19">
        <v>5318.4</v>
      </c>
      <c r="L82" s="19">
        <v>21215.25</v>
      </c>
      <c r="M82" s="19">
        <v>26533.65</v>
      </c>
      <c r="N82" s="19">
        <v>198.17</v>
      </c>
      <c r="O82" s="19">
        <v>438.3</v>
      </c>
      <c r="P82" s="19">
        <v>240.13</v>
      </c>
      <c r="Q82" s="19">
        <v>32151.01</v>
      </c>
      <c r="R82" s="19">
        <v>591.73</v>
      </c>
      <c r="S82" s="19">
        <v>393.56</v>
      </c>
      <c r="T82" s="19">
        <v>52693.75</v>
      </c>
      <c r="U82" s="13">
        <v>125000000</v>
      </c>
      <c r="V82" s="13">
        <v>625000</v>
      </c>
      <c r="W82" s="13">
        <v>371.42</v>
      </c>
      <c r="X82" s="13">
        <f t="shared" si="1"/>
        <v>124375371.42</v>
      </c>
      <c r="Y82" s="39">
        <v>1</v>
      </c>
    </row>
    <row r="83" spans="1:25" x14ac:dyDescent="0.25">
      <c r="A83" s="11">
        <v>11</v>
      </c>
      <c r="B83" s="12" t="s">
        <v>108</v>
      </c>
      <c r="C83" s="6" t="s">
        <v>185</v>
      </c>
      <c r="D83" s="6" t="s">
        <v>226</v>
      </c>
      <c r="E83" s="22">
        <v>52459.4</v>
      </c>
      <c r="F83" s="38">
        <v>30426.45</v>
      </c>
      <c r="G83" s="22">
        <v>22032.95</v>
      </c>
      <c r="H83" s="14"/>
      <c r="I83">
        <v>164.11</v>
      </c>
      <c r="J83" s="19">
        <v>29348.23</v>
      </c>
      <c r="K83" s="19">
        <v>7337.06</v>
      </c>
      <c r="L83" s="19">
        <v>37312.18</v>
      </c>
      <c r="M83" s="19">
        <v>44649.24</v>
      </c>
      <c r="N83" s="19">
        <v>272.07</v>
      </c>
      <c r="O83" s="19">
        <v>438.3</v>
      </c>
      <c r="P83" s="19">
        <v>166.23</v>
      </c>
      <c r="Q83" s="19">
        <v>27280.01</v>
      </c>
      <c r="R83" s="19">
        <v>591.73</v>
      </c>
      <c r="S83" s="19">
        <v>319.66000000000003</v>
      </c>
      <c r="T83" s="19">
        <v>52459.4</v>
      </c>
      <c r="U83" s="13">
        <v>125000000</v>
      </c>
      <c r="V83" s="13">
        <v>625000</v>
      </c>
      <c r="W83" s="13">
        <v>371.42</v>
      </c>
      <c r="X83" s="13">
        <f t="shared" si="1"/>
        <v>124375371.42</v>
      </c>
      <c r="Y83" s="39">
        <v>1</v>
      </c>
    </row>
    <row r="84" spans="1:25" x14ac:dyDescent="0.25">
      <c r="A84" s="11">
        <v>11</v>
      </c>
      <c r="B84" s="12" t="s">
        <v>108</v>
      </c>
      <c r="C84" s="6" t="s">
        <v>227</v>
      </c>
      <c r="D84" s="6" t="s">
        <v>228</v>
      </c>
      <c r="E84" s="22">
        <v>184564.36</v>
      </c>
      <c r="F84" s="38">
        <v>107047.33</v>
      </c>
      <c r="G84" s="22">
        <v>77517.029999999897</v>
      </c>
      <c r="H84" s="14"/>
      <c r="I84">
        <v>522.15</v>
      </c>
      <c r="J84" s="19">
        <v>84584.93</v>
      </c>
      <c r="K84" s="19">
        <v>21146.23</v>
      </c>
      <c r="L84" s="19">
        <v>103260.33</v>
      </c>
      <c r="M84" s="19">
        <v>124406.56</v>
      </c>
      <c r="N84" s="19">
        <v>238.26</v>
      </c>
      <c r="O84" s="19">
        <v>438.3</v>
      </c>
      <c r="P84" s="19">
        <v>200.04</v>
      </c>
      <c r="Q84" s="19">
        <v>104450.89</v>
      </c>
      <c r="R84" s="19">
        <v>591.73</v>
      </c>
      <c r="S84" s="19">
        <v>353.47</v>
      </c>
      <c r="T84" s="19">
        <v>184564.36</v>
      </c>
      <c r="U84" s="13">
        <v>125000000</v>
      </c>
      <c r="V84" s="13">
        <v>625000</v>
      </c>
      <c r="W84" s="13">
        <v>371.42</v>
      </c>
      <c r="X84" s="13">
        <f t="shared" si="1"/>
        <v>124375371.42</v>
      </c>
      <c r="Y84" s="39">
        <v>1</v>
      </c>
    </row>
    <row r="85" spans="1:25" x14ac:dyDescent="0.25">
      <c r="A85" s="11">
        <v>11</v>
      </c>
      <c r="B85" s="12" t="s">
        <v>108</v>
      </c>
      <c r="C85" s="6" t="s">
        <v>229</v>
      </c>
      <c r="D85" s="6" t="s">
        <v>230</v>
      </c>
      <c r="E85" s="22">
        <v>151424.21</v>
      </c>
      <c r="F85" s="38">
        <v>87826.04</v>
      </c>
      <c r="G85" s="22">
        <v>63598.17</v>
      </c>
      <c r="H85" s="14"/>
      <c r="I85">
        <v>387.78</v>
      </c>
      <c r="J85" s="19">
        <v>62864.19</v>
      </c>
      <c r="K85" s="19">
        <v>15716.05</v>
      </c>
      <c r="L85" s="19">
        <v>62320.32</v>
      </c>
      <c r="M85" s="19">
        <v>78036.37</v>
      </c>
      <c r="N85" s="19">
        <v>201.24</v>
      </c>
      <c r="O85" s="19">
        <v>438.3</v>
      </c>
      <c r="P85" s="19">
        <v>237.06</v>
      </c>
      <c r="Q85" s="19">
        <v>91927.13</v>
      </c>
      <c r="R85" s="19">
        <v>591.73</v>
      </c>
      <c r="S85" s="19">
        <v>390.49</v>
      </c>
      <c r="T85" s="19">
        <v>151424.21</v>
      </c>
      <c r="U85" s="13">
        <v>125000000</v>
      </c>
      <c r="V85" s="13">
        <v>625000</v>
      </c>
      <c r="W85" s="13">
        <v>371.42</v>
      </c>
      <c r="X85" s="13">
        <f t="shared" si="1"/>
        <v>124375371.42</v>
      </c>
      <c r="Y85" s="39">
        <v>1</v>
      </c>
    </row>
    <row r="86" spans="1:25" x14ac:dyDescent="0.25">
      <c r="A86" s="11">
        <v>11</v>
      </c>
      <c r="B86" s="12" t="s">
        <v>108</v>
      </c>
      <c r="C86" s="6" t="s">
        <v>231</v>
      </c>
      <c r="D86" s="6" t="s">
        <v>232</v>
      </c>
      <c r="E86" s="22">
        <v>54702.12</v>
      </c>
      <c r="F86" s="38">
        <v>31727.23</v>
      </c>
      <c r="G86" s="22">
        <v>22974.89</v>
      </c>
      <c r="H86" s="14"/>
      <c r="I86">
        <v>155.74</v>
      </c>
      <c r="J86" s="19">
        <v>25559.16</v>
      </c>
      <c r="K86" s="19">
        <v>6389.79</v>
      </c>
      <c r="L86" s="19">
        <v>31064.47</v>
      </c>
      <c r="M86" s="19">
        <v>37454.26</v>
      </c>
      <c r="N86" s="19">
        <v>240.49</v>
      </c>
      <c r="O86" s="19">
        <v>438.3</v>
      </c>
      <c r="P86" s="19">
        <v>197.81</v>
      </c>
      <c r="Q86" s="19">
        <v>30806.93</v>
      </c>
      <c r="R86" s="19">
        <v>591.73</v>
      </c>
      <c r="S86" s="19">
        <v>351.24</v>
      </c>
      <c r="T86" s="19">
        <v>54702.12</v>
      </c>
      <c r="U86" s="13">
        <v>125000000</v>
      </c>
      <c r="V86" s="13">
        <v>625000</v>
      </c>
      <c r="W86" s="13">
        <v>371.42</v>
      </c>
      <c r="X86" s="13">
        <f t="shared" si="1"/>
        <v>124375371.42</v>
      </c>
      <c r="Y86" s="39">
        <v>1</v>
      </c>
    </row>
    <row r="87" spans="1:25" x14ac:dyDescent="0.25">
      <c r="A87" s="11">
        <v>11</v>
      </c>
      <c r="B87" s="12" t="s">
        <v>108</v>
      </c>
      <c r="C87" s="6" t="s">
        <v>133</v>
      </c>
      <c r="D87" s="6" t="s">
        <v>233</v>
      </c>
      <c r="E87" s="22">
        <v>201785.1</v>
      </c>
      <c r="F87" s="38">
        <v>117035.36</v>
      </c>
      <c r="G87" s="22">
        <v>84749.74</v>
      </c>
      <c r="H87" s="14"/>
      <c r="I87">
        <v>764.83</v>
      </c>
      <c r="J87" s="19">
        <v>124126.29</v>
      </c>
      <c r="K87" s="19">
        <v>31031.57</v>
      </c>
      <c r="L87" s="19">
        <v>219752.58</v>
      </c>
      <c r="M87" s="19">
        <v>250784.15</v>
      </c>
      <c r="N87" s="19">
        <v>327.9</v>
      </c>
      <c r="O87" s="19">
        <v>438.3</v>
      </c>
      <c r="P87" s="19">
        <v>110.4</v>
      </c>
      <c r="Q87" s="19">
        <v>84437.23</v>
      </c>
      <c r="R87" s="19">
        <v>591.73</v>
      </c>
      <c r="S87" s="19">
        <v>263.83</v>
      </c>
      <c r="T87" s="19">
        <v>201785.1</v>
      </c>
      <c r="U87" s="13">
        <v>125000000</v>
      </c>
      <c r="V87" s="13">
        <v>625000</v>
      </c>
      <c r="W87" s="13">
        <v>371.42</v>
      </c>
      <c r="X87" s="13">
        <f t="shared" si="1"/>
        <v>124375371.42</v>
      </c>
      <c r="Y87" s="39">
        <v>1</v>
      </c>
    </row>
    <row r="88" spans="1:25" x14ac:dyDescent="0.25">
      <c r="A88" s="11">
        <v>11</v>
      </c>
      <c r="B88" s="12" t="s">
        <v>108</v>
      </c>
      <c r="C88" s="6" t="s">
        <v>234</v>
      </c>
      <c r="D88" s="6" t="s">
        <v>235</v>
      </c>
      <c r="E88" s="22">
        <v>199465.4</v>
      </c>
      <c r="F88" s="38">
        <v>115689.93</v>
      </c>
      <c r="G88" s="22">
        <v>83775.47</v>
      </c>
      <c r="H88" s="14"/>
      <c r="I88">
        <v>538.95000000000005</v>
      </c>
      <c r="J88" s="19">
        <v>86278.46</v>
      </c>
      <c r="K88" s="19">
        <v>21569.62</v>
      </c>
      <c r="L88" s="19">
        <v>97875.99</v>
      </c>
      <c r="M88" s="19">
        <v>119445.61</v>
      </c>
      <c r="N88" s="19">
        <v>221.63</v>
      </c>
      <c r="O88" s="19">
        <v>438.3</v>
      </c>
      <c r="P88" s="19">
        <v>216.67</v>
      </c>
      <c r="Q88" s="19">
        <v>116774.3</v>
      </c>
      <c r="R88" s="19">
        <v>591.73</v>
      </c>
      <c r="S88" s="19">
        <v>370.1</v>
      </c>
      <c r="T88" s="19">
        <v>199465.4</v>
      </c>
      <c r="U88" s="13">
        <v>125000000</v>
      </c>
      <c r="V88" s="13">
        <v>625000</v>
      </c>
      <c r="W88" s="13">
        <v>371.42</v>
      </c>
      <c r="X88" s="13">
        <f t="shared" si="1"/>
        <v>124375371.42</v>
      </c>
      <c r="Y88" s="39">
        <v>1</v>
      </c>
    </row>
    <row r="89" spans="1:25" x14ac:dyDescent="0.25">
      <c r="A89" s="11">
        <v>11</v>
      </c>
      <c r="B89" s="12" t="s">
        <v>108</v>
      </c>
      <c r="C89" s="6" t="s">
        <v>236</v>
      </c>
      <c r="D89" s="6" t="s">
        <v>237</v>
      </c>
      <c r="E89" s="22">
        <v>1401714.12</v>
      </c>
      <c r="F89" s="38">
        <v>812994.19</v>
      </c>
      <c r="G89" s="22">
        <v>588719.93000000005</v>
      </c>
      <c r="H89" s="14"/>
      <c r="I89">
        <v>3645.74</v>
      </c>
      <c r="J89" s="19">
        <v>565237.85</v>
      </c>
      <c r="K89" s="19">
        <v>141309.46</v>
      </c>
      <c r="L89" s="19">
        <v>614282.71</v>
      </c>
      <c r="M89" s="19">
        <v>755592.17</v>
      </c>
      <c r="N89" s="19">
        <v>207.25</v>
      </c>
      <c r="O89" s="19">
        <v>438.3</v>
      </c>
      <c r="P89" s="19">
        <v>231.05</v>
      </c>
      <c r="Q89" s="19">
        <v>842348.23</v>
      </c>
      <c r="R89" s="19">
        <v>591.73</v>
      </c>
      <c r="S89" s="19">
        <v>384.48</v>
      </c>
      <c r="T89" s="19">
        <v>1401714.12</v>
      </c>
      <c r="U89" s="13">
        <v>125000000</v>
      </c>
      <c r="V89" s="13">
        <v>625000</v>
      </c>
      <c r="W89" s="13">
        <v>371.42</v>
      </c>
      <c r="X89" s="13">
        <f t="shared" si="1"/>
        <v>124375371.42</v>
      </c>
      <c r="Y89" s="39">
        <v>1</v>
      </c>
    </row>
    <row r="90" spans="1:25" x14ac:dyDescent="0.25">
      <c r="A90" s="11">
        <v>11</v>
      </c>
      <c r="B90" s="12" t="s">
        <v>108</v>
      </c>
      <c r="C90" s="6" t="s">
        <v>238</v>
      </c>
      <c r="D90" s="6" t="s">
        <v>239</v>
      </c>
      <c r="E90" s="22">
        <v>69682.12</v>
      </c>
      <c r="F90" s="38">
        <v>40415.629999999997</v>
      </c>
      <c r="G90" s="22">
        <v>29266.4899999999</v>
      </c>
      <c r="H90" s="14"/>
      <c r="I90">
        <v>117.76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438.3</v>
      </c>
      <c r="P90" s="19">
        <v>438.3</v>
      </c>
      <c r="Q90" s="19">
        <v>51614.21</v>
      </c>
      <c r="R90" s="19">
        <v>591.73</v>
      </c>
      <c r="S90" s="19">
        <v>591.73</v>
      </c>
      <c r="T90" s="19">
        <v>69682.12</v>
      </c>
      <c r="U90" s="13">
        <v>125000000</v>
      </c>
      <c r="V90" s="13">
        <v>625000</v>
      </c>
      <c r="W90" s="13">
        <v>371.42</v>
      </c>
      <c r="X90" s="13">
        <f t="shared" si="1"/>
        <v>124375371.42</v>
      </c>
      <c r="Y90" s="39">
        <v>1</v>
      </c>
    </row>
    <row r="91" spans="1:25" x14ac:dyDescent="0.25">
      <c r="A91" s="11">
        <v>12</v>
      </c>
      <c r="B91" s="12" t="s">
        <v>240</v>
      </c>
      <c r="C91" s="6" t="s">
        <v>105</v>
      </c>
      <c r="D91" s="6" t="s">
        <v>241</v>
      </c>
      <c r="E91" s="22">
        <v>97905.41</v>
      </c>
      <c r="F91" s="38">
        <v>56785.14</v>
      </c>
      <c r="G91" s="22">
        <v>41120.269999999997</v>
      </c>
      <c r="H91" s="14"/>
      <c r="I91">
        <v>272.55</v>
      </c>
      <c r="J91" s="19">
        <v>51940</v>
      </c>
      <c r="K91" s="19">
        <v>12985</v>
      </c>
      <c r="L91" s="19">
        <v>50384.86</v>
      </c>
      <c r="M91" s="19">
        <v>63369.86</v>
      </c>
      <c r="N91" s="19">
        <v>232.51</v>
      </c>
      <c r="O91" s="19">
        <v>438.3</v>
      </c>
      <c r="P91" s="19">
        <v>205.79</v>
      </c>
      <c r="Q91" s="19">
        <v>56088.06</v>
      </c>
      <c r="R91" s="19">
        <v>591.73</v>
      </c>
      <c r="S91" s="19">
        <v>359.22</v>
      </c>
      <c r="T91" s="19">
        <v>97905.41</v>
      </c>
      <c r="U91" s="13">
        <v>125000000</v>
      </c>
      <c r="V91" s="13">
        <v>625000</v>
      </c>
      <c r="W91" s="13">
        <v>371.42</v>
      </c>
      <c r="X91" s="13">
        <f t="shared" si="1"/>
        <v>124375371.42</v>
      </c>
      <c r="Y91" s="39">
        <v>1</v>
      </c>
    </row>
    <row r="92" spans="1:25" x14ac:dyDescent="0.25">
      <c r="A92" s="11">
        <v>12</v>
      </c>
      <c r="B92" s="12" t="s">
        <v>240</v>
      </c>
      <c r="C92" s="6" t="s">
        <v>131</v>
      </c>
      <c r="D92" s="6" t="s">
        <v>242</v>
      </c>
      <c r="E92" s="22">
        <v>48470.15</v>
      </c>
      <c r="F92" s="38">
        <v>28112.68</v>
      </c>
      <c r="G92" s="22">
        <v>20357.47</v>
      </c>
      <c r="H92" s="14"/>
      <c r="I92">
        <v>315.13</v>
      </c>
      <c r="J92" s="19">
        <v>59702.92</v>
      </c>
      <c r="K92" s="19">
        <v>14925.73</v>
      </c>
      <c r="L92" s="19">
        <v>123074.53</v>
      </c>
      <c r="M92" s="19">
        <v>138000.26</v>
      </c>
      <c r="N92" s="19">
        <v>437.92</v>
      </c>
      <c r="O92" s="19">
        <v>438.3</v>
      </c>
      <c r="P92" s="19">
        <v>0.38</v>
      </c>
      <c r="Q92" s="19">
        <v>119.75</v>
      </c>
      <c r="R92" s="19">
        <v>591.73</v>
      </c>
      <c r="S92" s="19">
        <v>153.81</v>
      </c>
      <c r="T92" s="19">
        <v>48470.15</v>
      </c>
      <c r="U92" s="13">
        <v>125000000</v>
      </c>
      <c r="V92" s="13">
        <v>625000</v>
      </c>
      <c r="W92" s="13">
        <v>371.42</v>
      </c>
      <c r="X92" s="13">
        <f t="shared" si="1"/>
        <v>124375371.42</v>
      </c>
      <c r="Y92" s="39">
        <v>1</v>
      </c>
    </row>
    <row r="93" spans="1:25" x14ac:dyDescent="0.25">
      <c r="A93" s="11">
        <v>12</v>
      </c>
      <c r="B93" s="12" t="s">
        <v>240</v>
      </c>
      <c r="C93" s="6" t="s">
        <v>96</v>
      </c>
      <c r="D93" s="6" t="s">
        <v>243</v>
      </c>
      <c r="E93" s="22">
        <v>134436.47</v>
      </c>
      <c r="F93" s="38">
        <v>77973.149999999994</v>
      </c>
      <c r="G93" s="22">
        <v>56463.32</v>
      </c>
      <c r="H93" s="14"/>
      <c r="I93">
        <v>318.11</v>
      </c>
      <c r="J93" s="19">
        <v>62453.51</v>
      </c>
      <c r="K93" s="19">
        <v>15613.38</v>
      </c>
      <c r="L93" s="19">
        <v>38185.160000000003</v>
      </c>
      <c r="M93" s="19">
        <v>53798.54</v>
      </c>
      <c r="N93" s="19">
        <v>169.12</v>
      </c>
      <c r="O93" s="19">
        <v>438.3</v>
      </c>
      <c r="P93" s="19">
        <v>269.18</v>
      </c>
      <c r="Q93" s="19">
        <v>85628.85</v>
      </c>
      <c r="R93" s="19">
        <v>591.73</v>
      </c>
      <c r="S93" s="19">
        <v>422.61</v>
      </c>
      <c r="T93" s="19">
        <v>134436.47</v>
      </c>
      <c r="U93" s="13">
        <v>125000000</v>
      </c>
      <c r="V93" s="13">
        <v>625000</v>
      </c>
      <c r="W93" s="13">
        <v>371.42</v>
      </c>
      <c r="X93" s="13">
        <f t="shared" si="1"/>
        <v>124375371.42</v>
      </c>
      <c r="Y93" s="39">
        <v>1</v>
      </c>
    </row>
    <row r="94" spans="1:25" x14ac:dyDescent="0.25">
      <c r="A94" s="11">
        <v>12</v>
      </c>
      <c r="B94" s="12" t="s">
        <v>240</v>
      </c>
      <c r="C94" s="6" t="s">
        <v>244</v>
      </c>
      <c r="D94" s="6" t="s">
        <v>245</v>
      </c>
      <c r="E94" s="22">
        <v>337630.68</v>
      </c>
      <c r="F94" s="38">
        <v>195825.8</v>
      </c>
      <c r="G94" s="22">
        <v>141804.88</v>
      </c>
      <c r="H94" s="14"/>
      <c r="I94">
        <v>1053.68</v>
      </c>
      <c r="J94" s="19">
        <v>203720.38</v>
      </c>
      <c r="K94" s="19">
        <v>50930.1</v>
      </c>
      <c r="L94" s="19">
        <v>234937.16</v>
      </c>
      <c r="M94" s="19">
        <v>285867.26</v>
      </c>
      <c r="N94" s="19">
        <v>271.3</v>
      </c>
      <c r="O94" s="19">
        <v>438.3</v>
      </c>
      <c r="P94" s="19">
        <v>167</v>
      </c>
      <c r="Q94" s="19">
        <v>175964.56</v>
      </c>
      <c r="R94" s="19">
        <v>591.73</v>
      </c>
      <c r="S94" s="19">
        <v>320.43</v>
      </c>
      <c r="T94" s="19">
        <v>337630.68</v>
      </c>
      <c r="U94" s="13">
        <v>125000000</v>
      </c>
      <c r="V94" s="13">
        <v>625000</v>
      </c>
      <c r="W94" s="13">
        <v>371.42</v>
      </c>
      <c r="X94" s="13">
        <f t="shared" si="1"/>
        <v>124375371.42</v>
      </c>
      <c r="Y94" s="39">
        <v>1</v>
      </c>
    </row>
    <row r="95" spans="1:25" x14ac:dyDescent="0.25">
      <c r="A95" s="11">
        <v>13</v>
      </c>
      <c r="B95" s="12" t="s">
        <v>246</v>
      </c>
      <c r="C95" s="6" t="s">
        <v>131</v>
      </c>
      <c r="D95" s="6" t="s">
        <v>247</v>
      </c>
      <c r="E95" s="22">
        <v>0</v>
      </c>
      <c r="F95" s="38">
        <v>0</v>
      </c>
      <c r="G95" s="22">
        <v>0</v>
      </c>
      <c r="H95" s="14"/>
      <c r="I95">
        <v>279.94</v>
      </c>
      <c r="J95" s="19">
        <v>221538.07</v>
      </c>
      <c r="K95" s="19">
        <v>55384.52</v>
      </c>
      <c r="L95" s="19">
        <v>319128.76</v>
      </c>
      <c r="M95" s="19">
        <v>374513.28</v>
      </c>
      <c r="N95" s="19">
        <v>1337.83</v>
      </c>
      <c r="O95" s="19">
        <v>438.3</v>
      </c>
      <c r="P95" s="19">
        <v>0</v>
      </c>
      <c r="Q95" s="19">
        <v>0</v>
      </c>
      <c r="R95" s="19">
        <v>591.73</v>
      </c>
      <c r="S95" s="19">
        <v>0</v>
      </c>
      <c r="T95" s="19">
        <v>0</v>
      </c>
      <c r="U95" s="13">
        <v>125000000</v>
      </c>
      <c r="V95" s="13">
        <v>625000</v>
      </c>
      <c r="W95" s="13">
        <v>371.42</v>
      </c>
      <c r="X95" s="13">
        <f t="shared" si="1"/>
        <v>124375371.42</v>
      </c>
      <c r="Y95" s="39">
        <v>1</v>
      </c>
    </row>
    <row r="96" spans="1:25" x14ac:dyDescent="0.25">
      <c r="A96" s="11">
        <v>13</v>
      </c>
      <c r="B96" s="12" t="s">
        <v>246</v>
      </c>
      <c r="C96" s="6" t="s">
        <v>248</v>
      </c>
      <c r="D96" s="6" t="s">
        <v>249</v>
      </c>
      <c r="E96" s="22">
        <v>0</v>
      </c>
      <c r="F96" s="38">
        <v>0</v>
      </c>
      <c r="G96" s="22">
        <v>0</v>
      </c>
      <c r="H96" s="14"/>
      <c r="I96">
        <v>70.09</v>
      </c>
      <c r="J96" s="19">
        <v>59817.53</v>
      </c>
      <c r="K96" s="19">
        <v>14954.38</v>
      </c>
      <c r="L96" s="19">
        <v>30166.79</v>
      </c>
      <c r="M96" s="19">
        <v>45121.17</v>
      </c>
      <c r="N96" s="19">
        <v>643.76</v>
      </c>
      <c r="O96" s="19">
        <v>438.3</v>
      </c>
      <c r="P96" s="19">
        <v>0</v>
      </c>
      <c r="Q96" s="19">
        <v>0</v>
      </c>
      <c r="R96" s="19">
        <v>591.73</v>
      </c>
      <c r="S96" s="19">
        <v>0</v>
      </c>
      <c r="T96" s="19">
        <v>0</v>
      </c>
      <c r="U96" s="13">
        <v>125000000</v>
      </c>
      <c r="V96" s="13">
        <v>625000</v>
      </c>
      <c r="W96" s="13">
        <v>371.42</v>
      </c>
      <c r="X96" s="13">
        <f t="shared" si="1"/>
        <v>124375371.42</v>
      </c>
      <c r="Y96" s="39">
        <v>1</v>
      </c>
    </row>
    <row r="97" spans="1:25" x14ac:dyDescent="0.25">
      <c r="A97" s="11">
        <v>14</v>
      </c>
      <c r="B97" s="12" t="s">
        <v>250</v>
      </c>
      <c r="C97" s="6" t="s">
        <v>251</v>
      </c>
      <c r="D97" s="6" t="s">
        <v>252</v>
      </c>
      <c r="E97" s="22">
        <v>129604.87</v>
      </c>
      <c r="F97" s="38">
        <v>75170.820000000007</v>
      </c>
      <c r="G97" s="22">
        <v>54434.049999999901</v>
      </c>
      <c r="H97" s="14"/>
      <c r="I97">
        <v>391.52</v>
      </c>
      <c r="J97" s="19">
        <v>109589.25</v>
      </c>
      <c r="K97" s="19">
        <v>27397.31</v>
      </c>
      <c r="L97" s="19">
        <v>74671.61</v>
      </c>
      <c r="M97" s="19">
        <v>102068.92</v>
      </c>
      <c r="N97" s="19">
        <v>260.7</v>
      </c>
      <c r="O97" s="19">
        <v>438.3</v>
      </c>
      <c r="P97" s="19">
        <v>177.6</v>
      </c>
      <c r="Q97" s="19">
        <v>69533.95</v>
      </c>
      <c r="R97" s="19">
        <v>591.73</v>
      </c>
      <c r="S97" s="19">
        <v>331.03</v>
      </c>
      <c r="T97" s="19">
        <v>129604.87</v>
      </c>
      <c r="U97" s="13">
        <v>125000000</v>
      </c>
      <c r="V97" s="13">
        <v>625000</v>
      </c>
      <c r="W97" s="13">
        <v>371.42</v>
      </c>
      <c r="X97" s="13">
        <f t="shared" si="1"/>
        <v>124375371.42</v>
      </c>
      <c r="Y97" s="39">
        <v>1</v>
      </c>
    </row>
    <row r="98" spans="1:25" x14ac:dyDescent="0.25">
      <c r="A98" s="11">
        <v>14</v>
      </c>
      <c r="B98" s="12" t="s">
        <v>250</v>
      </c>
      <c r="C98" s="6" t="s">
        <v>131</v>
      </c>
      <c r="D98" s="6" t="s">
        <v>253</v>
      </c>
      <c r="E98" s="22">
        <v>3712736.55</v>
      </c>
      <c r="F98" s="38">
        <v>2153387.2000000002</v>
      </c>
      <c r="G98" s="22">
        <v>1559349.3499999901</v>
      </c>
      <c r="H98" s="14"/>
      <c r="I98">
        <v>23421.25</v>
      </c>
      <c r="J98" s="19">
        <v>7147978.1900000004</v>
      </c>
      <c r="K98" s="19">
        <v>1786994.55</v>
      </c>
      <c r="L98" s="19">
        <v>8359426.5499999998</v>
      </c>
      <c r="M98" s="19">
        <v>10146421.1</v>
      </c>
      <c r="N98" s="19">
        <v>433.21</v>
      </c>
      <c r="O98" s="19">
        <v>438.3</v>
      </c>
      <c r="P98" s="19">
        <v>5.09</v>
      </c>
      <c r="Q98" s="19">
        <v>119214.16</v>
      </c>
      <c r="R98" s="19">
        <v>591.73</v>
      </c>
      <c r="S98" s="19">
        <v>158.52000000000001</v>
      </c>
      <c r="T98" s="19">
        <v>3712736.55</v>
      </c>
      <c r="U98" s="13">
        <v>125000000</v>
      </c>
      <c r="V98" s="13">
        <v>625000</v>
      </c>
      <c r="W98" s="13">
        <v>371.42</v>
      </c>
      <c r="X98" s="13">
        <f t="shared" si="1"/>
        <v>124375371.42</v>
      </c>
      <c r="Y98" s="39">
        <v>1</v>
      </c>
    </row>
    <row r="99" spans="1:25" x14ac:dyDescent="0.25">
      <c r="A99" s="11">
        <v>14</v>
      </c>
      <c r="B99" s="12" t="s">
        <v>250</v>
      </c>
      <c r="C99" s="6" t="s">
        <v>254</v>
      </c>
      <c r="D99" s="6" t="s">
        <v>255</v>
      </c>
      <c r="E99" s="22">
        <v>1282087.17</v>
      </c>
      <c r="F99" s="38">
        <v>743610.56</v>
      </c>
      <c r="G99" s="22">
        <v>538476.60999999905</v>
      </c>
      <c r="H99" s="14"/>
      <c r="I99">
        <v>15839.97</v>
      </c>
      <c r="J99" s="19">
        <v>4621918.58</v>
      </c>
      <c r="K99" s="19">
        <v>1155479.6499999999</v>
      </c>
      <c r="L99" s="19">
        <v>6935396.7599999998</v>
      </c>
      <c r="M99" s="19">
        <v>8090876.4100000001</v>
      </c>
      <c r="N99" s="19">
        <v>510.79</v>
      </c>
      <c r="O99" s="19">
        <v>438.3</v>
      </c>
      <c r="P99" s="19">
        <v>0</v>
      </c>
      <c r="Q99" s="19">
        <v>0</v>
      </c>
      <c r="R99" s="19">
        <v>591.73</v>
      </c>
      <c r="S99" s="19">
        <v>80.94</v>
      </c>
      <c r="T99" s="19">
        <v>1282087.17</v>
      </c>
      <c r="U99" s="13">
        <v>125000000</v>
      </c>
      <c r="V99" s="13">
        <v>625000</v>
      </c>
      <c r="W99" s="13">
        <v>371.42</v>
      </c>
      <c r="X99" s="13">
        <f t="shared" si="1"/>
        <v>124375371.42</v>
      </c>
      <c r="Y99" s="39">
        <v>1</v>
      </c>
    </row>
    <row r="100" spans="1:25" x14ac:dyDescent="0.25">
      <c r="A100" s="11">
        <v>14</v>
      </c>
      <c r="B100" s="12" t="s">
        <v>250</v>
      </c>
      <c r="C100" s="6" t="s">
        <v>156</v>
      </c>
      <c r="D100" s="6" t="s">
        <v>256</v>
      </c>
      <c r="E100" s="22">
        <v>916197.37</v>
      </c>
      <c r="F100" s="38">
        <v>531394.48</v>
      </c>
      <c r="G100" s="22">
        <v>384802.89</v>
      </c>
      <c r="H100" s="14"/>
      <c r="I100">
        <v>2972.64</v>
      </c>
      <c r="J100" s="19">
        <v>894249.91</v>
      </c>
      <c r="K100" s="19">
        <v>223562.48</v>
      </c>
      <c r="L100" s="19">
        <v>619240.05000000005</v>
      </c>
      <c r="M100" s="19">
        <v>842802.53</v>
      </c>
      <c r="N100" s="19">
        <v>283.52</v>
      </c>
      <c r="O100" s="19">
        <v>438.3</v>
      </c>
      <c r="P100" s="19">
        <v>154.78</v>
      </c>
      <c r="Q100" s="19">
        <v>460105.22</v>
      </c>
      <c r="R100" s="19">
        <v>591.73</v>
      </c>
      <c r="S100" s="19">
        <v>308.20999999999998</v>
      </c>
      <c r="T100" s="19">
        <v>916197.37</v>
      </c>
      <c r="U100" s="13">
        <v>125000000</v>
      </c>
      <c r="V100" s="13">
        <v>625000</v>
      </c>
      <c r="W100" s="13">
        <v>371.42</v>
      </c>
      <c r="X100" s="13">
        <f t="shared" si="1"/>
        <v>124375371.42</v>
      </c>
      <c r="Y100" s="39">
        <v>1</v>
      </c>
    </row>
    <row r="101" spans="1:25" x14ac:dyDescent="0.25">
      <c r="A101" s="11">
        <v>14</v>
      </c>
      <c r="B101" s="12" t="s">
        <v>250</v>
      </c>
      <c r="C101" s="6" t="s">
        <v>196</v>
      </c>
      <c r="D101" s="6" t="s">
        <v>257</v>
      </c>
      <c r="E101" s="22">
        <v>341007.82</v>
      </c>
      <c r="F101" s="38">
        <v>197784.54</v>
      </c>
      <c r="G101" s="22">
        <v>143223.28</v>
      </c>
      <c r="H101" s="14"/>
      <c r="I101">
        <v>976.68</v>
      </c>
      <c r="J101" s="19">
        <v>298745.96999999997</v>
      </c>
      <c r="K101" s="19">
        <v>74686.490000000005</v>
      </c>
      <c r="L101" s="19">
        <v>162232.49</v>
      </c>
      <c r="M101" s="19">
        <v>236918.98</v>
      </c>
      <c r="N101" s="19">
        <v>242.58</v>
      </c>
      <c r="O101" s="19">
        <v>438.3</v>
      </c>
      <c r="P101" s="19">
        <v>195.72</v>
      </c>
      <c r="Q101" s="19">
        <v>191155.81</v>
      </c>
      <c r="R101" s="19">
        <v>591.73</v>
      </c>
      <c r="S101" s="19">
        <v>349.15</v>
      </c>
      <c r="T101" s="19">
        <v>341007.82</v>
      </c>
      <c r="U101" s="13">
        <v>125000000</v>
      </c>
      <c r="V101" s="13">
        <v>625000</v>
      </c>
      <c r="W101" s="13">
        <v>371.42</v>
      </c>
      <c r="X101" s="13">
        <f t="shared" si="1"/>
        <v>124375371.42</v>
      </c>
      <c r="Y101" s="39">
        <v>1</v>
      </c>
    </row>
    <row r="102" spans="1:25" x14ac:dyDescent="0.25">
      <c r="A102" s="11">
        <v>14</v>
      </c>
      <c r="B102" s="12" t="s">
        <v>250</v>
      </c>
      <c r="C102" s="6" t="s">
        <v>258</v>
      </c>
      <c r="D102" s="6" t="s">
        <v>259</v>
      </c>
      <c r="E102" s="22">
        <v>402598</v>
      </c>
      <c r="F102" s="38">
        <v>233506.84</v>
      </c>
      <c r="G102" s="22">
        <v>169091.16</v>
      </c>
      <c r="H102" s="14"/>
      <c r="I102">
        <v>1141.96</v>
      </c>
      <c r="J102" s="19">
        <v>337957.7</v>
      </c>
      <c r="K102" s="19">
        <v>84489.43</v>
      </c>
      <c r="L102" s="19">
        <v>188643.43</v>
      </c>
      <c r="M102" s="19">
        <v>273132.86</v>
      </c>
      <c r="N102" s="19">
        <v>239.18</v>
      </c>
      <c r="O102" s="19">
        <v>438.3</v>
      </c>
      <c r="P102" s="19">
        <v>199.12</v>
      </c>
      <c r="Q102" s="19">
        <v>227387.08</v>
      </c>
      <c r="R102" s="19">
        <v>591.73</v>
      </c>
      <c r="S102" s="19">
        <v>352.55</v>
      </c>
      <c r="T102" s="19">
        <v>402598</v>
      </c>
      <c r="U102" s="13">
        <v>125000000</v>
      </c>
      <c r="V102" s="13">
        <v>625000</v>
      </c>
      <c r="W102" s="13">
        <v>371.42</v>
      </c>
      <c r="X102" s="13">
        <f t="shared" si="1"/>
        <v>124375371.42</v>
      </c>
      <c r="Y102" s="39">
        <v>1</v>
      </c>
    </row>
    <row r="103" spans="1:25" x14ac:dyDescent="0.25">
      <c r="A103" s="11">
        <v>15</v>
      </c>
      <c r="B103" s="12" t="s">
        <v>260</v>
      </c>
      <c r="C103" s="6" t="s">
        <v>261</v>
      </c>
      <c r="D103" s="6" t="s">
        <v>262</v>
      </c>
      <c r="E103" s="22">
        <v>7087.83</v>
      </c>
      <c r="F103" s="38">
        <v>4110.9399999999996</v>
      </c>
      <c r="G103" s="22">
        <v>2976.89</v>
      </c>
      <c r="H103" s="14"/>
      <c r="I103">
        <v>129.79</v>
      </c>
      <c r="J103" s="19">
        <v>95677.72</v>
      </c>
      <c r="K103" s="19">
        <v>23919.43</v>
      </c>
      <c r="L103" s="19">
        <v>45793.98</v>
      </c>
      <c r="M103" s="19">
        <v>69713.41</v>
      </c>
      <c r="N103" s="19">
        <v>537.12</v>
      </c>
      <c r="O103" s="19">
        <v>438.3</v>
      </c>
      <c r="P103" s="19">
        <v>0</v>
      </c>
      <c r="Q103" s="19">
        <v>0</v>
      </c>
      <c r="R103" s="19">
        <v>591.73</v>
      </c>
      <c r="S103" s="19">
        <v>54.61</v>
      </c>
      <c r="T103" s="19">
        <v>7087.83</v>
      </c>
      <c r="U103" s="13">
        <v>125000000</v>
      </c>
      <c r="V103" s="13">
        <v>625000</v>
      </c>
      <c r="W103" s="13">
        <v>371.42</v>
      </c>
      <c r="X103" s="13">
        <f t="shared" si="1"/>
        <v>124375371.42</v>
      </c>
      <c r="Y103" s="39">
        <v>1</v>
      </c>
    </row>
    <row r="104" spans="1:25" x14ac:dyDescent="0.25">
      <c r="A104" s="11">
        <v>15</v>
      </c>
      <c r="B104" s="12" t="s">
        <v>260</v>
      </c>
      <c r="C104" s="6" t="s">
        <v>105</v>
      </c>
      <c r="D104" s="6" t="s">
        <v>263</v>
      </c>
      <c r="E104" s="22">
        <v>0</v>
      </c>
      <c r="F104" s="38">
        <v>0</v>
      </c>
      <c r="G104" s="22">
        <v>0</v>
      </c>
      <c r="H104" s="14"/>
      <c r="I104">
        <v>715.57</v>
      </c>
      <c r="J104" s="19">
        <v>507175.27</v>
      </c>
      <c r="K104" s="19">
        <v>126793.82</v>
      </c>
      <c r="L104" s="19">
        <v>483865.5</v>
      </c>
      <c r="M104" s="19">
        <v>610659.31999999995</v>
      </c>
      <c r="N104" s="19">
        <v>853.39</v>
      </c>
      <c r="O104" s="19">
        <v>438.3</v>
      </c>
      <c r="P104" s="19">
        <v>0</v>
      </c>
      <c r="Q104" s="19">
        <v>0</v>
      </c>
      <c r="R104" s="19">
        <v>591.73</v>
      </c>
      <c r="S104" s="19">
        <v>0</v>
      </c>
      <c r="T104" s="19">
        <v>0</v>
      </c>
      <c r="U104" s="13">
        <v>125000000</v>
      </c>
      <c r="V104" s="13">
        <v>625000</v>
      </c>
      <c r="W104" s="13">
        <v>371.42</v>
      </c>
      <c r="X104" s="13">
        <f t="shared" si="1"/>
        <v>124375371.42</v>
      </c>
      <c r="Y104" s="39">
        <v>1</v>
      </c>
    </row>
    <row r="105" spans="1:25" x14ac:dyDescent="0.25">
      <c r="A105" s="11">
        <v>15</v>
      </c>
      <c r="B105" s="12" t="s">
        <v>260</v>
      </c>
      <c r="C105" s="6" t="s">
        <v>131</v>
      </c>
      <c r="D105" s="6" t="s">
        <v>264</v>
      </c>
      <c r="E105" s="22">
        <v>9077.0300000000007</v>
      </c>
      <c r="F105" s="38">
        <v>5264.68</v>
      </c>
      <c r="G105" s="22">
        <v>3812.35</v>
      </c>
      <c r="H105" s="14"/>
      <c r="I105">
        <v>237.93</v>
      </c>
      <c r="J105" s="19">
        <v>169875.08</v>
      </c>
      <c r="K105" s="19">
        <v>42468.77</v>
      </c>
      <c r="L105" s="19">
        <v>89244.83</v>
      </c>
      <c r="M105" s="19">
        <v>131713.60000000001</v>
      </c>
      <c r="N105" s="19">
        <v>553.58000000000004</v>
      </c>
      <c r="O105" s="19">
        <v>438.3</v>
      </c>
      <c r="P105" s="19">
        <v>0</v>
      </c>
      <c r="Q105" s="19">
        <v>0</v>
      </c>
      <c r="R105" s="19">
        <v>591.73</v>
      </c>
      <c r="S105" s="19">
        <v>38.15</v>
      </c>
      <c r="T105" s="19">
        <v>9077.0300000000007</v>
      </c>
      <c r="U105" s="13">
        <v>125000000</v>
      </c>
      <c r="V105" s="13">
        <v>625000</v>
      </c>
      <c r="W105" s="13">
        <v>371.42</v>
      </c>
      <c r="X105" s="13">
        <f t="shared" si="1"/>
        <v>124375371.42</v>
      </c>
      <c r="Y105" s="39">
        <v>1</v>
      </c>
    </row>
    <row r="106" spans="1:25" x14ac:dyDescent="0.25">
      <c r="A106" s="11">
        <v>16</v>
      </c>
      <c r="B106" s="12" t="s">
        <v>265</v>
      </c>
      <c r="C106" s="6" t="s">
        <v>266</v>
      </c>
      <c r="D106" s="6" t="s">
        <v>267</v>
      </c>
      <c r="E106" s="22">
        <v>112951.12</v>
      </c>
      <c r="F106" s="38">
        <v>65511.65</v>
      </c>
      <c r="G106" s="22">
        <v>47439.469999999899</v>
      </c>
      <c r="H106" s="14"/>
      <c r="I106">
        <v>348.97</v>
      </c>
      <c r="J106" s="19">
        <v>58043.11</v>
      </c>
      <c r="K106" s="19">
        <v>14510.78</v>
      </c>
      <c r="L106" s="19">
        <v>79034.039999999994</v>
      </c>
      <c r="M106" s="19">
        <v>93544.82</v>
      </c>
      <c r="N106" s="19">
        <v>268.06</v>
      </c>
      <c r="O106" s="19">
        <v>438.3</v>
      </c>
      <c r="P106" s="19">
        <v>170.24</v>
      </c>
      <c r="Q106" s="19">
        <v>59408.65</v>
      </c>
      <c r="R106" s="19">
        <v>591.73</v>
      </c>
      <c r="S106" s="19">
        <v>323.67</v>
      </c>
      <c r="T106" s="19">
        <v>112951.12</v>
      </c>
      <c r="U106" s="13">
        <v>125000000</v>
      </c>
      <c r="V106" s="13">
        <v>625000</v>
      </c>
      <c r="W106" s="13">
        <v>371.42</v>
      </c>
      <c r="X106" s="13">
        <f t="shared" si="1"/>
        <v>124375371.42</v>
      </c>
      <c r="Y106" s="39">
        <v>1</v>
      </c>
    </row>
    <row r="107" spans="1:25" x14ac:dyDescent="0.25">
      <c r="A107" s="11">
        <v>16</v>
      </c>
      <c r="B107" s="12" t="s">
        <v>265</v>
      </c>
      <c r="C107" s="6" t="s">
        <v>268</v>
      </c>
      <c r="D107" s="6" t="s">
        <v>269</v>
      </c>
      <c r="E107" s="22">
        <v>262745.89</v>
      </c>
      <c r="F107" s="38">
        <v>152392.62</v>
      </c>
      <c r="G107" s="22">
        <v>110353.27</v>
      </c>
      <c r="H107" s="14"/>
      <c r="I107">
        <v>651.70000000000005</v>
      </c>
      <c r="J107" s="19">
        <v>98571.99</v>
      </c>
      <c r="K107" s="19">
        <v>24643</v>
      </c>
      <c r="L107" s="19">
        <v>98238.3</v>
      </c>
      <c r="M107" s="19">
        <v>122881.3</v>
      </c>
      <c r="N107" s="19">
        <v>188.56</v>
      </c>
      <c r="O107" s="19">
        <v>438.3</v>
      </c>
      <c r="P107" s="19">
        <v>249.74</v>
      </c>
      <c r="Q107" s="19">
        <v>162755.56</v>
      </c>
      <c r="R107" s="19">
        <v>591.73</v>
      </c>
      <c r="S107" s="19">
        <v>403.17</v>
      </c>
      <c r="T107" s="19">
        <v>262745.89</v>
      </c>
      <c r="U107" s="13">
        <v>125000000</v>
      </c>
      <c r="V107" s="13">
        <v>625000</v>
      </c>
      <c r="W107" s="13">
        <v>371.42</v>
      </c>
      <c r="X107" s="13">
        <f t="shared" si="1"/>
        <v>124375371.42</v>
      </c>
      <c r="Y107" s="39">
        <v>1</v>
      </c>
    </row>
    <row r="108" spans="1:25" x14ac:dyDescent="0.25">
      <c r="A108" s="11">
        <v>16</v>
      </c>
      <c r="B108" s="12" t="s">
        <v>265</v>
      </c>
      <c r="C108" s="6" t="s">
        <v>105</v>
      </c>
      <c r="D108" s="6" t="s">
        <v>270</v>
      </c>
      <c r="E108" s="22">
        <v>402132.51</v>
      </c>
      <c r="F108" s="38">
        <v>233236.86</v>
      </c>
      <c r="G108" s="22">
        <v>168895.65</v>
      </c>
      <c r="H108" s="14"/>
      <c r="I108">
        <v>2041.8</v>
      </c>
      <c r="J108" s="19">
        <v>354222.01</v>
      </c>
      <c r="K108" s="19">
        <v>88555.5</v>
      </c>
      <c r="L108" s="19">
        <v>717506.86</v>
      </c>
      <c r="M108" s="19">
        <v>806062.36</v>
      </c>
      <c r="N108" s="19">
        <v>394.78</v>
      </c>
      <c r="O108" s="19">
        <v>438.3</v>
      </c>
      <c r="P108" s="19">
        <v>43.52</v>
      </c>
      <c r="Q108" s="19">
        <v>88859.14</v>
      </c>
      <c r="R108" s="19">
        <v>591.73</v>
      </c>
      <c r="S108" s="19">
        <v>196.95</v>
      </c>
      <c r="T108" s="19">
        <v>402132.51</v>
      </c>
      <c r="U108" s="13">
        <v>125000000</v>
      </c>
      <c r="V108" s="13">
        <v>625000</v>
      </c>
      <c r="W108" s="13">
        <v>371.42</v>
      </c>
      <c r="X108" s="13">
        <f t="shared" si="1"/>
        <v>124375371.42</v>
      </c>
      <c r="Y108" s="39">
        <v>1</v>
      </c>
    </row>
    <row r="109" spans="1:25" x14ac:dyDescent="0.25">
      <c r="A109" s="11">
        <v>16</v>
      </c>
      <c r="B109" s="12" t="s">
        <v>265</v>
      </c>
      <c r="C109" s="6" t="s">
        <v>131</v>
      </c>
      <c r="D109" s="6" t="s">
        <v>271</v>
      </c>
      <c r="E109" s="22">
        <v>61801.41</v>
      </c>
      <c r="F109" s="38">
        <v>35844.82</v>
      </c>
      <c r="G109" s="22">
        <v>25956.59</v>
      </c>
      <c r="H109" s="14"/>
      <c r="I109">
        <v>179.53</v>
      </c>
      <c r="J109" s="19">
        <v>33593.58</v>
      </c>
      <c r="K109" s="19">
        <v>8398.4</v>
      </c>
      <c r="L109" s="19">
        <v>36034.370000000003</v>
      </c>
      <c r="M109" s="19">
        <v>44432.77</v>
      </c>
      <c r="N109" s="19">
        <v>247.49</v>
      </c>
      <c r="O109" s="19">
        <v>438.3</v>
      </c>
      <c r="P109" s="19">
        <v>190.81</v>
      </c>
      <c r="Q109" s="19">
        <v>34256.120000000003</v>
      </c>
      <c r="R109" s="19">
        <v>591.73</v>
      </c>
      <c r="S109" s="19">
        <v>344.24</v>
      </c>
      <c r="T109" s="19">
        <v>61801.41</v>
      </c>
      <c r="U109" s="13">
        <v>125000000</v>
      </c>
      <c r="V109" s="13">
        <v>625000</v>
      </c>
      <c r="W109" s="13">
        <v>371.42</v>
      </c>
      <c r="X109" s="13">
        <f t="shared" si="1"/>
        <v>124375371.42</v>
      </c>
      <c r="Y109" s="39">
        <v>1</v>
      </c>
    </row>
    <row r="110" spans="1:25" x14ac:dyDescent="0.25">
      <c r="A110" s="11">
        <v>16</v>
      </c>
      <c r="B110" s="12" t="s">
        <v>265</v>
      </c>
      <c r="C110" s="6" t="s">
        <v>151</v>
      </c>
      <c r="D110" s="6" t="s">
        <v>272</v>
      </c>
      <c r="E110" s="22">
        <v>104070.33</v>
      </c>
      <c r="F110" s="38">
        <v>60360.79</v>
      </c>
      <c r="G110" s="22">
        <v>43709.54</v>
      </c>
      <c r="H110" s="14"/>
      <c r="I110">
        <v>309.08</v>
      </c>
      <c r="J110" s="19">
        <v>53929.79</v>
      </c>
      <c r="K110" s="19">
        <v>13482.45</v>
      </c>
      <c r="L110" s="19">
        <v>65339.67</v>
      </c>
      <c r="M110" s="19">
        <v>78822.12</v>
      </c>
      <c r="N110" s="19">
        <v>255.02</v>
      </c>
      <c r="O110" s="19">
        <v>438.3</v>
      </c>
      <c r="P110" s="19">
        <v>183.28</v>
      </c>
      <c r="Q110" s="19">
        <v>56648.18</v>
      </c>
      <c r="R110" s="19">
        <v>591.73</v>
      </c>
      <c r="S110" s="19">
        <v>336.71</v>
      </c>
      <c r="T110" s="19">
        <v>104070.33</v>
      </c>
      <c r="U110" s="13">
        <v>125000000</v>
      </c>
      <c r="V110" s="13">
        <v>625000</v>
      </c>
      <c r="W110" s="13">
        <v>371.42</v>
      </c>
      <c r="X110" s="13">
        <f t="shared" si="1"/>
        <v>124375371.42</v>
      </c>
      <c r="Y110" s="39">
        <v>1</v>
      </c>
    </row>
    <row r="111" spans="1:25" x14ac:dyDescent="0.25">
      <c r="A111" s="11">
        <v>16</v>
      </c>
      <c r="B111" s="12" t="s">
        <v>265</v>
      </c>
      <c r="C111" s="6" t="s">
        <v>96</v>
      </c>
      <c r="D111" s="6" t="s">
        <v>273</v>
      </c>
      <c r="E111" s="22">
        <v>80406.509999999995</v>
      </c>
      <c r="F111" s="38">
        <v>46635.77</v>
      </c>
      <c r="G111" s="22">
        <v>33770.74</v>
      </c>
      <c r="H111" s="14"/>
      <c r="I111">
        <v>320.92</v>
      </c>
      <c r="J111" s="19">
        <v>56127.199999999997</v>
      </c>
      <c r="K111" s="19">
        <v>14031.8</v>
      </c>
      <c r="L111" s="19">
        <v>95461.25</v>
      </c>
      <c r="M111" s="19">
        <v>109493.05</v>
      </c>
      <c r="N111" s="19">
        <v>341.18</v>
      </c>
      <c r="O111" s="19">
        <v>438.3</v>
      </c>
      <c r="P111" s="19">
        <v>97.12</v>
      </c>
      <c r="Q111" s="19">
        <v>31167.75</v>
      </c>
      <c r="R111" s="19">
        <v>591.73</v>
      </c>
      <c r="S111" s="19">
        <v>250.55</v>
      </c>
      <c r="T111" s="19">
        <v>80406.509999999995</v>
      </c>
      <c r="U111" s="13">
        <v>125000000</v>
      </c>
      <c r="V111" s="13">
        <v>625000</v>
      </c>
      <c r="W111" s="13">
        <v>371.42</v>
      </c>
      <c r="X111" s="13">
        <f t="shared" si="1"/>
        <v>124375371.42</v>
      </c>
      <c r="Y111" s="39">
        <v>1</v>
      </c>
    </row>
    <row r="112" spans="1:25" x14ac:dyDescent="0.25">
      <c r="A112" s="11">
        <v>16</v>
      </c>
      <c r="B112" s="12" t="s">
        <v>265</v>
      </c>
      <c r="C112" s="6" t="s">
        <v>274</v>
      </c>
      <c r="D112" s="6" t="s">
        <v>275</v>
      </c>
      <c r="E112" s="22">
        <v>5333370.6900000004</v>
      </c>
      <c r="F112" s="38">
        <v>3093355</v>
      </c>
      <c r="G112" s="22">
        <v>2240015.69</v>
      </c>
      <c r="H112" s="14"/>
      <c r="I112">
        <v>14240.93</v>
      </c>
      <c r="J112" s="19">
        <v>2443721.4</v>
      </c>
      <c r="K112" s="19">
        <v>610930.35</v>
      </c>
      <c r="L112" s="19">
        <v>2482462.85</v>
      </c>
      <c r="M112" s="19">
        <v>3093393.2</v>
      </c>
      <c r="N112" s="19">
        <v>217.22</v>
      </c>
      <c r="O112" s="19">
        <v>438.3</v>
      </c>
      <c r="P112" s="19">
        <v>221.08</v>
      </c>
      <c r="Q112" s="19">
        <v>3148384.8</v>
      </c>
      <c r="R112" s="19">
        <v>591.73</v>
      </c>
      <c r="S112" s="19">
        <v>374.51</v>
      </c>
      <c r="T112" s="19">
        <v>5333370.6900000004</v>
      </c>
      <c r="U112" s="13">
        <v>125000000</v>
      </c>
      <c r="V112" s="13">
        <v>625000</v>
      </c>
      <c r="W112" s="13">
        <v>371.42</v>
      </c>
      <c r="X112" s="13">
        <f t="shared" si="1"/>
        <v>124375371.42</v>
      </c>
      <c r="Y112" s="39">
        <v>1</v>
      </c>
    </row>
    <row r="113" spans="1:25" x14ac:dyDescent="0.25">
      <c r="A113" s="11">
        <v>16</v>
      </c>
      <c r="B113" s="12" t="s">
        <v>265</v>
      </c>
      <c r="C113" s="6" t="s">
        <v>140</v>
      </c>
      <c r="D113" s="6" t="s">
        <v>276</v>
      </c>
      <c r="E113" s="22">
        <v>148293.51999999999</v>
      </c>
      <c r="F113" s="38">
        <v>86010.240000000005</v>
      </c>
      <c r="G113" s="22">
        <v>62283.279999999897</v>
      </c>
      <c r="H113" s="14"/>
      <c r="I113">
        <v>468.69</v>
      </c>
      <c r="J113" s="19">
        <v>81988.350000000006</v>
      </c>
      <c r="K113" s="19">
        <v>20497.09</v>
      </c>
      <c r="L113" s="19">
        <v>108545.89</v>
      </c>
      <c r="M113" s="19">
        <v>129042.98</v>
      </c>
      <c r="N113" s="19">
        <v>275.33</v>
      </c>
      <c r="O113" s="19">
        <v>438.3</v>
      </c>
      <c r="P113" s="19">
        <v>162.97</v>
      </c>
      <c r="Q113" s="19">
        <v>76382.41</v>
      </c>
      <c r="R113" s="19">
        <v>591.73</v>
      </c>
      <c r="S113" s="19">
        <v>316.39999999999998</v>
      </c>
      <c r="T113" s="19">
        <v>148293.51999999999</v>
      </c>
      <c r="U113" s="13">
        <v>125000000</v>
      </c>
      <c r="V113" s="13">
        <v>625000</v>
      </c>
      <c r="W113" s="13">
        <v>371.42</v>
      </c>
      <c r="X113" s="13">
        <f t="shared" si="1"/>
        <v>124375371.42</v>
      </c>
      <c r="Y113" s="39">
        <v>1</v>
      </c>
    </row>
    <row r="114" spans="1:25" x14ac:dyDescent="0.25">
      <c r="A114" s="11">
        <v>16</v>
      </c>
      <c r="B114" s="12" t="s">
        <v>265</v>
      </c>
      <c r="C114" s="6" t="s">
        <v>234</v>
      </c>
      <c r="D114" s="6" t="s">
        <v>277</v>
      </c>
      <c r="E114" s="22">
        <v>873493.56</v>
      </c>
      <c r="F114" s="38">
        <v>506626.26</v>
      </c>
      <c r="G114" s="22">
        <v>366867.3</v>
      </c>
      <c r="H114" s="14"/>
      <c r="I114">
        <v>2515.75</v>
      </c>
      <c r="J114" s="19">
        <v>423973.79</v>
      </c>
      <c r="K114" s="19">
        <v>105993.45</v>
      </c>
      <c r="L114" s="19">
        <v>509150.33</v>
      </c>
      <c r="M114" s="19">
        <v>615143.78</v>
      </c>
      <c r="N114" s="19">
        <v>244.52</v>
      </c>
      <c r="O114" s="19">
        <v>438.3</v>
      </c>
      <c r="P114" s="19">
        <v>193.78</v>
      </c>
      <c r="Q114" s="19">
        <v>487502.03</v>
      </c>
      <c r="R114" s="19">
        <v>591.73</v>
      </c>
      <c r="S114" s="19">
        <v>347.21</v>
      </c>
      <c r="T114" s="19">
        <v>873493.56</v>
      </c>
      <c r="U114" s="13">
        <v>125000000</v>
      </c>
      <c r="V114" s="13">
        <v>625000</v>
      </c>
      <c r="W114" s="13">
        <v>371.42</v>
      </c>
      <c r="X114" s="13">
        <f t="shared" si="1"/>
        <v>124375371.42</v>
      </c>
      <c r="Y114" s="39">
        <v>1</v>
      </c>
    </row>
    <row r="115" spans="1:25" x14ac:dyDescent="0.25">
      <c r="A115" s="11">
        <v>16</v>
      </c>
      <c r="B115" s="12" t="s">
        <v>265</v>
      </c>
      <c r="C115" s="6" t="s">
        <v>278</v>
      </c>
      <c r="D115" s="6" t="s">
        <v>279</v>
      </c>
      <c r="E115" s="22">
        <v>54520.51</v>
      </c>
      <c r="F115" s="38">
        <v>31621.9</v>
      </c>
      <c r="G115" s="22">
        <v>22898.61</v>
      </c>
      <c r="H115" s="14"/>
      <c r="I115">
        <v>202.34</v>
      </c>
      <c r="J115" s="19">
        <v>34894.160000000003</v>
      </c>
      <c r="K115" s="19">
        <v>8723.5400000000009</v>
      </c>
      <c r="L115" s="19">
        <v>56485.75</v>
      </c>
      <c r="M115" s="19">
        <v>65209.29</v>
      </c>
      <c r="N115" s="19">
        <v>322.27999999999997</v>
      </c>
      <c r="O115" s="19">
        <v>438.3</v>
      </c>
      <c r="P115" s="19">
        <v>116.02</v>
      </c>
      <c r="Q115" s="19">
        <v>23475.49</v>
      </c>
      <c r="R115" s="19">
        <v>591.73</v>
      </c>
      <c r="S115" s="19">
        <v>269.45</v>
      </c>
      <c r="T115" s="19">
        <v>54520.51</v>
      </c>
      <c r="U115" s="13">
        <v>125000000</v>
      </c>
      <c r="V115" s="13">
        <v>625000</v>
      </c>
      <c r="W115" s="13">
        <v>371.42</v>
      </c>
      <c r="X115" s="13">
        <f t="shared" si="1"/>
        <v>124375371.42</v>
      </c>
      <c r="Y115" s="39">
        <v>1</v>
      </c>
    </row>
    <row r="116" spans="1:25" x14ac:dyDescent="0.25">
      <c r="A116" s="11">
        <v>16</v>
      </c>
      <c r="B116" s="12" t="s">
        <v>265</v>
      </c>
      <c r="C116" s="6" t="s">
        <v>238</v>
      </c>
      <c r="D116" s="6" t="s">
        <v>280</v>
      </c>
      <c r="E116" s="22">
        <v>52924.33</v>
      </c>
      <c r="F116" s="38">
        <v>30696.11</v>
      </c>
      <c r="G116" s="22">
        <v>22228.22</v>
      </c>
      <c r="H116" s="14"/>
      <c r="I116">
        <v>89.44</v>
      </c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438.3</v>
      </c>
      <c r="P116" s="19">
        <v>438.3</v>
      </c>
      <c r="Q116" s="19">
        <v>39201.550000000003</v>
      </c>
      <c r="R116" s="19">
        <v>591.73</v>
      </c>
      <c r="S116" s="19">
        <v>591.73</v>
      </c>
      <c r="T116" s="19">
        <v>52924.33</v>
      </c>
      <c r="U116" s="13">
        <v>125000000</v>
      </c>
      <c r="V116" s="13">
        <v>625000</v>
      </c>
      <c r="W116" s="13">
        <v>371.42</v>
      </c>
      <c r="X116" s="13">
        <f t="shared" si="1"/>
        <v>124375371.42</v>
      </c>
      <c r="Y116" s="39">
        <v>1</v>
      </c>
    </row>
    <row r="117" spans="1:25" x14ac:dyDescent="0.25">
      <c r="A117" s="11">
        <v>17</v>
      </c>
      <c r="B117" s="12" t="s">
        <v>281</v>
      </c>
      <c r="C117" s="6" t="s">
        <v>105</v>
      </c>
      <c r="D117" s="6" t="s">
        <v>282</v>
      </c>
      <c r="E117" s="22">
        <v>213544.04</v>
      </c>
      <c r="F117" s="38">
        <v>123855.54</v>
      </c>
      <c r="G117" s="22">
        <v>89688.5</v>
      </c>
      <c r="H117" s="14"/>
      <c r="I117">
        <v>586.45000000000005</v>
      </c>
      <c r="J117" s="19">
        <v>108406.32</v>
      </c>
      <c r="K117" s="19">
        <v>27101.58</v>
      </c>
      <c r="L117" s="19">
        <v>106375.57</v>
      </c>
      <c r="M117" s="19">
        <v>133477.15</v>
      </c>
      <c r="N117" s="19">
        <v>227.6</v>
      </c>
      <c r="O117" s="19">
        <v>438.3</v>
      </c>
      <c r="P117" s="19">
        <v>210.7</v>
      </c>
      <c r="Q117" s="19">
        <v>123565.01</v>
      </c>
      <c r="R117" s="19">
        <v>591.73</v>
      </c>
      <c r="S117" s="19">
        <v>364.13</v>
      </c>
      <c r="T117" s="19">
        <v>213544.04</v>
      </c>
      <c r="U117" s="13">
        <v>125000000</v>
      </c>
      <c r="V117" s="13">
        <v>625000</v>
      </c>
      <c r="W117" s="13">
        <v>371.42</v>
      </c>
      <c r="X117" s="13">
        <f t="shared" si="1"/>
        <v>124375371.42</v>
      </c>
      <c r="Y117" s="39">
        <v>1</v>
      </c>
    </row>
    <row r="118" spans="1:25" x14ac:dyDescent="0.25">
      <c r="A118" s="11">
        <v>17</v>
      </c>
      <c r="B118" s="12" t="s">
        <v>281</v>
      </c>
      <c r="C118" s="6" t="s">
        <v>283</v>
      </c>
      <c r="D118" s="6" t="s">
        <v>284</v>
      </c>
      <c r="E118" s="22">
        <v>37642.1</v>
      </c>
      <c r="F118" s="38">
        <v>21832.42</v>
      </c>
      <c r="G118" s="22">
        <v>15809.68</v>
      </c>
      <c r="H118" s="14"/>
      <c r="I118">
        <v>165.89</v>
      </c>
      <c r="J118" s="19">
        <v>30856.75</v>
      </c>
      <c r="K118" s="19">
        <v>7714.19</v>
      </c>
      <c r="L118" s="19">
        <v>52806.43</v>
      </c>
      <c r="M118" s="19">
        <v>60520.62</v>
      </c>
      <c r="N118" s="19">
        <v>364.82</v>
      </c>
      <c r="O118" s="19">
        <v>438.3</v>
      </c>
      <c r="P118" s="19">
        <v>73.48</v>
      </c>
      <c r="Q118" s="19">
        <v>12189.6</v>
      </c>
      <c r="R118" s="19">
        <v>591.73</v>
      </c>
      <c r="S118" s="19">
        <v>226.91</v>
      </c>
      <c r="T118" s="19">
        <v>37642.1</v>
      </c>
      <c r="U118" s="13">
        <v>125000000</v>
      </c>
      <c r="V118" s="13">
        <v>625000</v>
      </c>
      <c r="W118" s="13">
        <v>371.42</v>
      </c>
      <c r="X118" s="13">
        <f t="shared" si="1"/>
        <v>124375371.42</v>
      </c>
      <c r="Y118" s="39">
        <v>1</v>
      </c>
    </row>
    <row r="119" spans="1:25" x14ac:dyDescent="0.25">
      <c r="A119" s="11">
        <v>17</v>
      </c>
      <c r="B119" s="12" t="s">
        <v>281</v>
      </c>
      <c r="C119" s="6" t="s">
        <v>285</v>
      </c>
      <c r="D119" s="6" t="s">
        <v>286</v>
      </c>
      <c r="E119" s="22">
        <v>70210.87</v>
      </c>
      <c r="F119" s="38">
        <v>40722.300000000003</v>
      </c>
      <c r="G119" s="22">
        <v>29488.569999999901</v>
      </c>
      <c r="H119" s="14"/>
      <c r="I119">
        <v>221.06</v>
      </c>
      <c r="J119" s="19">
        <v>39328.26</v>
      </c>
      <c r="K119" s="19">
        <v>9832.07</v>
      </c>
      <c r="L119" s="19">
        <v>50765.85</v>
      </c>
      <c r="M119" s="19">
        <v>60597.919999999998</v>
      </c>
      <c r="N119" s="19">
        <v>274.12</v>
      </c>
      <c r="O119" s="19">
        <v>438.3</v>
      </c>
      <c r="P119" s="19">
        <v>164.18</v>
      </c>
      <c r="Q119" s="19">
        <v>36293.629999999997</v>
      </c>
      <c r="R119" s="19">
        <v>591.73</v>
      </c>
      <c r="S119" s="19">
        <v>317.61</v>
      </c>
      <c r="T119" s="19">
        <v>70210.87</v>
      </c>
      <c r="U119" s="13">
        <v>125000000</v>
      </c>
      <c r="V119" s="13">
        <v>625000</v>
      </c>
      <c r="W119" s="13">
        <v>371.42</v>
      </c>
      <c r="X119" s="13">
        <f t="shared" si="1"/>
        <v>124375371.42</v>
      </c>
      <c r="Y119" s="39">
        <v>1</v>
      </c>
    </row>
    <row r="120" spans="1:25" x14ac:dyDescent="0.25">
      <c r="A120" s="11">
        <v>18</v>
      </c>
      <c r="B120" s="12" t="s">
        <v>287</v>
      </c>
      <c r="C120" s="6" t="s">
        <v>288</v>
      </c>
      <c r="D120" s="6" t="s">
        <v>289</v>
      </c>
      <c r="E120" s="22">
        <v>0</v>
      </c>
      <c r="F120" s="38">
        <v>0</v>
      </c>
      <c r="G120" s="22">
        <v>0</v>
      </c>
      <c r="H120" s="14"/>
      <c r="I120">
        <v>44.08</v>
      </c>
      <c r="J120" s="19">
        <v>16246.61</v>
      </c>
      <c r="K120" s="19">
        <v>4061.65</v>
      </c>
      <c r="L120" s="19">
        <v>49162.37</v>
      </c>
      <c r="M120" s="19">
        <v>53224.02</v>
      </c>
      <c r="N120" s="19">
        <v>1207.44</v>
      </c>
      <c r="O120" s="19">
        <v>438.3</v>
      </c>
      <c r="P120" s="19">
        <v>0</v>
      </c>
      <c r="Q120" s="19">
        <v>0</v>
      </c>
      <c r="R120" s="19">
        <v>591.73</v>
      </c>
      <c r="S120" s="19">
        <v>0</v>
      </c>
      <c r="T120" s="19">
        <v>0</v>
      </c>
      <c r="U120" s="13">
        <v>125000000</v>
      </c>
      <c r="V120" s="13">
        <v>625000</v>
      </c>
      <c r="W120" s="13">
        <v>371.42</v>
      </c>
      <c r="X120" s="13">
        <f t="shared" si="1"/>
        <v>124375371.42</v>
      </c>
      <c r="Y120" s="39">
        <v>1</v>
      </c>
    </row>
    <row r="121" spans="1:25" x14ac:dyDescent="0.25">
      <c r="A121" s="11">
        <v>18</v>
      </c>
      <c r="B121" s="12" t="s">
        <v>287</v>
      </c>
      <c r="C121" s="6" t="s">
        <v>133</v>
      </c>
      <c r="D121" s="6" t="s">
        <v>290</v>
      </c>
      <c r="E121" s="22">
        <v>0</v>
      </c>
      <c r="F121" s="38">
        <v>0</v>
      </c>
      <c r="G121" s="22">
        <v>0</v>
      </c>
      <c r="H121" s="14"/>
      <c r="I121">
        <v>539.35</v>
      </c>
      <c r="J121" s="19">
        <v>187645.37</v>
      </c>
      <c r="K121" s="19">
        <v>46911.34</v>
      </c>
      <c r="L121" s="19">
        <v>484607.31</v>
      </c>
      <c r="M121" s="19">
        <v>531518.65</v>
      </c>
      <c r="N121" s="19">
        <v>985.48</v>
      </c>
      <c r="O121" s="19">
        <v>438.3</v>
      </c>
      <c r="P121" s="19">
        <v>0</v>
      </c>
      <c r="Q121" s="19">
        <v>0</v>
      </c>
      <c r="R121" s="19">
        <v>591.73</v>
      </c>
      <c r="S121" s="19">
        <v>0</v>
      </c>
      <c r="T121" s="19">
        <v>0</v>
      </c>
      <c r="U121" s="13">
        <v>125000000</v>
      </c>
      <c r="V121" s="13">
        <v>625000</v>
      </c>
      <c r="W121" s="13">
        <v>371.42</v>
      </c>
      <c r="X121" s="13">
        <f t="shared" si="1"/>
        <v>124375371.42</v>
      </c>
      <c r="Y121" s="39">
        <v>1</v>
      </c>
    </row>
    <row r="122" spans="1:25" x14ac:dyDescent="0.25">
      <c r="A122" s="11">
        <v>18</v>
      </c>
      <c r="B122" s="12" t="s">
        <v>287</v>
      </c>
      <c r="C122" s="6" t="s">
        <v>291</v>
      </c>
      <c r="D122" s="6" t="s">
        <v>292</v>
      </c>
      <c r="E122" s="22">
        <v>62255.71</v>
      </c>
      <c r="F122" s="38">
        <v>36108.31</v>
      </c>
      <c r="G122" s="22">
        <v>26147.4</v>
      </c>
      <c r="H122" s="14"/>
      <c r="I122">
        <v>299.22000000000003</v>
      </c>
      <c r="J122" s="19">
        <v>100130.03</v>
      </c>
      <c r="K122" s="19">
        <v>25032.51</v>
      </c>
      <c r="L122" s="19">
        <v>89769.57</v>
      </c>
      <c r="M122" s="19">
        <v>114802.08</v>
      </c>
      <c r="N122" s="19">
        <v>383.67</v>
      </c>
      <c r="O122" s="19">
        <v>438.3</v>
      </c>
      <c r="P122" s="19">
        <v>54.63</v>
      </c>
      <c r="Q122" s="19">
        <v>16346.39</v>
      </c>
      <c r="R122" s="19">
        <v>591.73</v>
      </c>
      <c r="S122" s="19">
        <v>208.06</v>
      </c>
      <c r="T122" s="19">
        <v>62255.71</v>
      </c>
      <c r="U122" s="13">
        <v>125000000</v>
      </c>
      <c r="V122" s="13">
        <v>625000</v>
      </c>
      <c r="W122" s="13">
        <v>371.42</v>
      </c>
      <c r="X122" s="13">
        <f t="shared" si="1"/>
        <v>124375371.42</v>
      </c>
      <c r="Y122" s="39">
        <v>1</v>
      </c>
    </row>
    <row r="123" spans="1:25" x14ac:dyDescent="0.25">
      <c r="A123" s="11">
        <v>18</v>
      </c>
      <c r="B123" s="12" t="s">
        <v>287</v>
      </c>
      <c r="C123" s="6" t="s">
        <v>165</v>
      </c>
      <c r="D123" s="6" t="s">
        <v>293</v>
      </c>
      <c r="E123" s="22">
        <v>43539.25</v>
      </c>
      <c r="F123" s="38">
        <v>25252.76</v>
      </c>
      <c r="G123" s="22">
        <v>18286.490000000002</v>
      </c>
      <c r="H123" s="14"/>
      <c r="I123">
        <v>195.77</v>
      </c>
      <c r="J123" s="19">
        <v>71931.399999999994</v>
      </c>
      <c r="K123" s="19">
        <v>17982.849999999999</v>
      </c>
      <c r="L123" s="19">
        <v>54321.13</v>
      </c>
      <c r="M123" s="19">
        <v>72303.98</v>
      </c>
      <c r="N123" s="19">
        <v>369.33</v>
      </c>
      <c r="O123" s="19">
        <v>438.3</v>
      </c>
      <c r="P123" s="19">
        <v>68.97</v>
      </c>
      <c r="Q123" s="19">
        <v>13502.26</v>
      </c>
      <c r="R123" s="19">
        <v>591.73</v>
      </c>
      <c r="S123" s="19">
        <v>222.4</v>
      </c>
      <c r="T123" s="19">
        <v>43539.25</v>
      </c>
      <c r="U123" s="13">
        <v>125000000</v>
      </c>
      <c r="V123" s="13">
        <v>625000</v>
      </c>
      <c r="W123" s="13">
        <v>371.42</v>
      </c>
      <c r="X123" s="13">
        <f t="shared" si="1"/>
        <v>124375371.42</v>
      </c>
      <c r="Y123" s="39">
        <v>1</v>
      </c>
    </row>
    <row r="124" spans="1:25" x14ac:dyDescent="0.25">
      <c r="A124" s="11">
        <v>18</v>
      </c>
      <c r="B124" s="12" t="s">
        <v>287</v>
      </c>
      <c r="C124" s="6" t="s">
        <v>294</v>
      </c>
      <c r="D124" s="6" t="s">
        <v>295</v>
      </c>
      <c r="E124" s="22">
        <v>325975.34999999998</v>
      </c>
      <c r="F124" s="38">
        <v>189065.7</v>
      </c>
      <c r="G124" s="22">
        <v>136909.649999999</v>
      </c>
      <c r="H124" s="14"/>
      <c r="I124">
        <v>1271.95</v>
      </c>
      <c r="J124" s="19">
        <v>444480.42</v>
      </c>
      <c r="K124" s="19">
        <v>111120.11</v>
      </c>
      <c r="L124" s="19">
        <v>315550.75</v>
      </c>
      <c r="M124" s="19">
        <v>426670.86</v>
      </c>
      <c r="N124" s="19">
        <v>335.45</v>
      </c>
      <c r="O124" s="19">
        <v>438.3</v>
      </c>
      <c r="P124" s="19">
        <v>102.85</v>
      </c>
      <c r="Q124" s="19">
        <v>130820.06</v>
      </c>
      <c r="R124" s="19">
        <v>591.73</v>
      </c>
      <c r="S124" s="19">
        <v>256.27999999999997</v>
      </c>
      <c r="T124" s="19">
        <v>325975.34999999998</v>
      </c>
      <c r="U124" s="13">
        <v>125000000</v>
      </c>
      <c r="V124" s="13">
        <v>625000</v>
      </c>
      <c r="W124" s="13">
        <v>371.42</v>
      </c>
      <c r="X124" s="13">
        <f t="shared" si="1"/>
        <v>124375371.42</v>
      </c>
      <c r="Y124" s="39">
        <v>1</v>
      </c>
    </row>
    <row r="125" spans="1:25" x14ac:dyDescent="0.25">
      <c r="A125" s="11">
        <v>19</v>
      </c>
      <c r="B125" s="12" t="s">
        <v>296</v>
      </c>
      <c r="C125" s="6" t="s">
        <v>297</v>
      </c>
      <c r="D125" s="6" t="s">
        <v>298</v>
      </c>
      <c r="E125" s="22">
        <v>327163.78000000003</v>
      </c>
      <c r="F125" s="38">
        <v>189754.99</v>
      </c>
      <c r="G125" s="22">
        <v>137408.79</v>
      </c>
      <c r="H125" s="14"/>
      <c r="I125">
        <v>871.6</v>
      </c>
      <c r="J125" s="19">
        <v>212612.62</v>
      </c>
      <c r="K125" s="19">
        <v>53153.16</v>
      </c>
      <c r="L125" s="19">
        <v>135435.6</v>
      </c>
      <c r="M125" s="19">
        <v>188588.76</v>
      </c>
      <c r="N125" s="19">
        <v>216.37</v>
      </c>
      <c r="O125" s="19">
        <v>438.3</v>
      </c>
      <c r="P125" s="19">
        <v>221.93</v>
      </c>
      <c r="Q125" s="19">
        <v>193434.19</v>
      </c>
      <c r="R125" s="19">
        <v>591.73</v>
      </c>
      <c r="S125" s="19">
        <v>375.36</v>
      </c>
      <c r="T125" s="19">
        <v>327163.78000000003</v>
      </c>
      <c r="U125" s="13">
        <v>125000000</v>
      </c>
      <c r="V125" s="13">
        <v>625000</v>
      </c>
      <c r="W125" s="13">
        <v>371.42</v>
      </c>
      <c r="X125" s="13">
        <f t="shared" si="1"/>
        <v>124375371.42</v>
      </c>
      <c r="Y125" s="39">
        <v>1</v>
      </c>
    </row>
    <row r="126" spans="1:25" x14ac:dyDescent="0.25">
      <c r="A126" s="11">
        <v>19</v>
      </c>
      <c r="B126" s="12" t="s">
        <v>296</v>
      </c>
      <c r="C126" s="6" t="s">
        <v>299</v>
      </c>
      <c r="D126" s="6" t="s">
        <v>300</v>
      </c>
      <c r="E126" s="22">
        <v>0</v>
      </c>
      <c r="F126" s="38">
        <v>0</v>
      </c>
      <c r="G126" s="22">
        <v>0</v>
      </c>
      <c r="H126" s="14"/>
      <c r="I126">
        <v>40.18</v>
      </c>
      <c r="J126" s="19">
        <v>8639.08</v>
      </c>
      <c r="K126" s="19">
        <v>2159.77</v>
      </c>
      <c r="L126" s="19">
        <v>32758.36</v>
      </c>
      <c r="M126" s="19">
        <v>34918.129999999997</v>
      </c>
      <c r="N126" s="19">
        <v>869.04</v>
      </c>
      <c r="O126" s="19">
        <v>438.3</v>
      </c>
      <c r="P126" s="19">
        <v>0</v>
      </c>
      <c r="Q126" s="19">
        <v>0</v>
      </c>
      <c r="R126" s="19">
        <v>591.73</v>
      </c>
      <c r="S126" s="19">
        <v>0</v>
      </c>
      <c r="T126" s="19">
        <v>0</v>
      </c>
      <c r="U126" s="13">
        <v>125000000</v>
      </c>
      <c r="V126" s="13">
        <v>625000</v>
      </c>
      <c r="W126" s="13">
        <v>371.42</v>
      </c>
      <c r="X126" s="13">
        <f t="shared" si="1"/>
        <v>124375371.42</v>
      </c>
      <c r="Y126" s="39">
        <v>1</v>
      </c>
    </row>
    <row r="127" spans="1:25" x14ac:dyDescent="0.25">
      <c r="A127" s="11">
        <v>19</v>
      </c>
      <c r="B127" s="12" t="s">
        <v>296</v>
      </c>
      <c r="C127" s="6" t="s">
        <v>227</v>
      </c>
      <c r="D127" s="6" t="s">
        <v>301</v>
      </c>
      <c r="E127" s="22">
        <v>71358.75</v>
      </c>
      <c r="F127" s="38">
        <v>41388.080000000002</v>
      </c>
      <c r="G127" s="22">
        <v>29970.67</v>
      </c>
      <c r="H127" s="14"/>
      <c r="I127">
        <v>265.60000000000002</v>
      </c>
      <c r="J127" s="19">
        <v>67006.009999999995</v>
      </c>
      <c r="K127" s="19">
        <v>16751.5</v>
      </c>
      <c r="L127" s="19">
        <v>69054.3</v>
      </c>
      <c r="M127" s="19">
        <v>85805.8</v>
      </c>
      <c r="N127" s="19">
        <v>323.06</v>
      </c>
      <c r="O127" s="19">
        <v>438.3</v>
      </c>
      <c r="P127" s="19">
        <v>115.24</v>
      </c>
      <c r="Q127" s="19">
        <v>30607.74</v>
      </c>
      <c r="R127" s="19">
        <v>591.73</v>
      </c>
      <c r="S127" s="19">
        <v>268.67</v>
      </c>
      <c r="T127" s="19">
        <v>71358.75</v>
      </c>
      <c r="U127" s="13">
        <v>125000000</v>
      </c>
      <c r="V127" s="13">
        <v>625000</v>
      </c>
      <c r="W127" s="13">
        <v>371.42</v>
      </c>
      <c r="X127" s="13">
        <f t="shared" si="1"/>
        <v>124375371.42</v>
      </c>
      <c r="Y127" s="39">
        <v>1</v>
      </c>
    </row>
    <row r="128" spans="1:25" x14ac:dyDescent="0.25">
      <c r="A128" s="11">
        <v>19</v>
      </c>
      <c r="B128" s="12" t="s">
        <v>296</v>
      </c>
      <c r="C128" s="6" t="s">
        <v>302</v>
      </c>
      <c r="D128" s="6" t="s">
        <v>303</v>
      </c>
      <c r="E128" s="22">
        <v>0</v>
      </c>
      <c r="F128" s="38">
        <v>0</v>
      </c>
      <c r="G128" s="22">
        <v>0</v>
      </c>
      <c r="H128" s="14"/>
      <c r="I128">
        <v>288.92</v>
      </c>
      <c r="J128" s="19">
        <v>70858.16</v>
      </c>
      <c r="K128" s="19">
        <v>17714.54</v>
      </c>
      <c r="L128" s="19">
        <v>163095.07</v>
      </c>
      <c r="M128" s="19">
        <v>180809.61</v>
      </c>
      <c r="N128" s="19">
        <v>625.80999999999995</v>
      </c>
      <c r="O128" s="19">
        <v>438.3</v>
      </c>
      <c r="P128" s="19">
        <v>0</v>
      </c>
      <c r="Q128" s="19">
        <v>0</v>
      </c>
      <c r="R128" s="19">
        <v>591.73</v>
      </c>
      <c r="S128" s="19">
        <v>0</v>
      </c>
      <c r="T128" s="19">
        <v>0</v>
      </c>
      <c r="U128" s="13">
        <v>125000000</v>
      </c>
      <c r="V128" s="13">
        <v>625000</v>
      </c>
      <c r="W128" s="13">
        <v>371.42</v>
      </c>
      <c r="X128" s="13">
        <f t="shared" si="1"/>
        <v>124375371.42</v>
      </c>
      <c r="Y128" s="39">
        <v>1</v>
      </c>
    </row>
    <row r="129" spans="1:25" x14ac:dyDescent="0.25">
      <c r="A129" s="11">
        <v>19</v>
      </c>
      <c r="B129" s="12" t="s">
        <v>296</v>
      </c>
      <c r="C129" s="6" t="s">
        <v>131</v>
      </c>
      <c r="D129" s="6" t="s">
        <v>304</v>
      </c>
      <c r="E129" s="22">
        <v>531862.86</v>
      </c>
      <c r="F129" s="38">
        <v>308480.46000000002</v>
      </c>
      <c r="G129" s="22">
        <v>223382.399999999</v>
      </c>
      <c r="H129" s="14"/>
      <c r="I129">
        <v>1668.38</v>
      </c>
      <c r="J129" s="19">
        <v>426600.89</v>
      </c>
      <c r="K129" s="19">
        <v>106650.22</v>
      </c>
      <c r="L129" s="19">
        <v>348723.18</v>
      </c>
      <c r="M129" s="19">
        <v>455373.4</v>
      </c>
      <c r="N129" s="19">
        <v>272.94</v>
      </c>
      <c r="O129" s="19">
        <v>438.3</v>
      </c>
      <c r="P129" s="19">
        <v>165.36</v>
      </c>
      <c r="Q129" s="19">
        <v>275883.32</v>
      </c>
      <c r="R129" s="19">
        <v>591.73</v>
      </c>
      <c r="S129" s="19">
        <v>318.79000000000002</v>
      </c>
      <c r="T129" s="19">
        <v>531862.86</v>
      </c>
      <c r="U129" s="13">
        <v>125000000</v>
      </c>
      <c r="V129" s="13">
        <v>625000</v>
      </c>
      <c r="W129" s="13">
        <v>371.42</v>
      </c>
      <c r="X129" s="13">
        <f t="shared" si="1"/>
        <v>124375371.42</v>
      </c>
      <c r="Y129" s="39">
        <v>1</v>
      </c>
    </row>
    <row r="130" spans="1:25" x14ac:dyDescent="0.25">
      <c r="A130" s="11">
        <v>19</v>
      </c>
      <c r="B130" s="12" t="s">
        <v>296</v>
      </c>
      <c r="C130" s="6" t="s">
        <v>151</v>
      </c>
      <c r="D130" s="6" t="s">
        <v>305</v>
      </c>
      <c r="E130" s="22">
        <v>482667.23</v>
      </c>
      <c r="F130" s="38">
        <v>279946.99</v>
      </c>
      <c r="G130" s="22">
        <v>202720.24</v>
      </c>
      <c r="H130" s="14"/>
      <c r="I130">
        <v>1498.92</v>
      </c>
      <c r="J130" s="19">
        <v>367853.73</v>
      </c>
      <c r="K130" s="19">
        <v>91963.43</v>
      </c>
      <c r="L130" s="19">
        <v>312327.34000000003</v>
      </c>
      <c r="M130" s="19">
        <v>404290.77</v>
      </c>
      <c r="N130" s="19">
        <v>269.72000000000003</v>
      </c>
      <c r="O130" s="19">
        <v>438.3</v>
      </c>
      <c r="P130" s="19">
        <v>168.58</v>
      </c>
      <c r="Q130" s="19">
        <v>252687.93</v>
      </c>
      <c r="R130" s="19">
        <v>591.73</v>
      </c>
      <c r="S130" s="19">
        <v>322.01</v>
      </c>
      <c r="T130" s="19">
        <v>482667.23</v>
      </c>
      <c r="U130" s="13">
        <v>125000000</v>
      </c>
      <c r="V130" s="13">
        <v>625000</v>
      </c>
      <c r="W130" s="13">
        <v>371.42</v>
      </c>
      <c r="X130" s="13">
        <f t="shared" si="1"/>
        <v>124375371.42</v>
      </c>
      <c r="Y130" s="39">
        <v>1</v>
      </c>
    </row>
    <row r="131" spans="1:25" x14ac:dyDescent="0.25">
      <c r="A131" s="11">
        <v>19</v>
      </c>
      <c r="B131" s="12" t="s">
        <v>296</v>
      </c>
      <c r="C131" s="6" t="s">
        <v>154</v>
      </c>
      <c r="D131" s="6" t="s">
        <v>306</v>
      </c>
      <c r="E131" s="22">
        <v>127506.34</v>
      </c>
      <c r="F131" s="38">
        <v>73953.67</v>
      </c>
      <c r="G131" s="22">
        <v>53552.67</v>
      </c>
      <c r="H131" s="14"/>
      <c r="I131">
        <v>513.6</v>
      </c>
      <c r="J131" s="19">
        <v>135177.81</v>
      </c>
      <c r="K131" s="19">
        <v>33794.449999999997</v>
      </c>
      <c r="L131" s="19">
        <v>142609.63</v>
      </c>
      <c r="M131" s="19">
        <v>176404.08</v>
      </c>
      <c r="N131" s="19">
        <v>343.47</v>
      </c>
      <c r="O131" s="19">
        <v>438.3</v>
      </c>
      <c r="P131" s="19">
        <v>94.83</v>
      </c>
      <c r="Q131" s="19">
        <v>48704.69</v>
      </c>
      <c r="R131" s="19">
        <v>591.73</v>
      </c>
      <c r="S131" s="19">
        <v>248.26</v>
      </c>
      <c r="T131" s="19">
        <v>127506.34</v>
      </c>
      <c r="U131" s="13">
        <v>125000000</v>
      </c>
      <c r="V131" s="13">
        <v>625000</v>
      </c>
      <c r="W131" s="13">
        <v>371.42</v>
      </c>
      <c r="X131" s="13">
        <f t="shared" si="1"/>
        <v>124375371.42</v>
      </c>
      <c r="Y131" s="39">
        <v>1</v>
      </c>
    </row>
    <row r="132" spans="1:25" x14ac:dyDescent="0.25">
      <c r="A132" s="11">
        <v>19</v>
      </c>
      <c r="B132" s="12" t="s">
        <v>296</v>
      </c>
      <c r="C132" s="6" t="s">
        <v>291</v>
      </c>
      <c r="D132" s="6" t="s">
        <v>307</v>
      </c>
      <c r="E132" s="22">
        <v>0</v>
      </c>
      <c r="F132" s="38">
        <v>0</v>
      </c>
      <c r="G132" s="22">
        <v>0</v>
      </c>
      <c r="H132" s="14"/>
      <c r="I132">
        <v>201.15</v>
      </c>
      <c r="J132" s="19">
        <v>56978</v>
      </c>
      <c r="K132" s="19">
        <v>14244.5</v>
      </c>
      <c r="L132" s="19">
        <v>113708.47</v>
      </c>
      <c r="M132" s="19">
        <v>127952.97</v>
      </c>
      <c r="N132" s="19">
        <v>636.11</v>
      </c>
      <c r="O132" s="19">
        <v>438.3</v>
      </c>
      <c r="P132" s="19">
        <v>0</v>
      </c>
      <c r="Q132" s="19">
        <v>0</v>
      </c>
      <c r="R132" s="19">
        <v>591.73</v>
      </c>
      <c r="S132" s="19">
        <v>0</v>
      </c>
      <c r="T132" s="19">
        <v>0</v>
      </c>
      <c r="U132" s="13">
        <v>125000000</v>
      </c>
      <c r="V132" s="13">
        <v>625000</v>
      </c>
      <c r="W132" s="13">
        <v>371.42</v>
      </c>
      <c r="X132" s="13">
        <f t="shared" si="1"/>
        <v>124375371.42</v>
      </c>
      <c r="Y132" s="39">
        <v>1</v>
      </c>
    </row>
    <row r="133" spans="1:25" x14ac:dyDescent="0.25">
      <c r="A133" s="11">
        <v>19</v>
      </c>
      <c r="B133" s="12" t="s">
        <v>296</v>
      </c>
      <c r="C133" s="6" t="s">
        <v>308</v>
      </c>
      <c r="D133" s="6" t="s">
        <v>309</v>
      </c>
      <c r="E133" s="22">
        <v>313001.21999999997</v>
      </c>
      <c r="F133" s="38">
        <v>181540.71</v>
      </c>
      <c r="G133" s="22">
        <v>131460.50999999899</v>
      </c>
      <c r="H133" s="14"/>
      <c r="I133">
        <v>999.94</v>
      </c>
      <c r="J133" s="19">
        <v>240716.92</v>
      </c>
      <c r="K133" s="19">
        <v>60179.23</v>
      </c>
      <c r="L133" s="19">
        <v>218509.12</v>
      </c>
      <c r="M133" s="19">
        <v>278688.34999999998</v>
      </c>
      <c r="N133" s="19">
        <v>278.70999999999998</v>
      </c>
      <c r="O133" s="19">
        <v>438.3</v>
      </c>
      <c r="P133" s="19">
        <v>159.59</v>
      </c>
      <c r="Q133" s="19">
        <v>159580.42000000001</v>
      </c>
      <c r="R133" s="19">
        <v>591.73</v>
      </c>
      <c r="S133" s="19">
        <v>313.02</v>
      </c>
      <c r="T133" s="19">
        <v>313001.21999999997</v>
      </c>
      <c r="U133" s="13">
        <v>125000000</v>
      </c>
      <c r="V133" s="13">
        <v>625000</v>
      </c>
      <c r="W133" s="13">
        <v>371.42</v>
      </c>
      <c r="X133" s="13">
        <f t="shared" si="1"/>
        <v>124375371.42</v>
      </c>
      <c r="Y133" s="39">
        <v>1</v>
      </c>
    </row>
    <row r="134" spans="1:25" x14ac:dyDescent="0.25">
      <c r="A134" s="11">
        <v>19</v>
      </c>
      <c r="B134" s="12" t="s">
        <v>296</v>
      </c>
      <c r="C134" s="6" t="s">
        <v>165</v>
      </c>
      <c r="D134" s="6" t="s">
        <v>310</v>
      </c>
      <c r="E134" s="22">
        <v>83889.63</v>
      </c>
      <c r="F134" s="38">
        <v>48655.98</v>
      </c>
      <c r="G134" s="22">
        <v>35233.65</v>
      </c>
      <c r="H134" s="14"/>
      <c r="I134">
        <v>237.54</v>
      </c>
      <c r="J134" s="19">
        <v>62701.08</v>
      </c>
      <c r="K134" s="19">
        <v>15675.27</v>
      </c>
      <c r="L134" s="19">
        <v>40994.69</v>
      </c>
      <c r="M134" s="19">
        <v>56669.96</v>
      </c>
      <c r="N134" s="19">
        <v>238.57</v>
      </c>
      <c r="O134" s="19">
        <v>438.3</v>
      </c>
      <c r="P134" s="19">
        <v>199.73</v>
      </c>
      <c r="Q134" s="19">
        <v>47443.86</v>
      </c>
      <c r="R134" s="19">
        <v>591.73</v>
      </c>
      <c r="S134" s="19">
        <v>353.16</v>
      </c>
      <c r="T134" s="19">
        <v>83889.63</v>
      </c>
      <c r="U134" s="13">
        <v>125000000</v>
      </c>
      <c r="V134" s="13">
        <v>625000</v>
      </c>
      <c r="W134" s="13">
        <v>371.42</v>
      </c>
      <c r="X134" s="13">
        <f t="shared" si="1"/>
        <v>124375371.42</v>
      </c>
      <c r="Y134" s="39">
        <v>1</v>
      </c>
    </row>
    <row r="135" spans="1:25" x14ac:dyDescent="0.25">
      <c r="A135" s="11">
        <v>19</v>
      </c>
      <c r="B135" s="12" t="s">
        <v>296</v>
      </c>
      <c r="C135" s="6" t="s">
        <v>206</v>
      </c>
      <c r="D135" s="6" t="s">
        <v>311</v>
      </c>
      <c r="E135" s="22">
        <v>0</v>
      </c>
      <c r="F135" s="38">
        <v>0</v>
      </c>
      <c r="G135" s="22">
        <v>0</v>
      </c>
      <c r="H135" s="14"/>
      <c r="I135">
        <v>357.52</v>
      </c>
      <c r="J135" s="19">
        <v>95360.65</v>
      </c>
      <c r="K135" s="19">
        <v>23840.16</v>
      </c>
      <c r="L135" s="19">
        <v>249668.78</v>
      </c>
      <c r="M135" s="19">
        <v>273508.94</v>
      </c>
      <c r="N135" s="19">
        <v>765.02</v>
      </c>
      <c r="O135" s="19">
        <v>438.3</v>
      </c>
      <c r="P135" s="19">
        <v>0</v>
      </c>
      <c r="Q135" s="19">
        <v>0</v>
      </c>
      <c r="R135" s="19">
        <v>591.73</v>
      </c>
      <c r="S135" s="19">
        <v>0</v>
      </c>
      <c r="T135" s="19">
        <v>0</v>
      </c>
      <c r="U135" s="13">
        <v>125000000</v>
      </c>
      <c r="V135" s="13">
        <v>625000</v>
      </c>
      <c r="W135" s="13">
        <v>371.42</v>
      </c>
      <c r="X135" s="13">
        <f t="shared" si="1"/>
        <v>124375371.42</v>
      </c>
      <c r="Y135" s="39">
        <v>1</v>
      </c>
    </row>
    <row r="136" spans="1:25" x14ac:dyDescent="0.25">
      <c r="A136" s="11">
        <v>19</v>
      </c>
      <c r="B136" s="12" t="s">
        <v>296</v>
      </c>
      <c r="C136" s="6" t="s">
        <v>135</v>
      </c>
      <c r="D136" s="6" t="s">
        <v>312</v>
      </c>
      <c r="E136" s="22">
        <v>154115.03</v>
      </c>
      <c r="F136" s="38">
        <v>89386.72</v>
      </c>
      <c r="G136" s="22">
        <v>64728.31</v>
      </c>
      <c r="H136" s="14"/>
      <c r="I136">
        <v>833.64</v>
      </c>
      <c r="J136" s="19">
        <v>201376.35</v>
      </c>
      <c r="K136" s="19">
        <v>50344.09</v>
      </c>
      <c r="L136" s="19">
        <v>288826.59000000003</v>
      </c>
      <c r="M136" s="19">
        <v>339170.68</v>
      </c>
      <c r="N136" s="19">
        <v>406.86</v>
      </c>
      <c r="O136" s="19">
        <v>438.3</v>
      </c>
      <c r="P136" s="19">
        <v>31.44</v>
      </c>
      <c r="Q136" s="19">
        <v>26209.64</v>
      </c>
      <c r="R136" s="19">
        <v>591.73</v>
      </c>
      <c r="S136" s="19">
        <v>184.87</v>
      </c>
      <c r="T136" s="19">
        <v>154115.03</v>
      </c>
      <c r="U136" s="13">
        <v>125000000</v>
      </c>
      <c r="V136" s="13">
        <v>625000</v>
      </c>
      <c r="W136" s="13">
        <v>371.42</v>
      </c>
      <c r="X136" s="13">
        <f t="shared" si="1"/>
        <v>124375371.42</v>
      </c>
      <c r="Y136" s="39">
        <v>1</v>
      </c>
    </row>
    <row r="137" spans="1:25" x14ac:dyDescent="0.25">
      <c r="A137" s="11">
        <v>19</v>
      </c>
      <c r="B137" s="12" t="s">
        <v>296</v>
      </c>
      <c r="C137" s="6" t="s">
        <v>167</v>
      </c>
      <c r="D137" s="6" t="s">
        <v>313</v>
      </c>
      <c r="E137" s="22">
        <v>768539.42</v>
      </c>
      <c r="F137" s="38">
        <v>445752.86</v>
      </c>
      <c r="G137" s="22">
        <v>322786.56</v>
      </c>
      <c r="H137" s="14"/>
      <c r="I137">
        <v>3677.75</v>
      </c>
      <c r="J137" s="19">
        <v>902472.51</v>
      </c>
      <c r="K137" s="19">
        <v>225618.13</v>
      </c>
      <c r="L137" s="19">
        <v>1182064.97</v>
      </c>
      <c r="M137" s="19">
        <v>1407683.1</v>
      </c>
      <c r="N137" s="19">
        <v>382.76</v>
      </c>
      <c r="O137" s="19">
        <v>438.3</v>
      </c>
      <c r="P137" s="19">
        <v>55.54</v>
      </c>
      <c r="Q137" s="19">
        <v>204262.23</v>
      </c>
      <c r="R137" s="19">
        <v>591.73</v>
      </c>
      <c r="S137" s="19">
        <v>208.97</v>
      </c>
      <c r="T137" s="19">
        <v>768539.42</v>
      </c>
      <c r="U137" s="13">
        <v>125000000</v>
      </c>
      <c r="V137" s="13">
        <v>625000</v>
      </c>
      <c r="W137" s="13">
        <v>371.42</v>
      </c>
      <c r="X137" s="13">
        <f t="shared" si="1"/>
        <v>124375371.42</v>
      </c>
      <c r="Y137" s="39">
        <v>1</v>
      </c>
    </row>
    <row r="138" spans="1:25" x14ac:dyDescent="0.25">
      <c r="A138" s="11">
        <v>19</v>
      </c>
      <c r="B138" s="12" t="s">
        <v>296</v>
      </c>
      <c r="C138" s="6" t="s">
        <v>244</v>
      </c>
      <c r="D138" s="6" t="s">
        <v>314</v>
      </c>
      <c r="E138" s="22">
        <v>52222.9</v>
      </c>
      <c r="F138" s="38">
        <v>30289.279999999999</v>
      </c>
      <c r="G138" s="22">
        <v>21933.62</v>
      </c>
      <c r="H138" s="14"/>
      <c r="I138">
        <v>412.08</v>
      </c>
      <c r="J138" s="19">
        <v>102511.82</v>
      </c>
      <c r="K138" s="19">
        <v>25627.96</v>
      </c>
      <c r="L138" s="19">
        <v>165989.48000000001</v>
      </c>
      <c r="M138" s="19">
        <v>191617.44</v>
      </c>
      <c r="N138" s="19">
        <v>465</v>
      </c>
      <c r="O138" s="19">
        <v>438.3</v>
      </c>
      <c r="P138" s="19">
        <v>0</v>
      </c>
      <c r="Q138" s="19">
        <v>0</v>
      </c>
      <c r="R138" s="19">
        <v>591.73</v>
      </c>
      <c r="S138" s="19">
        <v>126.73</v>
      </c>
      <c r="T138" s="19">
        <v>52222.9</v>
      </c>
      <c r="U138" s="13">
        <v>125000000</v>
      </c>
      <c r="V138" s="13">
        <v>625000</v>
      </c>
      <c r="W138" s="13">
        <v>371.42</v>
      </c>
      <c r="X138" s="13">
        <f t="shared" si="1"/>
        <v>124375371.42</v>
      </c>
      <c r="Y138" s="39">
        <v>1</v>
      </c>
    </row>
    <row r="139" spans="1:25" x14ac:dyDescent="0.25">
      <c r="A139" s="11">
        <v>20</v>
      </c>
      <c r="B139" s="12" t="s">
        <v>315</v>
      </c>
      <c r="C139" s="6" t="s">
        <v>154</v>
      </c>
      <c r="D139" s="6" t="s">
        <v>316</v>
      </c>
      <c r="E139" s="22">
        <v>56792.75</v>
      </c>
      <c r="F139" s="38">
        <v>32939.79</v>
      </c>
      <c r="G139" s="22">
        <v>23852.959999999999</v>
      </c>
      <c r="H139" s="14"/>
      <c r="I139">
        <v>467.43</v>
      </c>
      <c r="J139" s="19">
        <v>161409.38</v>
      </c>
      <c r="K139" s="19">
        <v>40352.35</v>
      </c>
      <c r="L139" s="19">
        <v>179447.24</v>
      </c>
      <c r="M139" s="19">
        <v>219799.59</v>
      </c>
      <c r="N139" s="19">
        <v>470.23</v>
      </c>
      <c r="O139" s="19">
        <v>438.3</v>
      </c>
      <c r="P139" s="19">
        <v>0</v>
      </c>
      <c r="Q139" s="19">
        <v>0</v>
      </c>
      <c r="R139" s="19">
        <v>591.73</v>
      </c>
      <c r="S139" s="19">
        <v>121.5</v>
      </c>
      <c r="T139" s="19">
        <v>56792.74</v>
      </c>
      <c r="U139" s="13">
        <v>125000000</v>
      </c>
      <c r="V139" s="13">
        <v>625000</v>
      </c>
      <c r="W139" s="13">
        <v>371.42</v>
      </c>
      <c r="X139" s="13">
        <f t="shared" si="1"/>
        <v>124375371.42</v>
      </c>
      <c r="Y139" s="39">
        <v>1</v>
      </c>
    </row>
    <row r="140" spans="1:25" x14ac:dyDescent="0.25">
      <c r="A140" s="11">
        <v>20</v>
      </c>
      <c r="B140" s="12" t="s">
        <v>315</v>
      </c>
      <c r="C140" s="6" t="s">
        <v>115</v>
      </c>
      <c r="D140" s="6" t="s">
        <v>317</v>
      </c>
      <c r="E140" s="22">
        <v>0</v>
      </c>
      <c r="F140" s="38">
        <v>0</v>
      </c>
      <c r="G140" s="22">
        <v>0</v>
      </c>
      <c r="H140" s="14"/>
      <c r="I140">
        <v>457.13</v>
      </c>
      <c r="J140" s="19">
        <v>146757.5</v>
      </c>
      <c r="K140" s="19">
        <v>36689.379999999997</v>
      </c>
      <c r="L140" s="19">
        <v>732905.47</v>
      </c>
      <c r="M140" s="19">
        <v>769594.85</v>
      </c>
      <c r="N140" s="19">
        <v>1683.54</v>
      </c>
      <c r="O140" s="19">
        <v>438.3</v>
      </c>
      <c r="P140" s="19">
        <v>0</v>
      </c>
      <c r="Q140" s="19">
        <v>0</v>
      </c>
      <c r="R140" s="19">
        <v>591.73</v>
      </c>
      <c r="S140" s="19">
        <v>0</v>
      </c>
      <c r="T140" s="19">
        <v>0</v>
      </c>
      <c r="U140" s="13">
        <v>125000000</v>
      </c>
      <c r="V140" s="13">
        <v>625000</v>
      </c>
      <c r="W140" s="13">
        <v>371.42</v>
      </c>
      <c r="X140" s="13">
        <f t="shared" ref="X140:X203" si="2">U140-V140+W140</f>
        <v>124375371.42</v>
      </c>
      <c r="Y140" s="39">
        <v>1</v>
      </c>
    </row>
    <row r="141" spans="1:25" x14ac:dyDescent="0.25">
      <c r="A141" s="11">
        <v>20</v>
      </c>
      <c r="B141" s="12" t="s">
        <v>315</v>
      </c>
      <c r="C141" s="6" t="s">
        <v>120</v>
      </c>
      <c r="D141" s="6" t="s">
        <v>318</v>
      </c>
      <c r="E141" s="22">
        <v>461015.82</v>
      </c>
      <c r="F141" s="38">
        <v>267389.18</v>
      </c>
      <c r="G141" s="22">
        <v>193626.64</v>
      </c>
      <c r="H141" s="14"/>
      <c r="I141">
        <v>2404.38</v>
      </c>
      <c r="J141" s="19">
        <v>781663.44</v>
      </c>
      <c r="K141" s="19">
        <v>195415.86</v>
      </c>
      <c r="L141" s="19">
        <v>766309.18</v>
      </c>
      <c r="M141" s="19">
        <v>961725.04</v>
      </c>
      <c r="N141" s="19">
        <v>399.99</v>
      </c>
      <c r="O141" s="19">
        <v>438.3</v>
      </c>
      <c r="P141" s="19">
        <v>38.31</v>
      </c>
      <c r="Q141" s="19">
        <v>92111.8</v>
      </c>
      <c r="R141" s="19">
        <v>591.73</v>
      </c>
      <c r="S141" s="19">
        <v>191.74</v>
      </c>
      <c r="T141" s="19">
        <v>461015.82</v>
      </c>
      <c r="U141" s="13">
        <v>125000000</v>
      </c>
      <c r="V141" s="13">
        <v>625000</v>
      </c>
      <c r="W141" s="13">
        <v>371.42</v>
      </c>
      <c r="X141" s="13">
        <f t="shared" si="2"/>
        <v>124375371.42</v>
      </c>
      <c r="Y141" s="39">
        <v>1</v>
      </c>
    </row>
    <row r="142" spans="1:25" x14ac:dyDescent="0.25">
      <c r="A142" s="11">
        <v>20</v>
      </c>
      <c r="B142" s="12" t="s">
        <v>315</v>
      </c>
      <c r="C142" s="6" t="s">
        <v>319</v>
      </c>
      <c r="D142" s="6" t="s">
        <v>320</v>
      </c>
      <c r="E142" s="22">
        <v>587871.19999999995</v>
      </c>
      <c r="F142" s="38">
        <v>340965.29</v>
      </c>
      <c r="G142" s="22">
        <v>246905.90999999901</v>
      </c>
      <c r="H142" s="14"/>
      <c r="I142">
        <v>1997.32</v>
      </c>
      <c r="J142" s="19">
        <v>654389.98</v>
      </c>
      <c r="K142" s="19">
        <v>163597.5</v>
      </c>
      <c r="L142" s="19">
        <v>430403.15</v>
      </c>
      <c r="M142" s="19">
        <v>594000.65</v>
      </c>
      <c r="N142" s="19">
        <v>297.39999999999998</v>
      </c>
      <c r="O142" s="19">
        <v>438.3</v>
      </c>
      <c r="P142" s="19">
        <v>140.9</v>
      </c>
      <c r="Q142" s="19">
        <v>281422.39</v>
      </c>
      <c r="R142" s="19">
        <v>591.73</v>
      </c>
      <c r="S142" s="19">
        <v>294.33</v>
      </c>
      <c r="T142" s="19">
        <v>587871.19999999995</v>
      </c>
      <c r="U142" s="13">
        <v>125000000</v>
      </c>
      <c r="V142" s="13">
        <v>625000</v>
      </c>
      <c r="W142" s="13">
        <v>371.42</v>
      </c>
      <c r="X142" s="13">
        <f t="shared" si="2"/>
        <v>124375371.42</v>
      </c>
      <c r="Y142" s="39">
        <v>1</v>
      </c>
    </row>
    <row r="143" spans="1:25" x14ac:dyDescent="0.25">
      <c r="A143" s="11">
        <v>21</v>
      </c>
      <c r="B143" s="12" t="s">
        <v>321</v>
      </c>
      <c r="C143" s="6" t="s">
        <v>322</v>
      </c>
      <c r="D143" s="6" t="s">
        <v>323</v>
      </c>
      <c r="E143" s="22">
        <v>0</v>
      </c>
      <c r="F143" s="38">
        <v>0</v>
      </c>
      <c r="G143" s="22">
        <v>0</v>
      </c>
      <c r="H143" s="14"/>
      <c r="I143">
        <v>166.43</v>
      </c>
      <c r="J143" s="19">
        <v>59621.1</v>
      </c>
      <c r="K143" s="19">
        <v>14905.28</v>
      </c>
      <c r="L143" s="19">
        <v>333117.38</v>
      </c>
      <c r="M143" s="19">
        <v>348022.66</v>
      </c>
      <c r="N143" s="19">
        <v>2091.11</v>
      </c>
      <c r="O143" s="19">
        <v>438.3</v>
      </c>
      <c r="P143" s="19">
        <v>0</v>
      </c>
      <c r="Q143" s="19">
        <v>0</v>
      </c>
      <c r="R143" s="19">
        <v>591.73</v>
      </c>
      <c r="S143" s="19">
        <v>0</v>
      </c>
      <c r="T143" s="19">
        <v>0</v>
      </c>
      <c r="U143" s="13">
        <v>125000000</v>
      </c>
      <c r="V143" s="13">
        <v>625000</v>
      </c>
      <c r="W143" s="13">
        <v>371.42</v>
      </c>
      <c r="X143" s="13">
        <f t="shared" si="2"/>
        <v>124375371.42</v>
      </c>
      <c r="Y143" s="39">
        <v>1</v>
      </c>
    </row>
    <row r="144" spans="1:25" x14ac:dyDescent="0.25">
      <c r="A144" s="11">
        <v>21</v>
      </c>
      <c r="B144" s="12" t="s">
        <v>321</v>
      </c>
      <c r="C144" s="6" t="s">
        <v>221</v>
      </c>
      <c r="D144" s="6" t="s">
        <v>324</v>
      </c>
      <c r="E144" s="22">
        <v>35138.559999999998</v>
      </c>
      <c r="F144" s="38">
        <v>20380.37</v>
      </c>
      <c r="G144" s="22">
        <v>14758.1899999999</v>
      </c>
      <c r="H144" s="14"/>
      <c r="I144">
        <v>147.61000000000001</v>
      </c>
      <c r="J144" s="19">
        <v>59958.13</v>
      </c>
      <c r="K144" s="19">
        <v>14989.53</v>
      </c>
      <c r="L144" s="19">
        <v>37216.78</v>
      </c>
      <c r="M144" s="19">
        <v>52206.31</v>
      </c>
      <c r="N144" s="19">
        <v>353.68</v>
      </c>
      <c r="O144" s="19">
        <v>438.3</v>
      </c>
      <c r="P144" s="19">
        <v>84.62</v>
      </c>
      <c r="Q144" s="19">
        <v>12490.76</v>
      </c>
      <c r="R144" s="19">
        <v>591.73</v>
      </c>
      <c r="S144" s="19">
        <v>238.05</v>
      </c>
      <c r="T144" s="19">
        <v>35138.559999999998</v>
      </c>
      <c r="U144" s="13">
        <v>125000000</v>
      </c>
      <c r="V144" s="13">
        <v>625000</v>
      </c>
      <c r="W144" s="13">
        <v>371.42</v>
      </c>
      <c r="X144" s="13">
        <f t="shared" si="2"/>
        <v>124375371.42</v>
      </c>
      <c r="Y144" s="39">
        <v>1</v>
      </c>
    </row>
    <row r="145" spans="1:25" x14ac:dyDescent="0.25">
      <c r="A145" s="11">
        <v>21</v>
      </c>
      <c r="B145" s="12" t="s">
        <v>321</v>
      </c>
      <c r="C145" s="6" t="s">
        <v>325</v>
      </c>
      <c r="D145" s="6" t="s">
        <v>326</v>
      </c>
      <c r="E145" s="22">
        <v>42814.27</v>
      </c>
      <c r="F145" s="38">
        <v>24832.27</v>
      </c>
      <c r="G145" s="22">
        <v>17981.999999999902</v>
      </c>
      <c r="H145" s="14"/>
      <c r="I145">
        <v>93.03</v>
      </c>
      <c r="J145" s="19">
        <v>24370.6</v>
      </c>
      <c r="K145" s="19">
        <v>6092.65</v>
      </c>
      <c r="L145" s="19">
        <v>6141.9</v>
      </c>
      <c r="M145" s="19">
        <v>12234.55</v>
      </c>
      <c r="N145" s="19">
        <v>131.51</v>
      </c>
      <c r="O145" s="19">
        <v>438.3</v>
      </c>
      <c r="P145" s="19">
        <v>306.79000000000002</v>
      </c>
      <c r="Q145" s="19">
        <v>28540.67</v>
      </c>
      <c r="R145" s="19">
        <v>591.73</v>
      </c>
      <c r="S145" s="19">
        <v>460.22</v>
      </c>
      <c r="T145" s="19">
        <v>42814.27</v>
      </c>
      <c r="U145" s="13">
        <v>125000000</v>
      </c>
      <c r="V145" s="13">
        <v>625000</v>
      </c>
      <c r="W145" s="13">
        <v>371.42</v>
      </c>
      <c r="X145" s="13">
        <f t="shared" si="2"/>
        <v>124375371.42</v>
      </c>
      <c r="Y145" s="39">
        <v>1</v>
      </c>
    </row>
    <row r="146" spans="1:25" x14ac:dyDescent="0.25">
      <c r="A146" s="11">
        <v>21</v>
      </c>
      <c r="B146" s="12" t="s">
        <v>321</v>
      </c>
      <c r="C146" s="6" t="s">
        <v>227</v>
      </c>
      <c r="D146" s="6" t="s">
        <v>327</v>
      </c>
      <c r="E146" s="22">
        <v>12650.49</v>
      </c>
      <c r="F146" s="38">
        <v>7337.28</v>
      </c>
      <c r="G146" s="22">
        <v>5313.21</v>
      </c>
      <c r="H146" s="14"/>
      <c r="I146">
        <v>179.16</v>
      </c>
      <c r="J146" s="19">
        <v>66610.31</v>
      </c>
      <c r="K146" s="19">
        <v>16652.580000000002</v>
      </c>
      <c r="L146" s="19">
        <v>76711.95</v>
      </c>
      <c r="M146" s="19">
        <v>93364.53</v>
      </c>
      <c r="N146" s="19">
        <v>521.12</v>
      </c>
      <c r="O146" s="19">
        <v>438.3</v>
      </c>
      <c r="P146" s="19">
        <v>0</v>
      </c>
      <c r="Q146" s="19">
        <v>0</v>
      </c>
      <c r="R146" s="19">
        <v>591.73</v>
      </c>
      <c r="S146" s="19">
        <v>70.61</v>
      </c>
      <c r="T146" s="19">
        <v>12650.49</v>
      </c>
      <c r="U146" s="13">
        <v>125000000</v>
      </c>
      <c r="V146" s="13">
        <v>625000</v>
      </c>
      <c r="W146" s="13">
        <v>371.42</v>
      </c>
      <c r="X146" s="13">
        <f t="shared" si="2"/>
        <v>124375371.42</v>
      </c>
      <c r="Y146" s="39">
        <v>1</v>
      </c>
    </row>
    <row r="147" spans="1:25" x14ac:dyDescent="0.25">
      <c r="A147" s="11">
        <v>21</v>
      </c>
      <c r="B147" s="12" t="s">
        <v>321</v>
      </c>
      <c r="C147" s="6" t="s">
        <v>105</v>
      </c>
      <c r="D147" s="6" t="s">
        <v>328</v>
      </c>
      <c r="E147" s="22">
        <v>346483.8</v>
      </c>
      <c r="F147" s="38">
        <v>200960.6</v>
      </c>
      <c r="G147" s="22">
        <v>145523.19999999899</v>
      </c>
      <c r="H147" s="14"/>
      <c r="I147">
        <v>1530</v>
      </c>
      <c r="J147" s="19">
        <v>567965.93000000005</v>
      </c>
      <c r="K147" s="19">
        <v>141991.48000000001</v>
      </c>
      <c r="L147" s="19">
        <v>416877.9</v>
      </c>
      <c r="M147" s="19">
        <v>558869.38</v>
      </c>
      <c r="N147" s="19">
        <v>365.27</v>
      </c>
      <c r="O147" s="19">
        <v>438.3</v>
      </c>
      <c r="P147" s="19">
        <v>73.03</v>
      </c>
      <c r="Q147" s="19">
        <v>111735.9</v>
      </c>
      <c r="R147" s="19">
        <v>591.73</v>
      </c>
      <c r="S147" s="19">
        <v>226.46</v>
      </c>
      <c r="T147" s="19">
        <v>346483.8</v>
      </c>
      <c r="U147" s="13">
        <v>125000000</v>
      </c>
      <c r="V147" s="13">
        <v>625000</v>
      </c>
      <c r="W147" s="13">
        <v>371.42</v>
      </c>
      <c r="X147" s="13">
        <f t="shared" si="2"/>
        <v>124375371.42</v>
      </c>
      <c r="Y147" s="39">
        <v>1</v>
      </c>
    </row>
    <row r="148" spans="1:25" x14ac:dyDescent="0.25">
      <c r="A148" s="11">
        <v>21</v>
      </c>
      <c r="B148" s="12" t="s">
        <v>321</v>
      </c>
      <c r="C148" s="6" t="s">
        <v>131</v>
      </c>
      <c r="D148" s="6" t="s">
        <v>329</v>
      </c>
      <c r="E148" s="22">
        <v>0</v>
      </c>
      <c r="F148" s="38">
        <v>0</v>
      </c>
      <c r="G148" s="22">
        <v>0</v>
      </c>
      <c r="H148" s="14"/>
      <c r="I148">
        <v>2415.92</v>
      </c>
      <c r="J148" s="19">
        <v>899224.68</v>
      </c>
      <c r="K148" s="19">
        <v>224806.17</v>
      </c>
      <c r="L148" s="19">
        <v>1662898.17</v>
      </c>
      <c r="M148" s="19">
        <v>1887704.34</v>
      </c>
      <c r="N148" s="19">
        <v>781.36</v>
      </c>
      <c r="O148" s="19">
        <v>438.3</v>
      </c>
      <c r="P148" s="19">
        <v>0</v>
      </c>
      <c r="Q148" s="19">
        <v>0</v>
      </c>
      <c r="R148" s="19">
        <v>591.73</v>
      </c>
      <c r="S148" s="19">
        <v>0</v>
      </c>
      <c r="T148" s="19">
        <v>0</v>
      </c>
      <c r="U148" s="13">
        <v>125000000</v>
      </c>
      <c r="V148" s="13">
        <v>625000</v>
      </c>
      <c r="W148" s="13">
        <v>371.42</v>
      </c>
      <c r="X148" s="13">
        <f t="shared" si="2"/>
        <v>124375371.42</v>
      </c>
      <c r="Y148" s="39">
        <v>1</v>
      </c>
    </row>
    <row r="149" spans="1:25" x14ac:dyDescent="0.25">
      <c r="A149" s="11">
        <v>21</v>
      </c>
      <c r="B149" s="12" t="s">
        <v>321</v>
      </c>
      <c r="C149" s="6" t="s">
        <v>151</v>
      </c>
      <c r="D149" s="6" t="s">
        <v>330</v>
      </c>
      <c r="E149" s="22">
        <v>297802.07</v>
      </c>
      <c r="F149" s="38">
        <v>172725.2</v>
      </c>
      <c r="G149" s="22">
        <v>125076.87</v>
      </c>
      <c r="H149" s="14"/>
      <c r="I149">
        <v>800.78</v>
      </c>
      <c r="J149" s="19">
        <v>277837.62</v>
      </c>
      <c r="K149" s="19">
        <v>69459.41</v>
      </c>
      <c r="L149" s="19">
        <v>106587.15</v>
      </c>
      <c r="M149" s="19">
        <v>176046.56</v>
      </c>
      <c r="N149" s="19">
        <v>219.84</v>
      </c>
      <c r="O149" s="19">
        <v>438.3</v>
      </c>
      <c r="P149" s="19">
        <v>218.46</v>
      </c>
      <c r="Q149" s="19">
        <v>174938.4</v>
      </c>
      <c r="R149" s="19">
        <v>591.73</v>
      </c>
      <c r="S149" s="19">
        <v>371.89</v>
      </c>
      <c r="T149" s="19">
        <v>297802.07</v>
      </c>
      <c r="U149" s="13">
        <v>125000000</v>
      </c>
      <c r="V149" s="13">
        <v>625000</v>
      </c>
      <c r="W149" s="13">
        <v>371.42</v>
      </c>
      <c r="X149" s="13">
        <f t="shared" si="2"/>
        <v>124375371.42</v>
      </c>
      <c r="Y149" s="39">
        <v>1</v>
      </c>
    </row>
    <row r="150" spans="1:25" x14ac:dyDescent="0.25">
      <c r="A150" s="11">
        <v>21</v>
      </c>
      <c r="B150" s="12" t="s">
        <v>321</v>
      </c>
      <c r="C150" s="6" t="s">
        <v>96</v>
      </c>
      <c r="D150" s="6" t="s">
        <v>331</v>
      </c>
      <c r="E150" s="22">
        <v>276109.15999999997</v>
      </c>
      <c r="F150" s="38">
        <v>160143.31</v>
      </c>
      <c r="G150" s="22">
        <v>115965.849999999</v>
      </c>
      <c r="H150" s="14"/>
      <c r="I150">
        <v>718.23</v>
      </c>
      <c r="J150" s="19">
        <v>266820.3</v>
      </c>
      <c r="K150" s="19">
        <v>66705.08</v>
      </c>
      <c r="L150" s="19">
        <v>82182.87</v>
      </c>
      <c r="M150" s="19">
        <v>148887.95000000001</v>
      </c>
      <c r="N150" s="19">
        <v>207.3</v>
      </c>
      <c r="O150" s="19">
        <v>438.3</v>
      </c>
      <c r="P150" s="19">
        <v>231</v>
      </c>
      <c r="Q150" s="19">
        <v>165911.13</v>
      </c>
      <c r="R150" s="19">
        <v>591.73</v>
      </c>
      <c r="S150" s="19">
        <v>384.43</v>
      </c>
      <c r="T150" s="19">
        <v>276109.15999999997</v>
      </c>
      <c r="U150" s="13">
        <v>125000000</v>
      </c>
      <c r="V150" s="13">
        <v>625000</v>
      </c>
      <c r="W150" s="13">
        <v>371.42</v>
      </c>
      <c r="X150" s="13">
        <f t="shared" si="2"/>
        <v>124375371.42</v>
      </c>
      <c r="Y150" s="39">
        <v>1</v>
      </c>
    </row>
    <row r="151" spans="1:25" x14ac:dyDescent="0.25">
      <c r="A151" s="11">
        <v>21</v>
      </c>
      <c r="B151" s="12" t="s">
        <v>321</v>
      </c>
      <c r="C151" s="6" t="s">
        <v>154</v>
      </c>
      <c r="D151" s="6" t="s">
        <v>332</v>
      </c>
      <c r="E151" s="22">
        <v>23226.15</v>
      </c>
      <c r="F151" s="38">
        <v>13471.17</v>
      </c>
      <c r="G151" s="22">
        <v>9754.98</v>
      </c>
      <c r="H151" s="14"/>
      <c r="I151">
        <v>136.52000000000001</v>
      </c>
      <c r="J151" s="19">
        <v>53161.760000000002</v>
      </c>
      <c r="K151" s="19">
        <v>13290.44</v>
      </c>
      <c r="L151" s="19">
        <v>44266.41</v>
      </c>
      <c r="M151" s="19">
        <v>57556.85</v>
      </c>
      <c r="N151" s="19">
        <v>421.6</v>
      </c>
      <c r="O151" s="19">
        <v>438.3</v>
      </c>
      <c r="P151" s="19">
        <v>16.7</v>
      </c>
      <c r="Q151" s="19">
        <v>2279.88</v>
      </c>
      <c r="R151" s="19">
        <v>591.73</v>
      </c>
      <c r="S151" s="19">
        <v>170.13</v>
      </c>
      <c r="T151" s="19">
        <v>23226.15</v>
      </c>
      <c r="U151" s="13">
        <v>125000000</v>
      </c>
      <c r="V151" s="13">
        <v>625000</v>
      </c>
      <c r="W151" s="13">
        <v>371.42</v>
      </c>
      <c r="X151" s="13">
        <f t="shared" si="2"/>
        <v>124375371.42</v>
      </c>
      <c r="Y151" s="39">
        <v>1</v>
      </c>
    </row>
    <row r="152" spans="1:25" x14ac:dyDescent="0.25">
      <c r="A152" s="11">
        <v>22</v>
      </c>
      <c r="B152" s="12" t="s">
        <v>333</v>
      </c>
      <c r="C152" s="6" t="s">
        <v>154</v>
      </c>
      <c r="D152" s="6" t="s">
        <v>334</v>
      </c>
      <c r="E152" s="22">
        <v>0</v>
      </c>
      <c r="F152" s="38">
        <v>0</v>
      </c>
      <c r="G152" s="22">
        <v>0</v>
      </c>
      <c r="H152" s="14"/>
      <c r="I152">
        <v>268.52</v>
      </c>
      <c r="J152" s="19">
        <v>279848.58</v>
      </c>
      <c r="K152" s="19">
        <v>69962.149999999994</v>
      </c>
      <c r="L152" s="19">
        <v>223485.81</v>
      </c>
      <c r="M152" s="19">
        <v>293447.96000000002</v>
      </c>
      <c r="N152" s="19">
        <v>1092.83</v>
      </c>
      <c r="O152" s="19">
        <v>438.3</v>
      </c>
      <c r="P152" s="19">
        <v>0</v>
      </c>
      <c r="Q152" s="19">
        <v>0</v>
      </c>
      <c r="R152" s="19">
        <v>591.73</v>
      </c>
      <c r="S152" s="19">
        <v>0</v>
      </c>
      <c r="T152" s="19">
        <v>0</v>
      </c>
      <c r="U152" s="13">
        <v>125000000</v>
      </c>
      <c r="V152" s="13">
        <v>625000</v>
      </c>
      <c r="W152" s="13">
        <v>371.42</v>
      </c>
      <c r="X152" s="13">
        <f t="shared" si="2"/>
        <v>124375371.42</v>
      </c>
      <c r="Y152" s="39">
        <v>1</v>
      </c>
    </row>
    <row r="153" spans="1:25" x14ac:dyDescent="0.25">
      <c r="A153" s="11">
        <v>22</v>
      </c>
      <c r="B153" s="12" t="s">
        <v>333</v>
      </c>
      <c r="C153" s="6" t="s">
        <v>274</v>
      </c>
      <c r="D153" s="6" t="s">
        <v>335</v>
      </c>
      <c r="E153" s="22">
        <v>0</v>
      </c>
      <c r="F153" s="38">
        <v>0</v>
      </c>
      <c r="G153" s="22">
        <v>0</v>
      </c>
      <c r="H153" s="14"/>
      <c r="I153">
        <v>430.03</v>
      </c>
      <c r="J153" s="19">
        <v>415883.38</v>
      </c>
      <c r="K153" s="19">
        <v>103970.85</v>
      </c>
      <c r="L153" s="19">
        <v>462832.07</v>
      </c>
      <c r="M153" s="19">
        <v>566802.92000000004</v>
      </c>
      <c r="N153" s="19">
        <v>1318.05</v>
      </c>
      <c r="O153" s="19">
        <v>438.3</v>
      </c>
      <c r="P153" s="19">
        <v>0</v>
      </c>
      <c r="Q153" s="19">
        <v>0</v>
      </c>
      <c r="R153" s="19">
        <v>591.73</v>
      </c>
      <c r="S153" s="19">
        <v>0</v>
      </c>
      <c r="T153" s="19">
        <v>0</v>
      </c>
      <c r="U153" s="13">
        <v>125000000</v>
      </c>
      <c r="V153" s="13">
        <v>625000</v>
      </c>
      <c r="W153" s="13">
        <v>371.42</v>
      </c>
      <c r="X153" s="13">
        <f t="shared" si="2"/>
        <v>124375371.42</v>
      </c>
      <c r="Y153" s="39">
        <v>1</v>
      </c>
    </row>
    <row r="154" spans="1:25" x14ac:dyDescent="0.25">
      <c r="A154" s="11">
        <v>22</v>
      </c>
      <c r="B154" s="12" t="s">
        <v>333</v>
      </c>
      <c r="C154" s="6" t="s">
        <v>248</v>
      </c>
      <c r="D154" s="6" t="s">
        <v>336</v>
      </c>
      <c r="E154" s="22">
        <v>0</v>
      </c>
      <c r="F154" s="38">
        <v>0</v>
      </c>
      <c r="G154" s="22">
        <v>0</v>
      </c>
      <c r="H154" s="14"/>
      <c r="I154">
        <v>122.4</v>
      </c>
      <c r="J154" s="19">
        <v>107858.32</v>
      </c>
      <c r="K154" s="19">
        <v>26964.58</v>
      </c>
      <c r="L154" s="19">
        <v>237889.16</v>
      </c>
      <c r="M154" s="19">
        <v>264853.74</v>
      </c>
      <c r="N154" s="19">
        <v>2163.84</v>
      </c>
      <c r="O154" s="19">
        <v>438.3</v>
      </c>
      <c r="P154" s="19">
        <v>0</v>
      </c>
      <c r="Q154" s="19">
        <v>0</v>
      </c>
      <c r="R154" s="19">
        <v>591.73</v>
      </c>
      <c r="S154" s="19">
        <v>0</v>
      </c>
      <c r="T154" s="19">
        <v>0</v>
      </c>
      <c r="U154" s="13">
        <v>125000000</v>
      </c>
      <c r="V154" s="13">
        <v>625000</v>
      </c>
      <c r="W154" s="13">
        <v>371.42</v>
      </c>
      <c r="X154" s="13">
        <f t="shared" si="2"/>
        <v>124375371.42</v>
      </c>
      <c r="Y154" s="39">
        <v>1</v>
      </c>
    </row>
    <row r="155" spans="1:25" x14ac:dyDescent="0.25">
      <c r="A155" s="11">
        <v>23</v>
      </c>
      <c r="B155" s="12" t="s">
        <v>337</v>
      </c>
      <c r="C155" s="6" t="s">
        <v>131</v>
      </c>
      <c r="D155" s="6" t="s">
        <v>338</v>
      </c>
      <c r="E155" s="22">
        <v>0</v>
      </c>
      <c r="F155" s="38">
        <v>0</v>
      </c>
      <c r="G155" s="22">
        <v>0</v>
      </c>
      <c r="H155" s="14"/>
      <c r="I155">
        <v>217.53</v>
      </c>
      <c r="J155" s="19">
        <v>192242.54</v>
      </c>
      <c r="K155" s="19">
        <v>48060.639999999999</v>
      </c>
      <c r="L155" s="19">
        <v>291530.74</v>
      </c>
      <c r="M155" s="19">
        <v>339591.38</v>
      </c>
      <c r="N155" s="19">
        <v>1561.12</v>
      </c>
      <c r="O155" s="19">
        <v>438.3</v>
      </c>
      <c r="P155" s="19">
        <v>0</v>
      </c>
      <c r="Q155" s="19">
        <v>0</v>
      </c>
      <c r="R155" s="19">
        <v>591.73</v>
      </c>
      <c r="S155" s="19">
        <v>0</v>
      </c>
      <c r="T155" s="19">
        <v>0</v>
      </c>
      <c r="U155" s="13">
        <v>125000000</v>
      </c>
      <c r="V155" s="13">
        <v>625000</v>
      </c>
      <c r="W155" s="13">
        <v>371.42</v>
      </c>
      <c r="X155" s="13">
        <f t="shared" si="2"/>
        <v>124375371.42</v>
      </c>
      <c r="Y155" s="39">
        <v>1</v>
      </c>
    </row>
    <row r="156" spans="1:25" x14ac:dyDescent="0.25">
      <c r="A156" s="11">
        <v>23</v>
      </c>
      <c r="B156" s="12" t="s">
        <v>337</v>
      </c>
      <c r="C156" s="6" t="s">
        <v>151</v>
      </c>
      <c r="D156" s="6" t="s">
        <v>339</v>
      </c>
      <c r="E156" s="22">
        <v>0</v>
      </c>
      <c r="F156" s="38">
        <v>0</v>
      </c>
      <c r="G156" s="22">
        <v>0</v>
      </c>
      <c r="H156" s="14"/>
      <c r="I156">
        <v>187.19</v>
      </c>
      <c r="J156" s="19">
        <v>137410.79</v>
      </c>
      <c r="K156" s="19">
        <v>34352.699999999997</v>
      </c>
      <c r="L156" s="19">
        <v>335233.95</v>
      </c>
      <c r="M156" s="19">
        <v>369586.65</v>
      </c>
      <c r="N156" s="19">
        <v>1974.39</v>
      </c>
      <c r="O156" s="19">
        <v>438.3</v>
      </c>
      <c r="P156" s="19">
        <v>0</v>
      </c>
      <c r="Q156" s="19">
        <v>0</v>
      </c>
      <c r="R156" s="19">
        <v>591.73</v>
      </c>
      <c r="S156" s="19">
        <v>0</v>
      </c>
      <c r="T156" s="19">
        <v>0</v>
      </c>
      <c r="U156" s="13">
        <v>125000000</v>
      </c>
      <c r="V156" s="13">
        <v>625000</v>
      </c>
      <c r="W156" s="13">
        <v>371.42</v>
      </c>
      <c r="X156" s="13">
        <f t="shared" si="2"/>
        <v>124375371.42</v>
      </c>
      <c r="Y156" s="39">
        <v>1</v>
      </c>
    </row>
    <row r="157" spans="1:25" x14ac:dyDescent="0.25">
      <c r="A157" s="11">
        <v>23</v>
      </c>
      <c r="B157" s="12" t="s">
        <v>337</v>
      </c>
      <c r="C157" s="6" t="s">
        <v>142</v>
      </c>
      <c r="D157" s="6" t="s">
        <v>340</v>
      </c>
      <c r="E157" s="22">
        <v>0</v>
      </c>
      <c r="F157" s="38">
        <v>0</v>
      </c>
      <c r="G157" s="22">
        <v>0</v>
      </c>
      <c r="H157" s="14"/>
      <c r="I157">
        <v>344.78</v>
      </c>
      <c r="J157" s="19">
        <v>311251.28999999998</v>
      </c>
      <c r="K157" s="19">
        <v>77812.820000000007</v>
      </c>
      <c r="L157" s="19">
        <v>171439.98</v>
      </c>
      <c r="M157" s="19">
        <v>249252.8</v>
      </c>
      <c r="N157" s="19">
        <v>722.93</v>
      </c>
      <c r="O157" s="19">
        <v>438.3</v>
      </c>
      <c r="P157" s="19">
        <v>0</v>
      </c>
      <c r="Q157" s="19">
        <v>0</v>
      </c>
      <c r="R157" s="19">
        <v>591.73</v>
      </c>
      <c r="S157" s="19">
        <v>0</v>
      </c>
      <c r="T157" s="19">
        <v>0</v>
      </c>
      <c r="U157" s="13">
        <v>125000000</v>
      </c>
      <c r="V157" s="13">
        <v>625000</v>
      </c>
      <c r="W157" s="13">
        <v>371.42</v>
      </c>
      <c r="X157" s="13">
        <f t="shared" si="2"/>
        <v>124375371.42</v>
      </c>
      <c r="Y157" s="39">
        <v>1</v>
      </c>
    </row>
    <row r="158" spans="1:25" x14ac:dyDescent="0.25">
      <c r="A158" s="11">
        <v>24</v>
      </c>
      <c r="B158" s="12" t="s">
        <v>341</v>
      </c>
      <c r="C158" s="6" t="s">
        <v>105</v>
      </c>
      <c r="D158" s="6" t="s">
        <v>342</v>
      </c>
      <c r="E158" s="22">
        <v>78266.570000000007</v>
      </c>
      <c r="F158" s="38">
        <v>45394.61</v>
      </c>
      <c r="G158" s="22">
        <v>32871.96</v>
      </c>
      <c r="H158" s="14"/>
      <c r="I158">
        <v>374.32</v>
      </c>
      <c r="J158" s="19">
        <v>111268.1</v>
      </c>
      <c r="K158" s="19">
        <v>27817.03</v>
      </c>
      <c r="L158" s="19">
        <v>115411.92</v>
      </c>
      <c r="M158" s="19">
        <v>143228.95000000001</v>
      </c>
      <c r="N158" s="19">
        <v>382.64</v>
      </c>
      <c r="O158" s="19">
        <v>438.3</v>
      </c>
      <c r="P158" s="19">
        <v>55.66</v>
      </c>
      <c r="Q158" s="19">
        <v>20834.650000000001</v>
      </c>
      <c r="R158" s="19">
        <v>591.73</v>
      </c>
      <c r="S158" s="19">
        <v>209.09</v>
      </c>
      <c r="T158" s="19">
        <v>78266.570000000007</v>
      </c>
      <c r="U158" s="13">
        <v>125000000</v>
      </c>
      <c r="V158" s="13">
        <v>625000</v>
      </c>
      <c r="W158" s="13">
        <v>371.42</v>
      </c>
      <c r="X158" s="13">
        <f t="shared" si="2"/>
        <v>124375371.42</v>
      </c>
      <c r="Y158" s="39">
        <v>1</v>
      </c>
    </row>
    <row r="159" spans="1:25" x14ac:dyDescent="0.25">
      <c r="A159" s="11">
        <v>24</v>
      </c>
      <c r="B159" s="12" t="s">
        <v>341</v>
      </c>
      <c r="C159" s="6" t="s">
        <v>308</v>
      </c>
      <c r="D159" s="6" t="s">
        <v>343</v>
      </c>
      <c r="E159" s="22">
        <v>0</v>
      </c>
      <c r="F159" s="38">
        <v>0</v>
      </c>
      <c r="G159" s="22">
        <v>0</v>
      </c>
      <c r="H159" s="14"/>
      <c r="I159">
        <v>271.36</v>
      </c>
      <c r="J159" s="19">
        <v>84786.06</v>
      </c>
      <c r="K159" s="19">
        <v>21196.52</v>
      </c>
      <c r="L159" s="19">
        <v>183042.38</v>
      </c>
      <c r="M159" s="19">
        <v>204238.9</v>
      </c>
      <c r="N159" s="19">
        <v>752.65</v>
      </c>
      <c r="O159" s="19">
        <v>438.3</v>
      </c>
      <c r="P159" s="19">
        <v>0</v>
      </c>
      <c r="Q159" s="19">
        <v>0</v>
      </c>
      <c r="R159" s="19">
        <v>591.73</v>
      </c>
      <c r="S159" s="19">
        <v>0</v>
      </c>
      <c r="T159" s="19">
        <v>0</v>
      </c>
      <c r="U159" s="13">
        <v>125000000</v>
      </c>
      <c r="V159" s="13">
        <v>625000</v>
      </c>
      <c r="W159" s="13">
        <v>371.42</v>
      </c>
      <c r="X159" s="13">
        <f t="shared" si="2"/>
        <v>124375371.42</v>
      </c>
      <c r="Y159" s="39">
        <v>1</v>
      </c>
    </row>
    <row r="160" spans="1:25" x14ac:dyDescent="0.25">
      <c r="A160" s="11">
        <v>24</v>
      </c>
      <c r="B160" s="12" t="s">
        <v>341</v>
      </c>
      <c r="C160" s="6" t="s">
        <v>142</v>
      </c>
      <c r="D160" s="6" t="s">
        <v>344</v>
      </c>
      <c r="E160" s="22">
        <v>77496.649999999994</v>
      </c>
      <c r="F160" s="38">
        <v>44948.06</v>
      </c>
      <c r="G160" s="22">
        <v>32548.589999999898</v>
      </c>
      <c r="H160" s="14"/>
      <c r="I160">
        <v>1097.22</v>
      </c>
      <c r="J160" s="19">
        <v>331622.87</v>
      </c>
      <c r="K160" s="19">
        <v>82905.72</v>
      </c>
      <c r="L160" s="19">
        <v>488855.22</v>
      </c>
      <c r="M160" s="19">
        <v>571760.93999999994</v>
      </c>
      <c r="N160" s="19">
        <v>521.1</v>
      </c>
      <c r="O160" s="19">
        <v>438.3</v>
      </c>
      <c r="P160" s="19">
        <v>0</v>
      </c>
      <c r="Q160" s="19">
        <v>0</v>
      </c>
      <c r="R160" s="19">
        <v>591.73</v>
      </c>
      <c r="S160" s="19">
        <v>70.63</v>
      </c>
      <c r="T160" s="19">
        <v>77496.649999999994</v>
      </c>
      <c r="U160" s="13">
        <v>125000000</v>
      </c>
      <c r="V160" s="13">
        <v>625000</v>
      </c>
      <c r="W160" s="13">
        <v>371.42</v>
      </c>
      <c r="X160" s="13">
        <f t="shared" si="2"/>
        <v>124375371.42</v>
      </c>
      <c r="Y160" s="39">
        <v>1</v>
      </c>
    </row>
    <row r="161" spans="1:25" x14ac:dyDescent="0.25">
      <c r="A161" s="11">
        <v>24</v>
      </c>
      <c r="B161" s="12" t="s">
        <v>341</v>
      </c>
      <c r="C161" s="6" t="s">
        <v>345</v>
      </c>
      <c r="D161" s="6" t="s">
        <v>346</v>
      </c>
      <c r="E161" s="22">
        <v>0</v>
      </c>
      <c r="F161" s="38">
        <v>0</v>
      </c>
      <c r="G161" s="22">
        <v>0</v>
      </c>
      <c r="H161" s="14"/>
      <c r="I161">
        <v>374.14</v>
      </c>
      <c r="J161" s="19">
        <v>124223.45</v>
      </c>
      <c r="K161" s="19">
        <v>31055.86</v>
      </c>
      <c r="L161" s="19">
        <v>245695.22</v>
      </c>
      <c r="M161" s="19">
        <v>276751.08</v>
      </c>
      <c r="N161" s="19">
        <v>739.7</v>
      </c>
      <c r="O161" s="19">
        <v>438.3</v>
      </c>
      <c r="P161" s="19">
        <v>0</v>
      </c>
      <c r="Q161" s="19">
        <v>0</v>
      </c>
      <c r="R161" s="19">
        <v>591.73</v>
      </c>
      <c r="S161" s="19">
        <v>0</v>
      </c>
      <c r="T161" s="19">
        <v>0</v>
      </c>
      <c r="U161" s="13">
        <v>125000000</v>
      </c>
      <c r="V161" s="13">
        <v>625000</v>
      </c>
      <c r="W161" s="13">
        <v>371.42</v>
      </c>
      <c r="X161" s="13">
        <f t="shared" si="2"/>
        <v>124375371.42</v>
      </c>
      <c r="Y161" s="39">
        <v>1</v>
      </c>
    </row>
    <row r="162" spans="1:25" x14ac:dyDescent="0.25">
      <c r="A162" s="11">
        <v>24</v>
      </c>
      <c r="B162" s="12" t="s">
        <v>341</v>
      </c>
      <c r="C162" s="6" t="s">
        <v>169</v>
      </c>
      <c r="D162" s="6" t="s">
        <v>347</v>
      </c>
      <c r="E162" s="22">
        <v>0</v>
      </c>
      <c r="F162" s="38">
        <v>0</v>
      </c>
      <c r="G162" s="22">
        <v>0</v>
      </c>
      <c r="H162" s="14"/>
      <c r="I162">
        <v>454.51</v>
      </c>
      <c r="J162" s="19">
        <v>136471.70000000001</v>
      </c>
      <c r="K162" s="19">
        <v>34117.93</v>
      </c>
      <c r="L162" s="19">
        <v>472054.72</v>
      </c>
      <c r="M162" s="19">
        <v>506172.65</v>
      </c>
      <c r="N162" s="19">
        <v>1113.67</v>
      </c>
      <c r="O162" s="19">
        <v>438.3</v>
      </c>
      <c r="P162" s="19">
        <v>0</v>
      </c>
      <c r="Q162" s="19">
        <v>0</v>
      </c>
      <c r="R162" s="19">
        <v>591.73</v>
      </c>
      <c r="S162" s="19">
        <v>0</v>
      </c>
      <c r="T162" s="19">
        <v>0</v>
      </c>
      <c r="U162" s="13">
        <v>125000000</v>
      </c>
      <c r="V162" s="13">
        <v>625000</v>
      </c>
      <c r="W162" s="13">
        <v>371.42</v>
      </c>
      <c r="X162" s="13">
        <f t="shared" si="2"/>
        <v>124375371.42</v>
      </c>
      <c r="Y162" s="39">
        <v>1</v>
      </c>
    </row>
    <row r="163" spans="1:25" x14ac:dyDescent="0.25">
      <c r="A163" s="11">
        <v>24</v>
      </c>
      <c r="B163" s="12" t="s">
        <v>341</v>
      </c>
      <c r="C163" s="6" t="s">
        <v>196</v>
      </c>
      <c r="D163" s="6" t="s">
        <v>348</v>
      </c>
      <c r="E163" s="22">
        <v>1925445</v>
      </c>
      <c r="F163" s="38">
        <v>1116758.1000000001</v>
      </c>
      <c r="G163" s="22">
        <v>808686.89999999898</v>
      </c>
      <c r="H163" s="14"/>
      <c r="I163">
        <v>7279.29</v>
      </c>
      <c r="J163" s="19">
        <v>2193486.41</v>
      </c>
      <c r="K163" s="19">
        <v>548371.6</v>
      </c>
      <c r="L163" s="19">
        <v>1833573.02</v>
      </c>
      <c r="M163" s="19">
        <v>2381944.62</v>
      </c>
      <c r="N163" s="19">
        <v>327.22000000000003</v>
      </c>
      <c r="O163" s="19">
        <v>438.3</v>
      </c>
      <c r="P163" s="19">
        <v>111.08</v>
      </c>
      <c r="Q163" s="19">
        <v>808583.53</v>
      </c>
      <c r="R163" s="19">
        <v>591.73</v>
      </c>
      <c r="S163" s="19">
        <v>264.51</v>
      </c>
      <c r="T163" s="19">
        <v>1925445</v>
      </c>
      <c r="U163" s="13">
        <v>125000000</v>
      </c>
      <c r="V163" s="13">
        <v>625000</v>
      </c>
      <c r="W163" s="13">
        <v>371.42</v>
      </c>
      <c r="X163" s="13">
        <f t="shared" si="2"/>
        <v>124375371.42</v>
      </c>
      <c r="Y163" s="39">
        <v>1</v>
      </c>
    </row>
    <row r="164" spans="1:25" x14ac:dyDescent="0.25">
      <c r="A164" s="11">
        <v>24</v>
      </c>
      <c r="B164" s="12" t="s">
        <v>341</v>
      </c>
      <c r="C164" s="6" t="s">
        <v>349</v>
      </c>
      <c r="D164" s="6" t="s">
        <v>350</v>
      </c>
      <c r="E164" s="22">
        <v>63485.52</v>
      </c>
      <c r="F164" s="38">
        <v>36821.599999999999</v>
      </c>
      <c r="G164" s="22">
        <v>26663.919999999998</v>
      </c>
      <c r="H164" s="14"/>
      <c r="I164">
        <v>353.07</v>
      </c>
      <c r="J164" s="19">
        <v>115248.55</v>
      </c>
      <c r="K164" s="19">
        <v>28812.14</v>
      </c>
      <c r="L164" s="19">
        <v>116623.93</v>
      </c>
      <c r="M164" s="19">
        <v>145436.07</v>
      </c>
      <c r="N164" s="19">
        <v>411.92</v>
      </c>
      <c r="O164" s="19">
        <v>438.3</v>
      </c>
      <c r="P164" s="19">
        <v>26.38</v>
      </c>
      <c r="Q164" s="19">
        <v>9313.99</v>
      </c>
      <c r="R164" s="19">
        <v>591.73</v>
      </c>
      <c r="S164" s="19">
        <v>179.81</v>
      </c>
      <c r="T164" s="19">
        <v>63485.52</v>
      </c>
      <c r="U164" s="13">
        <v>125000000</v>
      </c>
      <c r="V164" s="13">
        <v>625000</v>
      </c>
      <c r="W164" s="13">
        <v>371.42</v>
      </c>
      <c r="X164" s="13">
        <f t="shared" si="2"/>
        <v>124375371.42</v>
      </c>
      <c r="Y164" s="39">
        <v>1</v>
      </c>
    </row>
    <row r="165" spans="1:25" x14ac:dyDescent="0.25">
      <c r="A165" s="11">
        <v>24</v>
      </c>
      <c r="B165" s="12" t="s">
        <v>341</v>
      </c>
      <c r="C165" s="6" t="s">
        <v>351</v>
      </c>
      <c r="D165" s="6" t="s">
        <v>352</v>
      </c>
      <c r="E165" s="22">
        <v>0</v>
      </c>
      <c r="F165" s="38">
        <v>0</v>
      </c>
      <c r="G165" s="22">
        <v>0</v>
      </c>
      <c r="H165" s="14"/>
      <c r="I165">
        <v>230.02</v>
      </c>
      <c r="J165" s="19">
        <v>99216.46</v>
      </c>
      <c r="K165" s="19">
        <v>24804.12</v>
      </c>
      <c r="L165" s="19">
        <v>247621.08</v>
      </c>
      <c r="M165" s="19">
        <v>272425.2</v>
      </c>
      <c r="N165" s="19">
        <v>1184.3499999999999</v>
      </c>
      <c r="O165" s="19">
        <v>438.3</v>
      </c>
      <c r="P165" s="19">
        <v>0</v>
      </c>
      <c r="Q165" s="19">
        <v>0</v>
      </c>
      <c r="R165" s="19">
        <v>591.73</v>
      </c>
      <c r="S165" s="19">
        <v>0</v>
      </c>
      <c r="T165" s="19">
        <v>0</v>
      </c>
      <c r="U165" s="13">
        <v>125000000</v>
      </c>
      <c r="V165" s="13">
        <v>625000</v>
      </c>
      <c r="W165" s="13">
        <v>371.42</v>
      </c>
      <c r="X165" s="13">
        <f t="shared" si="2"/>
        <v>124375371.42</v>
      </c>
      <c r="Y165" s="39">
        <v>1</v>
      </c>
    </row>
    <row r="166" spans="1:25" x14ac:dyDescent="0.25">
      <c r="A166" s="11">
        <v>25</v>
      </c>
      <c r="B166" s="12" t="s">
        <v>353</v>
      </c>
      <c r="C166" s="6" t="s">
        <v>251</v>
      </c>
      <c r="D166" s="6" t="s">
        <v>354</v>
      </c>
      <c r="E166" s="22">
        <v>44863.01</v>
      </c>
      <c r="F166" s="38">
        <v>26020.55</v>
      </c>
      <c r="G166" s="22">
        <v>18842.46</v>
      </c>
      <c r="H166" s="14"/>
      <c r="I166">
        <v>294.57</v>
      </c>
      <c r="J166" s="19">
        <v>106400.66</v>
      </c>
      <c r="K166" s="19">
        <v>26600.17</v>
      </c>
      <c r="L166" s="19">
        <v>102843.1</v>
      </c>
      <c r="M166" s="19">
        <v>129443.27</v>
      </c>
      <c r="N166" s="19">
        <v>439.43</v>
      </c>
      <c r="O166" s="19">
        <v>438.3</v>
      </c>
      <c r="P166" s="19">
        <v>0</v>
      </c>
      <c r="Q166" s="19">
        <v>0</v>
      </c>
      <c r="R166" s="19">
        <v>591.73</v>
      </c>
      <c r="S166" s="19">
        <v>152.30000000000001</v>
      </c>
      <c r="T166" s="19">
        <v>44863.01</v>
      </c>
      <c r="U166" s="13">
        <v>125000000</v>
      </c>
      <c r="V166" s="13">
        <v>625000</v>
      </c>
      <c r="W166" s="13">
        <v>371.42</v>
      </c>
      <c r="X166" s="13">
        <f t="shared" si="2"/>
        <v>124375371.42</v>
      </c>
      <c r="Y166" s="39">
        <v>1</v>
      </c>
    </row>
    <row r="167" spans="1:25" x14ac:dyDescent="0.25">
      <c r="A167" s="11">
        <v>25</v>
      </c>
      <c r="B167" s="12" t="s">
        <v>353</v>
      </c>
      <c r="C167" s="6" t="s">
        <v>131</v>
      </c>
      <c r="D167" s="6" t="s">
        <v>355</v>
      </c>
      <c r="E167" s="22">
        <v>227080.98</v>
      </c>
      <c r="F167" s="38">
        <v>131706.97</v>
      </c>
      <c r="G167" s="22">
        <v>95374.01</v>
      </c>
      <c r="H167" s="14"/>
      <c r="I167">
        <v>660.58</v>
      </c>
      <c r="J167" s="19">
        <v>220500.24</v>
      </c>
      <c r="K167" s="19">
        <v>55125.06</v>
      </c>
      <c r="L167" s="19">
        <v>108678.21</v>
      </c>
      <c r="M167" s="19">
        <v>163803.26999999999</v>
      </c>
      <c r="N167" s="19">
        <v>247.97</v>
      </c>
      <c r="O167" s="19">
        <v>438.3</v>
      </c>
      <c r="P167" s="19">
        <v>190.33</v>
      </c>
      <c r="Q167" s="19">
        <v>125728.19</v>
      </c>
      <c r="R167" s="19">
        <v>591.73</v>
      </c>
      <c r="S167" s="19">
        <v>343.76</v>
      </c>
      <c r="T167" s="19">
        <v>227080.98</v>
      </c>
      <c r="U167" s="13">
        <v>125000000</v>
      </c>
      <c r="V167" s="13">
        <v>625000</v>
      </c>
      <c r="W167" s="13">
        <v>371.42</v>
      </c>
      <c r="X167" s="13">
        <f t="shared" si="2"/>
        <v>124375371.42</v>
      </c>
      <c r="Y167" s="39">
        <v>1</v>
      </c>
    </row>
    <row r="168" spans="1:25" x14ac:dyDescent="0.25">
      <c r="A168" s="11">
        <v>25</v>
      </c>
      <c r="B168" s="12" t="s">
        <v>353</v>
      </c>
      <c r="C168" s="6" t="s">
        <v>154</v>
      </c>
      <c r="D168" s="6" t="s">
        <v>356</v>
      </c>
      <c r="E168" s="22">
        <v>11947.9</v>
      </c>
      <c r="F168" s="38">
        <v>6929.78</v>
      </c>
      <c r="G168" s="22">
        <v>5018.12</v>
      </c>
      <c r="H168" s="14"/>
      <c r="I168">
        <v>146.6</v>
      </c>
      <c r="J168" s="19">
        <v>61112.13</v>
      </c>
      <c r="K168" s="19">
        <v>15278.03</v>
      </c>
      <c r="L168" s="19">
        <v>59522.35</v>
      </c>
      <c r="M168" s="19">
        <v>74800.38</v>
      </c>
      <c r="N168" s="19">
        <v>510.23</v>
      </c>
      <c r="O168" s="19">
        <v>438.3</v>
      </c>
      <c r="P168" s="19">
        <v>0</v>
      </c>
      <c r="Q168" s="19">
        <v>0</v>
      </c>
      <c r="R168" s="19">
        <v>591.73</v>
      </c>
      <c r="S168" s="19">
        <v>81.5</v>
      </c>
      <c r="T168" s="19">
        <v>11947.9</v>
      </c>
      <c r="U168" s="13">
        <v>125000000</v>
      </c>
      <c r="V168" s="13">
        <v>625000</v>
      </c>
      <c r="W168" s="13">
        <v>371.42</v>
      </c>
      <c r="X168" s="13">
        <f t="shared" si="2"/>
        <v>124375371.42</v>
      </c>
      <c r="Y168" s="39">
        <v>1</v>
      </c>
    </row>
    <row r="169" spans="1:25" x14ac:dyDescent="0.25">
      <c r="A169" s="11">
        <v>25</v>
      </c>
      <c r="B169" s="12" t="s">
        <v>353</v>
      </c>
      <c r="C169" s="6" t="s">
        <v>115</v>
      </c>
      <c r="D169" s="6" t="s">
        <v>357</v>
      </c>
      <c r="E169" s="22">
        <v>41942.36</v>
      </c>
      <c r="F169" s="38">
        <v>24326.57</v>
      </c>
      <c r="G169" s="22">
        <v>17615.79</v>
      </c>
      <c r="H169" s="14"/>
      <c r="I169">
        <v>278.27999999999997</v>
      </c>
      <c r="J169" s="19">
        <v>98992.31</v>
      </c>
      <c r="K169" s="19">
        <v>24748.080000000002</v>
      </c>
      <c r="L169" s="19">
        <v>97976.55</v>
      </c>
      <c r="M169" s="19">
        <v>122724.63</v>
      </c>
      <c r="N169" s="19">
        <v>441.01</v>
      </c>
      <c r="O169" s="19">
        <v>438.3</v>
      </c>
      <c r="P169" s="19">
        <v>0</v>
      </c>
      <c r="Q169" s="19">
        <v>0</v>
      </c>
      <c r="R169" s="19">
        <v>591.73</v>
      </c>
      <c r="S169" s="19">
        <v>150.72</v>
      </c>
      <c r="T169" s="19">
        <v>41942.36</v>
      </c>
      <c r="U169" s="13">
        <v>125000000</v>
      </c>
      <c r="V169" s="13">
        <v>625000</v>
      </c>
      <c r="W169" s="13">
        <v>371.42</v>
      </c>
      <c r="X169" s="13">
        <f t="shared" si="2"/>
        <v>124375371.42</v>
      </c>
      <c r="Y169" s="39">
        <v>1</v>
      </c>
    </row>
    <row r="170" spans="1:25" x14ac:dyDescent="0.25">
      <c r="A170" s="11">
        <v>25</v>
      </c>
      <c r="B170" s="12" t="s">
        <v>353</v>
      </c>
      <c r="C170" s="6" t="s">
        <v>140</v>
      </c>
      <c r="D170" s="6" t="s">
        <v>358</v>
      </c>
      <c r="E170" s="22">
        <v>0</v>
      </c>
      <c r="F170" s="38">
        <v>0</v>
      </c>
      <c r="G170" s="22">
        <v>0</v>
      </c>
      <c r="H170" s="14"/>
      <c r="I170">
        <v>1129.58</v>
      </c>
      <c r="J170" s="19">
        <v>417379.92</v>
      </c>
      <c r="K170" s="19">
        <v>104344.98</v>
      </c>
      <c r="L170" s="19">
        <v>628033.43000000005</v>
      </c>
      <c r="M170" s="19">
        <v>732378.41</v>
      </c>
      <c r="N170" s="19">
        <v>648.36</v>
      </c>
      <c r="O170" s="19">
        <v>438.3</v>
      </c>
      <c r="P170" s="19">
        <v>0</v>
      </c>
      <c r="Q170" s="19">
        <v>0</v>
      </c>
      <c r="R170" s="19">
        <v>591.73</v>
      </c>
      <c r="S170" s="19">
        <v>0</v>
      </c>
      <c r="T170" s="19">
        <v>0</v>
      </c>
      <c r="U170" s="13">
        <v>125000000</v>
      </c>
      <c r="V170" s="13">
        <v>625000</v>
      </c>
      <c r="W170" s="13">
        <v>371.42</v>
      </c>
      <c r="X170" s="13">
        <f t="shared" si="2"/>
        <v>124375371.42</v>
      </c>
      <c r="Y170" s="39">
        <v>1</v>
      </c>
    </row>
    <row r="171" spans="1:25" x14ac:dyDescent="0.25">
      <c r="A171" s="11">
        <v>25</v>
      </c>
      <c r="B171" s="12" t="s">
        <v>353</v>
      </c>
      <c r="C171" s="6" t="s">
        <v>308</v>
      </c>
      <c r="D171" s="6" t="s">
        <v>359</v>
      </c>
      <c r="E171" s="22">
        <v>443372.72</v>
      </c>
      <c r="F171" s="38">
        <v>257156.17</v>
      </c>
      <c r="G171" s="22">
        <v>186216.549999999</v>
      </c>
      <c r="H171" s="14"/>
      <c r="I171">
        <v>1416.3</v>
      </c>
      <c r="J171" s="19">
        <v>490608.09</v>
      </c>
      <c r="K171" s="19">
        <v>122652.02</v>
      </c>
      <c r="L171" s="19">
        <v>272048.65999999997</v>
      </c>
      <c r="M171" s="19">
        <v>394700.68</v>
      </c>
      <c r="N171" s="19">
        <v>278.68</v>
      </c>
      <c r="O171" s="19">
        <v>438.3</v>
      </c>
      <c r="P171" s="19">
        <v>159.62</v>
      </c>
      <c r="Q171" s="19">
        <v>226069.81</v>
      </c>
      <c r="R171" s="19">
        <v>591.73</v>
      </c>
      <c r="S171" s="19">
        <v>313.05</v>
      </c>
      <c r="T171" s="19">
        <v>443372.72</v>
      </c>
      <c r="U171" s="13">
        <v>125000000</v>
      </c>
      <c r="V171" s="13">
        <v>625000</v>
      </c>
      <c r="W171" s="13">
        <v>371.42</v>
      </c>
      <c r="X171" s="13">
        <f t="shared" si="2"/>
        <v>124375371.42</v>
      </c>
      <c r="Y171" s="39">
        <v>1</v>
      </c>
    </row>
    <row r="172" spans="1:25" x14ac:dyDescent="0.25">
      <c r="A172" s="11">
        <v>25</v>
      </c>
      <c r="B172" s="12" t="s">
        <v>353</v>
      </c>
      <c r="C172" s="6" t="s">
        <v>360</v>
      </c>
      <c r="D172" s="6" t="s">
        <v>361</v>
      </c>
      <c r="E172" s="22">
        <v>0</v>
      </c>
      <c r="F172" s="38">
        <v>0</v>
      </c>
      <c r="G172" s="22">
        <v>0</v>
      </c>
      <c r="H172" s="14"/>
      <c r="I172">
        <v>659.37</v>
      </c>
      <c r="J172" s="19">
        <v>231234.97</v>
      </c>
      <c r="K172" s="19">
        <v>57808.74</v>
      </c>
      <c r="L172" s="19">
        <v>579335.14</v>
      </c>
      <c r="M172" s="19">
        <v>637143.88</v>
      </c>
      <c r="N172" s="19">
        <v>966.29</v>
      </c>
      <c r="O172" s="19">
        <v>438.3</v>
      </c>
      <c r="P172" s="19">
        <v>0</v>
      </c>
      <c r="Q172" s="19">
        <v>0</v>
      </c>
      <c r="R172" s="19">
        <v>591.73</v>
      </c>
      <c r="S172" s="19">
        <v>0</v>
      </c>
      <c r="T172" s="19">
        <v>0</v>
      </c>
      <c r="U172" s="13">
        <v>125000000</v>
      </c>
      <c r="V172" s="13">
        <v>625000</v>
      </c>
      <c r="W172" s="13">
        <v>371.42</v>
      </c>
      <c r="X172" s="13">
        <f t="shared" si="2"/>
        <v>124375371.42</v>
      </c>
      <c r="Y172" s="39">
        <v>1</v>
      </c>
    </row>
    <row r="173" spans="1:25" x14ac:dyDescent="0.25">
      <c r="A173" s="11">
        <v>25</v>
      </c>
      <c r="B173" s="12" t="s">
        <v>353</v>
      </c>
      <c r="C173" s="6" t="s">
        <v>160</v>
      </c>
      <c r="D173" s="6" t="s">
        <v>362</v>
      </c>
      <c r="E173" s="22">
        <v>0</v>
      </c>
      <c r="F173" s="38">
        <v>0</v>
      </c>
      <c r="G173" s="22">
        <v>0</v>
      </c>
      <c r="H173" s="14"/>
      <c r="I173">
        <v>448.44</v>
      </c>
      <c r="J173" s="19">
        <v>156588.99</v>
      </c>
      <c r="K173" s="19">
        <v>39147.25</v>
      </c>
      <c r="L173" s="19">
        <v>274783.11</v>
      </c>
      <c r="M173" s="19">
        <v>313930.36</v>
      </c>
      <c r="N173" s="19">
        <v>700.05</v>
      </c>
      <c r="O173" s="19">
        <v>438.3</v>
      </c>
      <c r="P173" s="19">
        <v>0</v>
      </c>
      <c r="Q173" s="19">
        <v>0</v>
      </c>
      <c r="R173" s="19">
        <v>591.73</v>
      </c>
      <c r="S173" s="19">
        <v>0</v>
      </c>
      <c r="T173" s="19">
        <v>0</v>
      </c>
      <c r="U173" s="13">
        <v>125000000</v>
      </c>
      <c r="V173" s="13">
        <v>625000</v>
      </c>
      <c r="W173" s="13">
        <v>371.42</v>
      </c>
      <c r="X173" s="13">
        <f t="shared" si="2"/>
        <v>124375371.42</v>
      </c>
      <c r="Y173" s="39">
        <v>1</v>
      </c>
    </row>
    <row r="174" spans="1:25" x14ac:dyDescent="0.25">
      <c r="A174" s="11">
        <v>26</v>
      </c>
      <c r="B174" s="12" t="s">
        <v>363</v>
      </c>
      <c r="C174" s="6" t="s">
        <v>364</v>
      </c>
      <c r="D174" s="6" t="s">
        <v>365</v>
      </c>
      <c r="E174" s="22">
        <v>0</v>
      </c>
      <c r="F174" s="38">
        <v>0</v>
      </c>
      <c r="G174" s="22">
        <v>0</v>
      </c>
      <c r="H174" s="14"/>
      <c r="I174">
        <v>221.52</v>
      </c>
      <c r="J174" s="19">
        <v>87282.51</v>
      </c>
      <c r="K174" s="19">
        <v>21820.63</v>
      </c>
      <c r="L174" s="19">
        <v>137201.09</v>
      </c>
      <c r="M174" s="19">
        <v>159021.72</v>
      </c>
      <c r="N174" s="19">
        <v>717.87</v>
      </c>
      <c r="O174" s="19">
        <v>438.3</v>
      </c>
      <c r="P174" s="19">
        <v>0</v>
      </c>
      <c r="Q174" s="19">
        <v>0</v>
      </c>
      <c r="R174" s="19">
        <v>591.73</v>
      </c>
      <c r="S174" s="19">
        <v>0</v>
      </c>
      <c r="T174" s="19">
        <v>0</v>
      </c>
      <c r="U174" s="13">
        <v>125000000</v>
      </c>
      <c r="V174" s="13">
        <v>625000</v>
      </c>
      <c r="W174" s="13">
        <v>371.42</v>
      </c>
      <c r="X174" s="13">
        <f t="shared" si="2"/>
        <v>124375371.42</v>
      </c>
      <c r="Y174" s="39">
        <v>1</v>
      </c>
    </row>
    <row r="175" spans="1:25" x14ac:dyDescent="0.25">
      <c r="A175" s="11">
        <v>26</v>
      </c>
      <c r="B175" s="12" t="s">
        <v>363</v>
      </c>
      <c r="C175" s="6" t="s">
        <v>366</v>
      </c>
      <c r="D175" s="6" t="s">
        <v>367</v>
      </c>
      <c r="E175" s="22">
        <v>0</v>
      </c>
      <c r="F175" s="38">
        <v>0</v>
      </c>
      <c r="G175" s="22">
        <v>0</v>
      </c>
      <c r="H175" s="14"/>
      <c r="I175">
        <v>313.72000000000003</v>
      </c>
      <c r="J175" s="19">
        <v>110391.81</v>
      </c>
      <c r="K175" s="19">
        <v>27597.95</v>
      </c>
      <c r="L175" s="19">
        <v>217177.19</v>
      </c>
      <c r="M175" s="19">
        <v>244775.14</v>
      </c>
      <c r="N175" s="19">
        <v>780.23</v>
      </c>
      <c r="O175" s="19">
        <v>438.3</v>
      </c>
      <c r="P175" s="19">
        <v>0</v>
      </c>
      <c r="Q175" s="19">
        <v>0</v>
      </c>
      <c r="R175" s="19">
        <v>591.73</v>
      </c>
      <c r="S175" s="19">
        <v>0</v>
      </c>
      <c r="T175" s="19">
        <v>0</v>
      </c>
      <c r="U175" s="13">
        <v>125000000</v>
      </c>
      <c r="V175" s="13">
        <v>625000</v>
      </c>
      <c r="W175" s="13">
        <v>371.42</v>
      </c>
      <c r="X175" s="13">
        <f t="shared" si="2"/>
        <v>124375371.42</v>
      </c>
      <c r="Y175" s="39">
        <v>1</v>
      </c>
    </row>
    <row r="176" spans="1:25" x14ac:dyDescent="0.25">
      <c r="A176" s="11">
        <v>26</v>
      </c>
      <c r="B176" s="12" t="s">
        <v>363</v>
      </c>
      <c r="C176" s="6" t="s">
        <v>368</v>
      </c>
      <c r="D176" s="6" t="s">
        <v>369</v>
      </c>
      <c r="E176" s="22">
        <v>124292.04</v>
      </c>
      <c r="F176" s="38">
        <v>72089.38</v>
      </c>
      <c r="G176" s="22">
        <v>52202.659999999902</v>
      </c>
      <c r="H176" s="14"/>
      <c r="I176">
        <v>384.96</v>
      </c>
      <c r="J176" s="19">
        <v>144584.37</v>
      </c>
      <c r="K176" s="19">
        <v>36146.089999999997</v>
      </c>
      <c r="L176" s="19">
        <v>67354.64</v>
      </c>
      <c r="M176" s="19">
        <v>103500.73</v>
      </c>
      <c r="N176" s="19">
        <v>268.86</v>
      </c>
      <c r="O176" s="19">
        <v>438.3</v>
      </c>
      <c r="P176" s="19">
        <v>169.44</v>
      </c>
      <c r="Q176" s="19">
        <v>65227.62</v>
      </c>
      <c r="R176" s="19">
        <v>591.73</v>
      </c>
      <c r="S176" s="19">
        <v>322.87</v>
      </c>
      <c r="T176" s="19">
        <v>124292.04</v>
      </c>
      <c r="U176" s="13">
        <v>125000000</v>
      </c>
      <c r="V176" s="13">
        <v>625000</v>
      </c>
      <c r="W176" s="13">
        <v>371.42</v>
      </c>
      <c r="X176" s="13">
        <f t="shared" si="2"/>
        <v>124375371.42</v>
      </c>
      <c r="Y176" s="39">
        <v>1</v>
      </c>
    </row>
    <row r="177" spans="1:25" x14ac:dyDescent="0.25">
      <c r="A177" s="11">
        <v>26</v>
      </c>
      <c r="B177" s="12" t="s">
        <v>363</v>
      </c>
      <c r="C177" s="6" t="s">
        <v>105</v>
      </c>
      <c r="D177" s="6" t="s">
        <v>370</v>
      </c>
      <c r="E177" s="22">
        <v>365753.34</v>
      </c>
      <c r="F177" s="38">
        <v>212136.94</v>
      </c>
      <c r="G177" s="22">
        <v>153616.4</v>
      </c>
      <c r="H177" s="14"/>
      <c r="I177">
        <v>2195.5300000000002</v>
      </c>
      <c r="J177" s="19">
        <v>797528.46</v>
      </c>
      <c r="K177" s="19">
        <v>199382.12</v>
      </c>
      <c r="L177" s="19">
        <v>734015.75</v>
      </c>
      <c r="M177" s="19">
        <v>933397.87</v>
      </c>
      <c r="N177" s="19">
        <v>425.14</v>
      </c>
      <c r="O177" s="19">
        <v>438.3</v>
      </c>
      <c r="P177" s="19">
        <v>13.16</v>
      </c>
      <c r="Q177" s="19">
        <v>28893.17</v>
      </c>
      <c r="R177" s="19">
        <v>591.73</v>
      </c>
      <c r="S177" s="19">
        <v>166.59</v>
      </c>
      <c r="T177" s="19">
        <v>365753.34</v>
      </c>
      <c r="U177" s="13">
        <v>125000000</v>
      </c>
      <c r="V177" s="13">
        <v>625000</v>
      </c>
      <c r="W177" s="13">
        <v>371.42</v>
      </c>
      <c r="X177" s="13">
        <f t="shared" si="2"/>
        <v>124375371.42</v>
      </c>
      <c r="Y177" s="39">
        <v>1</v>
      </c>
    </row>
    <row r="178" spans="1:25" x14ac:dyDescent="0.25">
      <c r="A178" s="11">
        <v>26</v>
      </c>
      <c r="B178" s="12" t="s">
        <v>363</v>
      </c>
      <c r="C178" s="6" t="s">
        <v>131</v>
      </c>
      <c r="D178" s="6" t="s">
        <v>371</v>
      </c>
      <c r="E178" s="22">
        <v>12838.13</v>
      </c>
      <c r="F178" s="38">
        <v>7446.11</v>
      </c>
      <c r="G178" s="22">
        <v>5392.0199999999904</v>
      </c>
      <c r="H178" s="14"/>
      <c r="I178">
        <v>619.9</v>
      </c>
      <c r="J178" s="19">
        <v>218946.76</v>
      </c>
      <c r="K178" s="19">
        <v>54736.69</v>
      </c>
      <c r="L178" s="19">
        <v>299241.05</v>
      </c>
      <c r="M178" s="19">
        <v>353977.74</v>
      </c>
      <c r="N178" s="19">
        <v>571.02</v>
      </c>
      <c r="O178" s="19">
        <v>438.3</v>
      </c>
      <c r="P178" s="19">
        <v>0</v>
      </c>
      <c r="Q178" s="19">
        <v>0</v>
      </c>
      <c r="R178" s="19">
        <v>591.73</v>
      </c>
      <c r="S178" s="19">
        <v>20.71</v>
      </c>
      <c r="T178" s="19">
        <v>12838.13</v>
      </c>
      <c r="U178" s="13">
        <v>125000000</v>
      </c>
      <c r="V178" s="13">
        <v>625000</v>
      </c>
      <c r="W178" s="13">
        <v>371.42</v>
      </c>
      <c r="X178" s="13">
        <f t="shared" si="2"/>
        <v>124375371.42</v>
      </c>
      <c r="Y178" s="39">
        <v>1</v>
      </c>
    </row>
    <row r="179" spans="1:25" x14ac:dyDescent="0.25">
      <c r="A179" s="11">
        <v>26</v>
      </c>
      <c r="B179" s="12" t="s">
        <v>363</v>
      </c>
      <c r="C179" s="6" t="s">
        <v>137</v>
      </c>
      <c r="D179" s="6" t="s">
        <v>372</v>
      </c>
      <c r="E179" s="22">
        <v>15794.94</v>
      </c>
      <c r="F179" s="38">
        <v>9161.07</v>
      </c>
      <c r="G179" s="22">
        <v>6633.87</v>
      </c>
      <c r="H179" s="14"/>
      <c r="I179">
        <v>423.23</v>
      </c>
      <c r="J179" s="19">
        <v>151081.71</v>
      </c>
      <c r="K179" s="19">
        <v>37770.43</v>
      </c>
      <c r="L179" s="19">
        <v>196872.46</v>
      </c>
      <c r="M179" s="19">
        <v>234642.89</v>
      </c>
      <c r="N179" s="19">
        <v>554.41</v>
      </c>
      <c r="O179" s="19">
        <v>438.3</v>
      </c>
      <c r="P179" s="19">
        <v>0</v>
      </c>
      <c r="Q179" s="19">
        <v>0</v>
      </c>
      <c r="R179" s="19">
        <v>591.73</v>
      </c>
      <c r="S179" s="19">
        <v>37.32</v>
      </c>
      <c r="T179" s="19">
        <v>15794.94</v>
      </c>
      <c r="U179" s="13">
        <v>125000000</v>
      </c>
      <c r="V179" s="13">
        <v>625000</v>
      </c>
      <c r="W179" s="13">
        <v>371.42</v>
      </c>
      <c r="X179" s="13">
        <f t="shared" si="2"/>
        <v>124375371.42</v>
      </c>
      <c r="Y179" s="39">
        <v>1</v>
      </c>
    </row>
    <row r="180" spans="1:25" x14ac:dyDescent="0.25">
      <c r="A180" s="11">
        <v>26</v>
      </c>
      <c r="B180" s="12" t="s">
        <v>363</v>
      </c>
      <c r="C180" s="6" t="s">
        <v>169</v>
      </c>
      <c r="D180" s="6" t="s">
        <v>373</v>
      </c>
      <c r="E180" s="22">
        <v>0</v>
      </c>
      <c r="F180" s="38">
        <v>0</v>
      </c>
      <c r="G180" s="22">
        <v>0</v>
      </c>
      <c r="H180" s="14"/>
      <c r="I180">
        <v>319.11</v>
      </c>
      <c r="J180" s="19">
        <v>110358.24</v>
      </c>
      <c r="K180" s="19">
        <v>27589.56</v>
      </c>
      <c r="L180" s="19">
        <v>464247.14</v>
      </c>
      <c r="M180" s="19">
        <v>491836.7</v>
      </c>
      <c r="N180" s="19">
        <v>1541.28</v>
      </c>
      <c r="O180" s="19">
        <v>438.3</v>
      </c>
      <c r="P180" s="19">
        <v>0</v>
      </c>
      <c r="Q180" s="19">
        <v>0</v>
      </c>
      <c r="R180" s="19">
        <v>591.73</v>
      </c>
      <c r="S180" s="19">
        <v>0</v>
      </c>
      <c r="T180" s="19">
        <v>0</v>
      </c>
      <c r="U180" s="13">
        <v>125000000</v>
      </c>
      <c r="V180" s="13">
        <v>625000</v>
      </c>
      <c r="W180" s="13">
        <v>371.42</v>
      </c>
      <c r="X180" s="13">
        <f t="shared" si="2"/>
        <v>124375371.42</v>
      </c>
      <c r="Y180" s="39">
        <v>1</v>
      </c>
    </row>
    <row r="181" spans="1:25" x14ac:dyDescent="0.25">
      <c r="A181" s="11">
        <v>26</v>
      </c>
      <c r="B181" s="12" t="s">
        <v>363</v>
      </c>
      <c r="C181" s="6" t="s">
        <v>374</v>
      </c>
      <c r="D181" s="6" t="s">
        <v>375</v>
      </c>
      <c r="E181" s="22">
        <v>0</v>
      </c>
      <c r="F181" s="38">
        <v>0</v>
      </c>
      <c r="G181" s="22">
        <v>0</v>
      </c>
      <c r="H181" s="14"/>
      <c r="I181">
        <v>472.26</v>
      </c>
      <c r="J181" s="19">
        <v>174695.41</v>
      </c>
      <c r="K181" s="19">
        <v>43673.85</v>
      </c>
      <c r="L181" s="19">
        <v>256859.73</v>
      </c>
      <c r="M181" s="19">
        <v>300533.58</v>
      </c>
      <c r="N181" s="19">
        <v>636.37</v>
      </c>
      <c r="O181" s="19">
        <v>438.3</v>
      </c>
      <c r="P181" s="19">
        <v>0</v>
      </c>
      <c r="Q181" s="19">
        <v>0</v>
      </c>
      <c r="R181" s="19">
        <v>591.73</v>
      </c>
      <c r="S181" s="19">
        <v>0</v>
      </c>
      <c r="T181" s="19">
        <v>0</v>
      </c>
      <c r="U181" s="13">
        <v>125000000</v>
      </c>
      <c r="V181" s="13">
        <v>625000</v>
      </c>
      <c r="W181" s="13">
        <v>371.42</v>
      </c>
      <c r="X181" s="13">
        <f t="shared" si="2"/>
        <v>124375371.42</v>
      </c>
      <c r="Y181" s="39">
        <v>1</v>
      </c>
    </row>
    <row r="182" spans="1:25" x14ac:dyDescent="0.25">
      <c r="A182" s="11">
        <v>26</v>
      </c>
      <c r="B182" s="12" t="s">
        <v>363</v>
      </c>
      <c r="C182" s="6" t="s">
        <v>376</v>
      </c>
      <c r="D182" s="6" t="s">
        <v>377</v>
      </c>
      <c r="E182" s="22">
        <v>557087.06999999995</v>
      </c>
      <c r="F182" s="38">
        <v>323110.5</v>
      </c>
      <c r="G182" s="22">
        <v>233976.56999999899</v>
      </c>
      <c r="H182" s="14"/>
      <c r="I182">
        <v>1929.64</v>
      </c>
      <c r="J182" s="19">
        <v>682413.36</v>
      </c>
      <c r="K182" s="19">
        <v>170603.34</v>
      </c>
      <c r="L182" s="19">
        <v>414131.68</v>
      </c>
      <c r="M182" s="19">
        <v>584735.02</v>
      </c>
      <c r="N182" s="19">
        <v>303.02999999999997</v>
      </c>
      <c r="O182" s="19">
        <v>438.3</v>
      </c>
      <c r="P182" s="19">
        <v>135.27000000000001</v>
      </c>
      <c r="Q182" s="19">
        <v>261022.4</v>
      </c>
      <c r="R182" s="19">
        <v>591.73</v>
      </c>
      <c r="S182" s="19">
        <v>288.7</v>
      </c>
      <c r="T182" s="19">
        <v>557087.06999999995</v>
      </c>
      <c r="U182" s="13">
        <v>125000000</v>
      </c>
      <c r="V182" s="13">
        <v>625000</v>
      </c>
      <c r="W182" s="13">
        <v>371.42</v>
      </c>
      <c r="X182" s="13">
        <f t="shared" si="2"/>
        <v>124375371.42</v>
      </c>
      <c r="Y182" s="39">
        <v>1</v>
      </c>
    </row>
    <row r="183" spans="1:25" x14ac:dyDescent="0.25">
      <c r="A183" s="11">
        <v>26</v>
      </c>
      <c r="B183" s="12" t="s">
        <v>363</v>
      </c>
      <c r="C183" s="6" t="s">
        <v>378</v>
      </c>
      <c r="D183" s="6" t="s">
        <v>379</v>
      </c>
      <c r="E183" s="22">
        <v>208275.8</v>
      </c>
      <c r="F183" s="38">
        <v>120799.97</v>
      </c>
      <c r="G183" s="22">
        <v>87475.8299999999</v>
      </c>
      <c r="H183" s="14"/>
      <c r="I183">
        <v>1985.47</v>
      </c>
      <c r="J183" s="19">
        <v>722091.89</v>
      </c>
      <c r="K183" s="19">
        <v>180522.97</v>
      </c>
      <c r="L183" s="19">
        <v>786065.58</v>
      </c>
      <c r="M183" s="19">
        <v>966588.55</v>
      </c>
      <c r="N183" s="19">
        <v>486.83</v>
      </c>
      <c r="O183" s="19">
        <v>438.3</v>
      </c>
      <c r="P183" s="19">
        <v>0</v>
      </c>
      <c r="Q183" s="19">
        <v>0</v>
      </c>
      <c r="R183" s="19">
        <v>591.73</v>
      </c>
      <c r="S183" s="19">
        <v>104.9</v>
      </c>
      <c r="T183" s="19">
        <v>208275.8</v>
      </c>
      <c r="U183" s="13">
        <v>125000000</v>
      </c>
      <c r="V183" s="13">
        <v>625000</v>
      </c>
      <c r="W183" s="13">
        <v>371.42</v>
      </c>
      <c r="X183" s="13">
        <f t="shared" si="2"/>
        <v>124375371.42</v>
      </c>
      <c r="Y183" s="39">
        <v>1</v>
      </c>
    </row>
    <row r="184" spans="1:25" x14ac:dyDescent="0.25">
      <c r="A184" s="11">
        <v>26</v>
      </c>
      <c r="B184" s="12" t="s">
        <v>363</v>
      </c>
      <c r="C184" s="6" t="s">
        <v>319</v>
      </c>
      <c r="D184" s="6" t="s">
        <v>380</v>
      </c>
      <c r="E184" s="22">
        <v>119480.96000000001</v>
      </c>
      <c r="F184" s="38">
        <v>69298.960000000006</v>
      </c>
      <c r="G184" s="22">
        <v>50182</v>
      </c>
      <c r="H184" s="14"/>
      <c r="I184">
        <v>359.19</v>
      </c>
      <c r="J184" s="19">
        <v>120202.44</v>
      </c>
      <c r="K184" s="19">
        <v>30050.61</v>
      </c>
      <c r="L184" s="19">
        <v>63011.42</v>
      </c>
      <c r="M184" s="19">
        <v>93062.03</v>
      </c>
      <c r="N184" s="19">
        <v>259.08999999999997</v>
      </c>
      <c r="O184" s="19">
        <v>438.3</v>
      </c>
      <c r="P184" s="19">
        <v>179.21</v>
      </c>
      <c r="Q184" s="19">
        <v>64370.44</v>
      </c>
      <c r="R184" s="19">
        <v>591.73</v>
      </c>
      <c r="S184" s="19">
        <v>332.64</v>
      </c>
      <c r="T184" s="19">
        <v>119480.96000000001</v>
      </c>
      <c r="U184" s="13">
        <v>125000000</v>
      </c>
      <c r="V184" s="13">
        <v>625000</v>
      </c>
      <c r="W184" s="13">
        <v>371.42</v>
      </c>
      <c r="X184" s="13">
        <f t="shared" si="2"/>
        <v>124375371.42</v>
      </c>
      <c r="Y184" s="39">
        <v>1</v>
      </c>
    </row>
    <row r="185" spans="1:25" x14ac:dyDescent="0.25">
      <c r="A185" s="11">
        <v>26</v>
      </c>
      <c r="B185" s="12" t="s">
        <v>363</v>
      </c>
      <c r="C185" s="6" t="s">
        <v>128</v>
      </c>
      <c r="D185" s="6" t="s">
        <v>381</v>
      </c>
      <c r="E185" s="22">
        <v>0</v>
      </c>
      <c r="F185" s="38">
        <v>0</v>
      </c>
      <c r="G185" s="22">
        <v>0</v>
      </c>
      <c r="H185" s="14"/>
      <c r="I185">
        <v>409.64</v>
      </c>
      <c r="J185" s="19">
        <v>145519.65</v>
      </c>
      <c r="K185" s="19">
        <v>36379.910000000003</v>
      </c>
      <c r="L185" s="19">
        <v>462838.36</v>
      </c>
      <c r="M185" s="19">
        <v>499218.27</v>
      </c>
      <c r="N185" s="19">
        <v>1218.68</v>
      </c>
      <c r="O185" s="19">
        <v>438.3</v>
      </c>
      <c r="P185" s="19">
        <v>0</v>
      </c>
      <c r="Q185" s="19">
        <v>0</v>
      </c>
      <c r="R185" s="19">
        <v>591.73</v>
      </c>
      <c r="S185" s="19">
        <v>0</v>
      </c>
      <c r="T185" s="19">
        <v>0</v>
      </c>
      <c r="U185" s="13">
        <v>125000000</v>
      </c>
      <c r="V185" s="13">
        <v>625000</v>
      </c>
      <c r="W185" s="13">
        <v>371.42</v>
      </c>
      <c r="X185" s="13">
        <f t="shared" si="2"/>
        <v>124375371.42</v>
      </c>
      <c r="Y185" s="39">
        <v>1</v>
      </c>
    </row>
    <row r="186" spans="1:25" x14ac:dyDescent="0.25">
      <c r="A186" s="11">
        <v>27</v>
      </c>
      <c r="B186" s="12" t="s">
        <v>382</v>
      </c>
      <c r="C186" s="6" t="s">
        <v>383</v>
      </c>
      <c r="D186" s="6" t="s">
        <v>384</v>
      </c>
      <c r="E186" s="22">
        <v>0</v>
      </c>
      <c r="F186" s="38">
        <v>0</v>
      </c>
      <c r="G186" s="22">
        <v>0</v>
      </c>
      <c r="H186" s="14"/>
      <c r="I186">
        <v>320.89</v>
      </c>
      <c r="J186" s="19">
        <v>372766.46</v>
      </c>
      <c r="K186" s="19">
        <v>93191.62</v>
      </c>
      <c r="L186" s="19">
        <v>583862.15</v>
      </c>
      <c r="M186" s="19">
        <v>677053.77</v>
      </c>
      <c r="N186" s="19">
        <v>2109.92</v>
      </c>
      <c r="O186" s="19">
        <v>438.3</v>
      </c>
      <c r="P186" s="19">
        <v>0</v>
      </c>
      <c r="Q186" s="19">
        <v>0</v>
      </c>
      <c r="R186" s="19">
        <v>591.73</v>
      </c>
      <c r="S186" s="19">
        <v>0</v>
      </c>
      <c r="T186" s="19">
        <v>0</v>
      </c>
      <c r="U186" s="13">
        <v>125000000</v>
      </c>
      <c r="V186" s="13">
        <v>625000</v>
      </c>
      <c r="W186" s="13">
        <v>371.42</v>
      </c>
      <c r="X186" s="13">
        <f t="shared" si="2"/>
        <v>124375371.42</v>
      </c>
      <c r="Y186" s="39">
        <v>1</v>
      </c>
    </row>
    <row r="187" spans="1:25" x14ac:dyDescent="0.25">
      <c r="A187" s="11">
        <v>27</v>
      </c>
      <c r="B187" s="12" t="s">
        <v>382</v>
      </c>
      <c r="C187" s="6" t="s">
        <v>385</v>
      </c>
      <c r="D187" s="6" t="s">
        <v>386</v>
      </c>
      <c r="E187" s="22">
        <v>0</v>
      </c>
      <c r="F187" s="38">
        <v>0</v>
      </c>
      <c r="G187" s="22">
        <v>0</v>
      </c>
      <c r="H187" s="14"/>
      <c r="I187">
        <v>303.91000000000003</v>
      </c>
      <c r="J187" s="19">
        <v>374370</v>
      </c>
      <c r="K187" s="19">
        <v>93592.5</v>
      </c>
      <c r="L187" s="19">
        <v>246652.79</v>
      </c>
      <c r="M187" s="19">
        <v>340245.29</v>
      </c>
      <c r="N187" s="19">
        <v>1119.56</v>
      </c>
      <c r="O187" s="19">
        <v>438.3</v>
      </c>
      <c r="P187" s="19">
        <v>0</v>
      </c>
      <c r="Q187" s="19">
        <v>0</v>
      </c>
      <c r="R187" s="19">
        <v>591.73</v>
      </c>
      <c r="S187" s="19">
        <v>0</v>
      </c>
      <c r="T187" s="19">
        <v>0</v>
      </c>
      <c r="U187" s="13">
        <v>125000000</v>
      </c>
      <c r="V187" s="13">
        <v>625000</v>
      </c>
      <c r="W187" s="13">
        <v>371.42</v>
      </c>
      <c r="X187" s="13">
        <f t="shared" si="2"/>
        <v>124375371.42</v>
      </c>
      <c r="Y187" s="39">
        <v>1</v>
      </c>
    </row>
    <row r="188" spans="1:25" x14ac:dyDescent="0.25">
      <c r="A188" s="11">
        <v>27</v>
      </c>
      <c r="B188" s="12" t="s">
        <v>382</v>
      </c>
      <c r="C188" s="6" t="s">
        <v>376</v>
      </c>
      <c r="D188" s="6" t="s">
        <v>387</v>
      </c>
      <c r="E188" s="22">
        <v>0</v>
      </c>
      <c r="F188" s="38">
        <v>0</v>
      </c>
      <c r="G188" s="22">
        <v>0</v>
      </c>
      <c r="H188" s="14"/>
      <c r="I188">
        <v>133.11000000000001</v>
      </c>
      <c r="J188" s="19">
        <v>146742.34</v>
      </c>
      <c r="K188" s="19">
        <v>36685.589999999997</v>
      </c>
      <c r="L188" s="19">
        <v>239211.57</v>
      </c>
      <c r="M188" s="19">
        <v>275897.15999999997</v>
      </c>
      <c r="N188" s="19">
        <v>2072.6999999999998</v>
      </c>
      <c r="O188" s="19">
        <v>438.3</v>
      </c>
      <c r="P188" s="19">
        <v>0</v>
      </c>
      <c r="Q188" s="19">
        <v>0</v>
      </c>
      <c r="R188" s="19">
        <v>591.73</v>
      </c>
      <c r="S188" s="19">
        <v>0</v>
      </c>
      <c r="T188" s="19">
        <v>0</v>
      </c>
      <c r="U188" s="13">
        <v>125000000</v>
      </c>
      <c r="V188" s="13">
        <v>625000</v>
      </c>
      <c r="W188" s="13">
        <v>371.42</v>
      </c>
      <c r="X188" s="13">
        <f t="shared" si="2"/>
        <v>124375371.42</v>
      </c>
      <c r="Y188" s="39">
        <v>1</v>
      </c>
    </row>
    <row r="189" spans="1:25" x14ac:dyDescent="0.25">
      <c r="A189" s="11">
        <v>28</v>
      </c>
      <c r="B189" s="12" t="s">
        <v>388</v>
      </c>
      <c r="C189" s="6" t="s">
        <v>105</v>
      </c>
      <c r="D189" s="6" t="s">
        <v>389</v>
      </c>
      <c r="E189" s="22">
        <v>245012.43</v>
      </c>
      <c r="F189" s="38">
        <v>142107.21</v>
      </c>
      <c r="G189" s="22">
        <v>102905.22</v>
      </c>
      <c r="H189" s="14"/>
      <c r="I189">
        <v>603.36</v>
      </c>
      <c r="J189" s="19">
        <v>94488.95</v>
      </c>
      <c r="K189" s="19">
        <v>23622.240000000002</v>
      </c>
      <c r="L189" s="19">
        <v>88389.55</v>
      </c>
      <c r="M189" s="19">
        <v>112011.79</v>
      </c>
      <c r="N189" s="19">
        <v>185.65</v>
      </c>
      <c r="O189" s="19">
        <v>438.3</v>
      </c>
      <c r="P189" s="19">
        <v>252.65</v>
      </c>
      <c r="Q189" s="19">
        <v>152438.9</v>
      </c>
      <c r="R189" s="19">
        <v>591.73</v>
      </c>
      <c r="S189" s="19">
        <v>406.08</v>
      </c>
      <c r="T189" s="19">
        <v>245012.43</v>
      </c>
      <c r="U189" s="13">
        <v>125000000</v>
      </c>
      <c r="V189" s="13">
        <v>625000</v>
      </c>
      <c r="W189" s="13">
        <v>371.42</v>
      </c>
      <c r="X189" s="13">
        <f t="shared" si="2"/>
        <v>124375371.42</v>
      </c>
      <c r="Y189" s="39">
        <v>1</v>
      </c>
    </row>
    <row r="190" spans="1:25" x14ac:dyDescent="0.25">
      <c r="A190" s="11">
        <v>28</v>
      </c>
      <c r="B190" s="12" t="s">
        <v>388</v>
      </c>
      <c r="C190" s="6" t="s">
        <v>151</v>
      </c>
      <c r="D190" s="6" t="s">
        <v>390</v>
      </c>
      <c r="E190" s="22">
        <v>63050.61</v>
      </c>
      <c r="F190" s="38">
        <v>36569.35</v>
      </c>
      <c r="G190" s="22">
        <v>26481.26</v>
      </c>
      <c r="H190" s="14"/>
      <c r="I190">
        <v>218.66</v>
      </c>
      <c r="J190" s="19">
        <v>34300.160000000003</v>
      </c>
      <c r="K190" s="19">
        <v>8575.0400000000009</v>
      </c>
      <c r="L190" s="19">
        <v>57762.42</v>
      </c>
      <c r="M190" s="19">
        <v>66337.460000000006</v>
      </c>
      <c r="N190" s="19">
        <v>303.38</v>
      </c>
      <c r="O190" s="19">
        <v>438.3</v>
      </c>
      <c r="P190" s="19">
        <v>134.91999999999999</v>
      </c>
      <c r="Q190" s="19">
        <v>29501.61</v>
      </c>
      <c r="R190" s="19">
        <v>591.73</v>
      </c>
      <c r="S190" s="19">
        <v>288.35000000000002</v>
      </c>
      <c r="T190" s="19">
        <v>63050.61</v>
      </c>
      <c r="U190" s="13">
        <v>125000000</v>
      </c>
      <c r="V190" s="13">
        <v>625000</v>
      </c>
      <c r="W190" s="13">
        <v>371.42</v>
      </c>
      <c r="X190" s="13">
        <f t="shared" si="2"/>
        <v>124375371.42</v>
      </c>
      <c r="Y190" s="39">
        <v>1</v>
      </c>
    </row>
    <row r="191" spans="1:25" x14ac:dyDescent="0.25">
      <c r="A191" s="11">
        <v>29</v>
      </c>
      <c r="B191" s="12" t="s">
        <v>391</v>
      </c>
      <c r="C191" s="6" t="s">
        <v>392</v>
      </c>
      <c r="D191" s="6" t="s">
        <v>393</v>
      </c>
      <c r="E191" s="22">
        <v>123179.39</v>
      </c>
      <c r="F191" s="38">
        <v>71444.05</v>
      </c>
      <c r="G191" s="22">
        <v>51735.34</v>
      </c>
      <c r="H191" s="14"/>
      <c r="I191">
        <v>448.3</v>
      </c>
      <c r="J191" s="19">
        <v>98628.86</v>
      </c>
      <c r="K191" s="19">
        <v>24657.22</v>
      </c>
      <c r="L191" s="19">
        <v>117435.72</v>
      </c>
      <c r="M191" s="19">
        <v>142092.94</v>
      </c>
      <c r="N191" s="19">
        <v>316.95999999999998</v>
      </c>
      <c r="O191" s="19">
        <v>438.3</v>
      </c>
      <c r="P191" s="19">
        <v>121.34</v>
      </c>
      <c r="Q191" s="19">
        <v>54396.72</v>
      </c>
      <c r="R191" s="19">
        <v>591.73</v>
      </c>
      <c r="S191" s="19">
        <v>274.77</v>
      </c>
      <c r="T191" s="19">
        <v>123179.39</v>
      </c>
      <c r="U191" s="13">
        <v>125000000</v>
      </c>
      <c r="V191" s="13">
        <v>625000</v>
      </c>
      <c r="W191" s="13">
        <v>371.42</v>
      </c>
      <c r="X191" s="13">
        <f t="shared" si="2"/>
        <v>124375371.42</v>
      </c>
      <c r="Y191" s="39">
        <v>1</v>
      </c>
    </row>
    <row r="192" spans="1:25" x14ac:dyDescent="0.25">
      <c r="A192" s="11">
        <v>30</v>
      </c>
      <c r="B192" s="12" t="s">
        <v>394</v>
      </c>
      <c r="C192" s="6" t="s">
        <v>105</v>
      </c>
      <c r="D192" s="6" t="s">
        <v>395</v>
      </c>
      <c r="E192" s="22">
        <v>0</v>
      </c>
      <c r="F192" s="38">
        <v>0</v>
      </c>
      <c r="G192" s="22">
        <v>0</v>
      </c>
      <c r="H192" s="14"/>
      <c r="I192">
        <v>439.43</v>
      </c>
      <c r="J192" s="19">
        <v>179956.89</v>
      </c>
      <c r="K192" s="19">
        <v>44989.22</v>
      </c>
      <c r="L192" s="19">
        <v>226860.69</v>
      </c>
      <c r="M192" s="19">
        <v>271849.90999999997</v>
      </c>
      <c r="N192" s="19">
        <v>618.64</v>
      </c>
      <c r="O192" s="19">
        <v>438.3</v>
      </c>
      <c r="P192" s="19">
        <v>0</v>
      </c>
      <c r="Q192" s="19">
        <v>0</v>
      </c>
      <c r="R192" s="19">
        <v>591.73</v>
      </c>
      <c r="S192" s="19">
        <v>0</v>
      </c>
      <c r="T192" s="19">
        <v>0</v>
      </c>
      <c r="U192" s="13">
        <v>125000000</v>
      </c>
      <c r="V192" s="13">
        <v>625000</v>
      </c>
      <c r="W192" s="13">
        <v>371.42</v>
      </c>
      <c r="X192" s="13">
        <f t="shared" si="2"/>
        <v>124375371.42</v>
      </c>
      <c r="Y192" s="39">
        <v>1</v>
      </c>
    </row>
    <row r="193" spans="1:25" x14ac:dyDescent="0.25">
      <c r="A193" s="11">
        <v>30</v>
      </c>
      <c r="B193" s="12" t="s">
        <v>394</v>
      </c>
      <c r="C193" s="6" t="s">
        <v>96</v>
      </c>
      <c r="D193" s="6" t="s">
        <v>396</v>
      </c>
      <c r="E193" s="22">
        <v>2350.86</v>
      </c>
      <c r="F193" s="38">
        <v>1363.5</v>
      </c>
      <c r="G193" s="22">
        <v>987.36</v>
      </c>
      <c r="H193" s="14"/>
      <c r="I193">
        <v>240.62</v>
      </c>
      <c r="J193" s="19">
        <v>97643.89</v>
      </c>
      <c r="K193" s="19">
        <v>24410.97</v>
      </c>
      <c r="L193" s="19">
        <v>115619.1</v>
      </c>
      <c r="M193" s="19">
        <v>140030.07</v>
      </c>
      <c r="N193" s="19">
        <v>581.96</v>
      </c>
      <c r="O193" s="19">
        <v>438.3</v>
      </c>
      <c r="P193" s="19">
        <v>0</v>
      </c>
      <c r="Q193" s="19">
        <v>0</v>
      </c>
      <c r="R193" s="19">
        <v>591.73</v>
      </c>
      <c r="S193" s="19">
        <v>9.77</v>
      </c>
      <c r="T193" s="19">
        <v>2350.86</v>
      </c>
      <c r="U193" s="13">
        <v>125000000</v>
      </c>
      <c r="V193" s="13">
        <v>625000</v>
      </c>
      <c r="W193" s="13">
        <v>371.42</v>
      </c>
      <c r="X193" s="13">
        <f t="shared" si="2"/>
        <v>124375371.42</v>
      </c>
      <c r="Y193" s="39">
        <v>1</v>
      </c>
    </row>
    <row r="194" spans="1:25" x14ac:dyDescent="0.25">
      <c r="A194" s="11">
        <v>31</v>
      </c>
      <c r="B194" s="12" t="s">
        <v>397</v>
      </c>
      <c r="C194" s="6" t="s">
        <v>219</v>
      </c>
      <c r="D194" s="6" t="s">
        <v>398</v>
      </c>
      <c r="E194" s="22">
        <v>106170.88</v>
      </c>
      <c r="F194" s="38">
        <v>61579.11</v>
      </c>
      <c r="G194" s="22">
        <v>44591.77</v>
      </c>
      <c r="H194" s="14"/>
      <c r="I194">
        <v>223.89</v>
      </c>
      <c r="J194" s="19">
        <v>31382.27</v>
      </c>
      <c r="K194" s="19">
        <v>7845.57</v>
      </c>
      <c r="L194" s="19">
        <v>18465.509999999998</v>
      </c>
      <c r="M194" s="19">
        <v>26311.08</v>
      </c>
      <c r="N194" s="19">
        <v>117.52</v>
      </c>
      <c r="O194" s="19">
        <v>438.3</v>
      </c>
      <c r="P194" s="19">
        <v>320.77999999999997</v>
      </c>
      <c r="Q194" s="19">
        <v>71819.429999999993</v>
      </c>
      <c r="R194" s="19">
        <v>591.73</v>
      </c>
      <c r="S194" s="19">
        <v>474.21</v>
      </c>
      <c r="T194" s="19">
        <v>106170.88</v>
      </c>
      <c r="U194" s="13">
        <v>125000000</v>
      </c>
      <c r="V194" s="13">
        <v>625000</v>
      </c>
      <c r="W194" s="13">
        <v>371.42</v>
      </c>
      <c r="X194" s="13">
        <f t="shared" si="2"/>
        <v>124375371.42</v>
      </c>
      <c r="Y194" s="39">
        <v>1</v>
      </c>
    </row>
    <row r="195" spans="1:25" x14ac:dyDescent="0.25">
      <c r="A195" s="11">
        <v>31</v>
      </c>
      <c r="B195" s="12" t="s">
        <v>397</v>
      </c>
      <c r="C195" s="6" t="s">
        <v>399</v>
      </c>
      <c r="D195" s="6" t="s">
        <v>400</v>
      </c>
      <c r="E195" s="22">
        <v>49403.33</v>
      </c>
      <c r="F195" s="38">
        <v>28653.93</v>
      </c>
      <c r="G195" s="22">
        <v>20749.400000000001</v>
      </c>
      <c r="H195" s="14"/>
      <c r="I195">
        <v>177.48</v>
      </c>
      <c r="J195" s="19">
        <v>24546.560000000001</v>
      </c>
      <c r="K195" s="19">
        <v>6136.64</v>
      </c>
      <c r="L195" s="19">
        <v>49480.14</v>
      </c>
      <c r="M195" s="19">
        <v>55616.78</v>
      </c>
      <c r="N195" s="19">
        <v>313.37</v>
      </c>
      <c r="O195" s="19">
        <v>438.3</v>
      </c>
      <c r="P195" s="19">
        <v>124.93</v>
      </c>
      <c r="Q195" s="19">
        <v>22172.58</v>
      </c>
      <c r="R195" s="19">
        <v>591.73</v>
      </c>
      <c r="S195" s="19">
        <v>278.36</v>
      </c>
      <c r="T195" s="19">
        <v>49403.33</v>
      </c>
      <c r="U195" s="13">
        <v>125000000</v>
      </c>
      <c r="V195" s="13">
        <v>625000</v>
      </c>
      <c r="W195" s="13">
        <v>371.42</v>
      </c>
      <c r="X195" s="13">
        <f t="shared" si="2"/>
        <v>124375371.42</v>
      </c>
      <c r="Y195" s="39">
        <v>1</v>
      </c>
    </row>
    <row r="196" spans="1:25" x14ac:dyDescent="0.25">
      <c r="A196" s="11">
        <v>31</v>
      </c>
      <c r="B196" s="12" t="s">
        <v>397</v>
      </c>
      <c r="C196" s="6" t="s">
        <v>165</v>
      </c>
      <c r="D196" s="6" t="s">
        <v>401</v>
      </c>
      <c r="E196" s="22">
        <v>414844.47</v>
      </c>
      <c r="F196" s="38">
        <v>240609.79</v>
      </c>
      <c r="G196" s="22">
        <v>174234.679999999</v>
      </c>
      <c r="H196" s="14"/>
      <c r="I196">
        <v>1133.3</v>
      </c>
      <c r="J196" s="19">
        <v>173125.22</v>
      </c>
      <c r="K196" s="19">
        <v>43281.31</v>
      </c>
      <c r="L196" s="19">
        <v>212486.47</v>
      </c>
      <c r="M196" s="19">
        <v>255767.78</v>
      </c>
      <c r="N196" s="19">
        <v>225.68</v>
      </c>
      <c r="O196" s="19">
        <v>438.3</v>
      </c>
      <c r="P196" s="19">
        <v>212.62</v>
      </c>
      <c r="Q196" s="19">
        <v>240962.25</v>
      </c>
      <c r="R196" s="19">
        <v>591.73</v>
      </c>
      <c r="S196" s="19">
        <v>366.05</v>
      </c>
      <c r="T196" s="19">
        <v>414844.46</v>
      </c>
      <c r="U196" s="13">
        <v>125000000</v>
      </c>
      <c r="V196" s="13">
        <v>625000</v>
      </c>
      <c r="W196" s="13">
        <v>371.42</v>
      </c>
      <c r="X196" s="13">
        <f t="shared" si="2"/>
        <v>124375371.42</v>
      </c>
      <c r="Y196" s="39">
        <v>1</v>
      </c>
    </row>
    <row r="197" spans="1:25" x14ac:dyDescent="0.25">
      <c r="A197" s="11">
        <v>31</v>
      </c>
      <c r="B197" s="12" t="s">
        <v>397</v>
      </c>
      <c r="C197" s="6" t="s">
        <v>402</v>
      </c>
      <c r="D197" s="6" t="s">
        <v>403</v>
      </c>
      <c r="E197" s="22">
        <v>94612.35</v>
      </c>
      <c r="F197" s="38">
        <v>54875.16</v>
      </c>
      <c r="G197" s="22">
        <v>39737.19</v>
      </c>
      <c r="H197" s="14"/>
      <c r="I197">
        <v>234.16</v>
      </c>
      <c r="J197" s="19">
        <v>34484.35</v>
      </c>
      <c r="K197" s="19">
        <v>8621.09</v>
      </c>
      <c r="L197" s="19">
        <v>35327.019999999997</v>
      </c>
      <c r="M197" s="19">
        <v>43948.11</v>
      </c>
      <c r="N197" s="19">
        <v>187.68</v>
      </c>
      <c r="O197" s="19">
        <v>438.3</v>
      </c>
      <c r="P197" s="19">
        <v>250.62</v>
      </c>
      <c r="Q197" s="19">
        <v>58685.18</v>
      </c>
      <c r="R197" s="19">
        <v>591.73</v>
      </c>
      <c r="S197" s="19">
        <v>404.05</v>
      </c>
      <c r="T197" s="19">
        <v>94612.35</v>
      </c>
      <c r="U197" s="13">
        <v>125000000</v>
      </c>
      <c r="V197" s="13">
        <v>625000</v>
      </c>
      <c r="W197" s="13">
        <v>371.42</v>
      </c>
      <c r="X197" s="13">
        <f t="shared" si="2"/>
        <v>124375371.42</v>
      </c>
      <c r="Y197" s="39">
        <v>1</v>
      </c>
    </row>
    <row r="198" spans="1:25" x14ac:dyDescent="0.25">
      <c r="A198" s="11">
        <v>31</v>
      </c>
      <c r="B198" s="12" t="s">
        <v>397</v>
      </c>
      <c r="C198" s="6" t="s">
        <v>211</v>
      </c>
      <c r="D198" s="6" t="s">
        <v>404</v>
      </c>
      <c r="E198" s="22">
        <v>127963.13</v>
      </c>
      <c r="F198" s="38">
        <v>74218.62</v>
      </c>
      <c r="G198" s="22">
        <v>53744.51</v>
      </c>
      <c r="H198" s="14"/>
      <c r="I198">
        <v>351.75</v>
      </c>
      <c r="J198" s="19">
        <v>59325.87</v>
      </c>
      <c r="K198" s="19">
        <v>14831.47</v>
      </c>
      <c r="L198" s="19">
        <v>65345.86</v>
      </c>
      <c r="M198" s="19">
        <v>80177.33</v>
      </c>
      <c r="N198" s="19">
        <v>227.94</v>
      </c>
      <c r="O198" s="19">
        <v>438.3</v>
      </c>
      <c r="P198" s="19">
        <v>210.36</v>
      </c>
      <c r="Q198" s="19">
        <v>73994.13</v>
      </c>
      <c r="R198" s="19">
        <v>591.73</v>
      </c>
      <c r="S198" s="19">
        <v>363.79</v>
      </c>
      <c r="T198" s="19">
        <v>127963.13</v>
      </c>
      <c r="U198" s="13">
        <v>125000000</v>
      </c>
      <c r="V198" s="13">
        <v>625000</v>
      </c>
      <c r="W198" s="13">
        <v>371.42</v>
      </c>
      <c r="X198" s="13">
        <f t="shared" si="2"/>
        <v>124375371.42</v>
      </c>
      <c r="Y198" s="39">
        <v>1</v>
      </c>
    </row>
    <row r="199" spans="1:25" x14ac:dyDescent="0.25">
      <c r="A199" s="11">
        <v>32</v>
      </c>
      <c r="B199" s="12" t="s">
        <v>405</v>
      </c>
      <c r="C199" s="6" t="s">
        <v>105</v>
      </c>
      <c r="D199" s="6" t="s">
        <v>406</v>
      </c>
      <c r="E199" s="22">
        <v>0</v>
      </c>
      <c r="F199" s="38">
        <v>0</v>
      </c>
      <c r="G199" s="22">
        <v>0</v>
      </c>
      <c r="H199" s="14"/>
      <c r="I199">
        <v>249.91</v>
      </c>
      <c r="J199" s="19">
        <v>93721.11</v>
      </c>
      <c r="K199" s="19">
        <v>23430.28</v>
      </c>
      <c r="L199" s="19">
        <v>187172.24</v>
      </c>
      <c r="M199" s="19">
        <v>210602.52</v>
      </c>
      <c r="N199" s="19">
        <v>842.71</v>
      </c>
      <c r="O199" s="19">
        <v>438.3</v>
      </c>
      <c r="P199" s="19">
        <v>0</v>
      </c>
      <c r="Q199" s="19">
        <v>0</v>
      </c>
      <c r="R199" s="19">
        <v>591.73</v>
      </c>
      <c r="S199" s="19">
        <v>0</v>
      </c>
      <c r="T199" s="19">
        <v>0</v>
      </c>
      <c r="U199" s="13">
        <v>125000000</v>
      </c>
      <c r="V199" s="13">
        <v>625000</v>
      </c>
      <c r="W199" s="13">
        <v>371.42</v>
      </c>
      <c r="X199" s="13">
        <f t="shared" si="2"/>
        <v>124375371.42</v>
      </c>
      <c r="Y199" s="39">
        <v>1</v>
      </c>
    </row>
    <row r="200" spans="1:25" x14ac:dyDescent="0.25">
      <c r="A200" s="11">
        <v>32</v>
      </c>
      <c r="B200" s="12" t="s">
        <v>405</v>
      </c>
      <c r="C200" s="6" t="s">
        <v>154</v>
      </c>
      <c r="D200" s="6" t="s">
        <v>407</v>
      </c>
      <c r="E200" s="22">
        <v>170781.05</v>
      </c>
      <c r="F200" s="38">
        <v>99053.01</v>
      </c>
      <c r="G200" s="22">
        <v>71728.039999999994</v>
      </c>
      <c r="H200" s="14"/>
      <c r="I200">
        <v>359.88</v>
      </c>
      <c r="J200" s="19">
        <v>147152.91</v>
      </c>
      <c r="K200" s="19">
        <v>36788.230000000003</v>
      </c>
      <c r="L200" s="19">
        <v>5382.3</v>
      </c>
      <c r="M200" s="19">
        <v>42170.53</v>
      </c>
      <c r="N200" s="19">
        <v>117.18</v>
      </c>
      <c r="O200" s="19">
        <v>438.3</v>
      </c>
      <c r="P200" s="19">
        <v>321.12</v>
      </c>
      <c r="Q200" s="19">
        <v>115564.67</v>
      </c>
      <c r="R200" s="19">
        <v>591.73</v>
      </c>
      <c r="S200" s="19">
        <v>474.55</v>
      </c>
      <c r="T200" s="19">
        <v>170781.05</v>
      </c>
      <c r="U200" s="13">
        <v>125000000</v>
      </c>
      <c r="V200" s="13">
        <v>625000</v>
      </c>
      <c r="W200" s="13">
        <v>371.42</v>
      </c>
      <c r="X200" s="13">
        <f t="shared" si="2"/>
        <v>124375371.42</v>
      </c>
      <c r="Y200" s="39">
        <v>1</v>
      </c>
    </row>
    <row r="201" spans="1:25" x14ac:dyDescent="0.25">
      <c r="A201" s="11">
        <v>32</v>
      </c>
      <c r="B201" s="12" t="s">
        <v>405</v>
      </c>
      <c r="C201" s="6" t="s">
        <v>236</v>
      </c>
      <c r="D201" s="6" t="s">
        <v>408</v>
      </c>
      <c r="E201" s="22">
        <v>238676.01</v>
      </c>
      <c r="F201" s="38">
        <v>138432.07999999999</v>
      </c>
      <c r="G201" s="22">
        <v>100243.93</v>
      </c>
      <c r="H201" s="14"/>
      <c r="I201">
        <v>938.93</v>
      </c>
      <c r="J201" s="19">
        <v>374483.20000000001</v>
      </c>
      <c r="K201" s="19">
        <v>93620.800000000003</v>
      </c>
      <c r="L201" s="19">
        <v>223293.07</v>
      </c>
      <c r="M201" s="19">
        <v>316913.87</v>
      </c>
      <c r="N201" s="19">
        <v>337.53</v>
      </c>
      <c r="O201" s="19">
        <v>438.3</v>
      </c>
      <c r="P201" s="19">
        <v>100.77</v>
      </c>
      <c r="Q201" s="19">
        <v>94615.98</v>
      </c>
      <c r="R201" s="19">
        <v>591.73</v>
      </c>
      <c r="S201" s="19">
        <v>254.2</v>
      </c>
      <c r="T201" s="19">
        <v>238676.01</v>
      </c>
      <c r="U201" s="13">
        <v>125000000</v>
      </c>
      <c r="V201" s="13">
        <v>625000</v>
      </c>
      <c r="W201" s="13">
        <v>371.42</v>
      </c>
      <c r="X201" s="13">
        <f t="shared" si="2"/>
        <v>124375371.42</v>
      </c>
      <c r="Y201" s="39">
        <v>1</v>
      </c>
    </row>
    <row r="202" spans="1:25" x14ac:dyDescent="0.25">
      <c r="A202" s="11">
        <v>32</v>
      </c>
      <c r="B202" s="12" t="s">
        <v>405</v>
      </c>
      <c r="C202" s="6" t="s">
        <v>158</v>
      </c>
      <c r="D202" s="6" t="s">
        <v>409</v>
      </c>
      <c r="E202" s="22">
        <v>0</v>
      </c>
      <c r="F202" s="38">
        <v>0</v>
      </c>
      <c r="G202" s="22">
        <v>0</v>
      </c>
      <c r="H202" s="14"/>
      <c r="I202">
        <v>165.95</v>
      </c>
      <c r="J202" s="19">
        <v>63149.75</v>
      </c>
      <c r="K202" s="19">
        <v>15787.44</v>
      </c>
      <c r="L202" s="19">
        <v>152037.23000000001</v>
      </c>
      <c r="M202" s="19">
        <v>167824.67</v>
      </c>
      <c r="N202" s="19">
        <v>1011.3</v>
      </c>
      <c r="O202" s="19">
        <v>438.3</v>
      </c>
      <c r="P202" s="19">
        <v>0</v>
      </c>
      <c r="Q202" s="19">
        <v>0</v>
      </c>
      <c r="R202" s="19">
        <v>591.73</v>
      </c>
      <c r="S202" s="19">
        <v>0</v>
      </c>
      <c r="T202" s="19">
        <v>0</v>
      </c>
      <c r="U202" s="13">
        <v>125000000</v>
      </c>
      <c r="V202" s="13">
        <v>625000</v>
      </c>
      <c r="W202" s="13">
        <v>371.42</v>
      </c>
      <c r="X202" s="13">
        <f t="shared" si="2"/>
        <v>124375371.42</v>
      </c>
      <c r="Y202" s="39">
        <v>1</v>
      </c>
    </row>
    <row r="203" spans="1:25" x14ac:dyDescent="0.25">
      <c r="A203" s="11">
        <v>32</v>
      </c>
      <c r="B203" s="12" t="s">
        <v>405</v>
      </c>
      <c r="C203" s="6" t="s">
        <v>383</v>
      </c>
      <c r="D203" s="6" t="s">
        <v>410</v>
      </c>
      <c r="E203" s="22">
        <v>0</v>
      </c>
      <c r="F203" s="38">
        <v>0</v>
      </c>
      <c r="G203" s="22">
        <v>0</v>
      </c>
      <c r="H203" s="14"/>
      <c r="I203">
        <v>210.46</v>
      </c>
      <c r="J203" s="19">
        <v>76277.509999999995</v>
      </c>
      <c r="K203" s="19">
        <v>19069.38</v>
      </c>
      <c r="L203" s="19">
        <v>204894.34</v>
      </c>
      <c r="M203" s="19">
        <v>223963.72</v>
      </c>
      <c r="N203" s="19">
        <v>1064.1600000000001</v>
      </c>
      <c r="O203" s="19">
        <v>438.3</v>
      </c>
      <c r="P203" s="19">
        <v>0</v>
      </c>
      <c r="Q203" s="19">
        <v>0</v>
      </c>
      <c r="R203" s="19">
        <v>591.73</v>
      </c>
      <c r="S203" s="19">
        <v>0</v>
      </c>
      <c r="T203" s="19">
        <v>0</v>
      </c>
      <c r="U203" s="13">
        <v>125000000</v>
      </c>
      <c r="V203" s="13">
        <v>625000</v>
      </c>
      <c r="W203" s="13">
        <v>371.42</v>
      </c>
      <c r="X203" s="13">
        <f t="shared" si="2"/>
        <v>124375371.42</v>
      </c>
      <c r="Y203" s="39">
        <v>1</v>
      </c>
    </row>
    <row r="204" spans="1:25" x14ac:dyDescent="0.25">
      <c r="A204" s="11">
        <v>32</v>
      </c>
      <c r="B204" s="12" t="s">
        <v>405</v>
      </c>
      <c r="C204" s="6" t="s">
        <v>169</v>
      </c>
      <c r="D204" s="6" t="s">
        <v>411</v>
      </c>
      <c r="E204" s="22">
        <v>13583.01</v>
      </c>
      <c r="F204" s="38">
        <v>7878.15</v>
      </c>
      <c r="G204" s="22">
        <v>5704.86</v>
      </c>
      <c r="H204" s="14"/>
      <c r="I204">
        <v>140.47999999999999</v>
      </c>
      <c r="J204" s="19">
        <v>53118.11</v>
      </c>
      <c r="K204" s="19">
        <v>13279.53</v>
      </c>
      <c r="L204" s="19">
        <v>56263.85</v>
      </c>
      <c r="M204" s="19">
        <v>69543.38</v>
      </c>
      <c r="N204" s="19">
        <v>495.04</v>
      </c>
      <c r="O204" s="19">
        <v>438.3</v>
      </c>
      <c r="P204" s="19">
        <v>0</v>
      </c>
      <c r="Q204" s="19">
        <v>0</v>
      </c>
      <c r="R204" s="19">
        <v>591.73</v>
      </c>
      <c r="S204" s="19">
        <v>96.69</v>
      </c>
      <c r="T204" s="19">
        <v>13583.01</v>
      </c>
      <c r="U204" s="13">
        <v>125000000</v>
      </c>
      <c r="V204" s="13">
        <v>625000</v>
      </c>
      <c r="W204" s="13">
        <v>371.42</v>
      </c>
      <c r="X204" s="13">
        <f t="shared" ref="X204:X267" si="3">U204-V204+W204</f>
        <v>124375371.42</v>
      </c>
      <c r="Y204" s="39">
        <v>1</v>
      </c>
    </row>
    <row r="205" spans="1:25" x14ac:dyDescent="0.25">
      <c r="A205" s="11">
        <v>33</v>
      </c>
      <c r="B205" s="12" t="s">
        <v>412</v>
      </c>
      <c r="C205" s="6" t="s">
        <v>105</v>
      </c>
      <c r="D205" s="6" t="s">
        <v>413</v>
      </c>
      <c r="E205" s="22">
        <v>186345.64</v>
      </c>
      <c r="F205" s="38">
        <v>108080.47</v>
      </c>
      <c r="G205" s="22">
        <v>78265.17</v>
      </c>
      <c r="H205" s="14"/>
      <c r="I205">
        <v>481.19</v>
      </c>
      <c r="J205" s="19">
        <v>76441.3</v>
      </c>
      <c r="K205" s="19">
        <v>19110.330000000002</v>
      </c>
      <c r="L205" s="19">
        <v>79279.19</v>
      </c>
      <c r="M205" s="19">
        <v>98389.52</v>
      </c>
      <c r="N205" s="19">
        <v>204.47</v>
      </c>
      <c r="O205" s="19">
        <v>438.3</v>
      </c>
      <c r="P205" s="19">
        <v>233.83</v>
      </c>
      <c r="Q205" s="19">
        <v>112516.66</v>
      </c>
      <c r="R205" s="19">
        <v>591.73</v>
      </c>
      <c r="S205" s="19">
        <v>387.26</v>
      </c>
      <c r="T205" s="19">
        <v>186345.64</v>
      </c>
      <c r="U205" s="13">
        <v>125000000</v>
      </c>
      <c r="V205" s="13">
        <v>625000</v>
      </c>
      <c r="W205" s="13">
        <v>371.42</v>
      </c>
      <c r="X205" s="13">
        <f t="shared" si="3"/>
        <v>124375371.42</v>
      </c>
      <c r="Y205" s="39">
        <v>1</v>
      </c>
    </row>
    <row r="206" spans="1:25" x14ac:dyDescent="0.25">
      <c r="A206" s="11">
        <v>33</v>
      </c>
      <c r="B206" s="12" t="s">
        <v>412</v>
      </c>
      <c r="C206" s="6" t="s">
        <v>414</v>
      </c>
      <c r="D206" s="6" t="s">
        <v>415</v>
      </c>
      <c r="E206" s="22">
        <v>5170.78</v>
      </c>
      <c r="F206" s="38">
        <v>2999.05</v>
      </c>
      <c r="G206" s="22">
        <v>2171.72999999999</v>
      </c>
      <c r="H206" s="14"/>
      <c r="I206">
        <v>147.61000000000001</v>
      </c>
      <c r="J206" s="19">
        <v>28100.6</v>
      </c>
      <c r="K206" s="19">
        <v>7025.15</v>
      </c>
      <c r="L206" s="19">
        <v>75149.440000000002</v>
      </c>
      <c r="M206" s="19">
        <v>82174.59</v>
      </c>
      <c r="N206" s="19">
        <v>556.70000000000005</v>
      </c>
      <c r="O206" s="19">
        <v>438.3</v>
      </c>
      <c r="P206" s="19">
        <v>0</v>
      </c>
      <c r="Q206" s="19">
        <v>0</v>
      </c>
      <c r="R206" s="19">
        <v>591.73</v>
      </c>
      <c r="S206" s="19">
        <v>35.03</v>
      </c>
      <c r="T206" s="19">
        <v>5170.78</v>
      </c>
      <c r="U206" s="13">
        <v>125000000</v>
      </c>
      <c r="V206" s="13">
        <v>625000</v>
      </c>
      <c r="W206" s="13">
        <v>371.42</v>
      </c>
      <c r="X206" s="13">
        <f t="shared" si="3"/>
        <v>124375371.42</v>
      </c>
      <c r="Y206" s="39">
        <v>1</v>
      </c>
    </row>
    <row r="207" spans="1:25" x14ac:dyDescent="0.25">
      <c r="A207" s="11">
        <v>33</v>
      </c>
      <c r="B207" s="12" t="s">
        <v>412</v>
      </c>
      <c r="C207" s="6" t="s">
        <v>308</v>
      </c>
      <c r="D207" s="6" t="s">
        <v>416</v>
      </c>
      <c r="E207" s="22">
        <v>1313329.8799999999</v>
      </c>
      <c r="F207" s="38">
        <v>761731.33</v>
      </c>
      <c r="G207" s="22">
        <v>551598.549999999</v>
      </c>
      <c r="H207" s="14"/>
      <c r="I207">
        <v>3528.37</v>
      </c>
      <c r="J207" s="19">
        <v>589825.51</v>
      </c>
      <c r="K207" s="19">
        <v>147456.38</v>
      </c>
      <c r="L207" s="19">
        <v>627061.18999999994</v>
      </c>
      <c r="M207" s="19">
        <v>774517.57</v>
      </c>
      <c r="N207" s="19">
        <v>219.51</v>
      </c>
      <c r="O207" s="19">
        <v>438.3</v>
      </c>
      <c r="P207" s="19">
        <v>218.79</v>
      </c>
      <c r="Q207" s="19">
        <v>771972.07</v>
      </c>
      <c r="R207" s="19">
        <v>591.73</v>
      </c>
      <c r="S207" s="19">
        <v>372.22</v>
      </c>
      <c r="T207" s="19">
        <v>1313329.8799999999</v>
      </c>
      <c r="U207" s="13">
        <v>125000000</v>
      </c>
      <c r="V207" s="13">
        <v>625000</v>
      </c>
      <c r="W207" s="13">
        <v>371.42</v>
      </c>
      <c r="X207" s="13">
        <f t="shared" si="3"/>
        <v>124375371.42</v>
      </c>
      <c r="Y207" s="39">
        <v>1</v>
      </c>
    </row>
    <row r="208" spans="1:25" x14ac:dyDescent="0.25">
      <c r="A208" s="11">
        <v>33</v>
      </c>
      <c r="B208" s="12" t="s">
        <v>412</v>
      </c>
      <c r="C208" s="6" t="s">
        <v>156</v>
      </c>
      <c r="D208" s="6" t="s">
        <v>417</v>
      </c>
      <c r="E208" s="22">
        <v>2327.7199999999998</v>
      </c>
      <c r="F208" s="38">
        <v>1350.08</v>
      </c>
      <c r="G208" s="22">
        <v>977.63999999999896</v>
      </c>
      <c r="H208" s="14"/>
      <c r="I208">
        <v>135.49</v>
      </c>
      <c r="J208" s="19">
        <v>26711.52</v>
      </c>
      <c r="K208" s="19">
        <v>6677.88</v>
      </c>
      <c r="L208" s="19">
        <v>71168.570000000007</v>
      </c>
      <c r="M208" s="19">
        <v>77846.45</v>
      </c>
      <c r="N208" s="19">
        <v>574.54999999999995</v>
      </c>
      <c r="O208" s="19">
        <v>438.3</v>
      </c>
      <c r="P208" s="19">
        <v>0</v>
      </c>
      <c r="Q208" s="19">
        <v>0</v>
      </c>
      <c r="R208" s="19">
        <v>591.73</v>
      </c>
      <c r="S208" s="19">
        <v>17.18</v>
      </c>
      <c r="T208" s="19">
        <v>2327.7199999999998</v>
      </c>
      <c r="U208" s="13">
        <v>125000000</v>
      </c>
      <c r="V208" s="13">
        <v>625000</v>
      </c>
      <c r="W208" s="13">
        <v>371.42</v>
      </c>
      <c r="X208" s="13">
        <f t="shared" si="3"/>
        <v>124375371.42</v>
      </c>
      <c r="Y208" s="39">
        <v>1</v>
      </c>
    </row>
    <row r="209" spans="1:25" x14ac:dyDescent="0.25">
      <c r="A209" s="11">
        <v>33</v>
      </c>
      <c r="B209" s="12" t="s">
        <v>412</v>
      </c>
      <c r="C209" s="6" t="s">
        <v>383</v>
      </c>
      <c r="D209" s="6" t="s">
        <v>418</v>
      </c>
      <c r="E209" s="22">
        <v>53311.83</v>
      </c>
      <c r="F209" s="38">
        <v>30920.86</v>
      </c>
      <c r="G209" s="22">
        <v>22390.97</v>
      </c>
      <c r="H209" s="14"/>
      <c r="I209">
        <v>182.75</v>
      </c>
      <c r="J209" s="19">
        <v>29296.5</v>
      </c>
      <c r="K209" s="19">
        <v>7324.13</v>
      </c>
      <c r="L209" s="19">
        <v>47503.54</v>
      </c>
      <c r="M209" s="19">
        <v>54827.67</v>
      </c>
      <c r="N209" s="19">
        <v>300.01</v>
      </c>
      <c r="O209" s="19">
        <v>438.3</v>
      </c>
      <c r="P209" s="19">
        <v>138.29</v>
      </c>
      <c r="Q209" s="19">
        <v>25272.5</v>
      </c>
      <c r="R209" s="19">
        <v>591.73</v>
      </c>
      <c r="S209" s="19">
        <v>291.72000000000003</v>
      </c>
      <c r="T209" s="19">
        <v>53311.83</v>
      </c>
      <c r="U209" s="13">
        <v>125000000</v>
      </c>
      <c r="V209" s="13">
        <v>625000</v>
      </c>
      <c r="W209" s="13">
        <v>371.42</v>
      </c>
      <c r="X209" s="13">
        <f t="shared" si="3"/>
        <v>124375371.42</v>
      </c>
      <c r="Y209" s="39">
        <v>1</v>
      </c>
    </row>
    <row r="210" spans="1:25" x14ac:dyDescent="0.25">
      <c r="A210" s="11">
        <v>34</v>
      </c>
      <c r="B210" s="12" t="s">
        <v>419</v>
      </c>
      <c r="C210" s="6" t="s">
        <v>105</v>
      </c>
      <c r="D210" s="6" t="s">
        <v>420</v>
      </c>
      <c r="E210" s="22">
        <v>57540.23</v>
      </c>
      <c r="F210" s="38">
        <v>33373.339999999997</v>
      </c>
      <c r="G210" s="22">
        <v>24166.89</v>
      </c>
      <c r="H210" s="14"/>
      <c r="I210">
        <v>258.48</v>
      </c>
      <c r="J210" s="19">
        <v>53495.199999999997</v>
      </c>
      <c r="K210" s="19">
        <v>13373.8</v>
      </c>
      <c r="L210" s="19">
        <v>82036.23</v>
      </c>
      <c r="M210" s="19">
        <v>95410.03</v>
      </c>
      <c r="N210" s="19">
        <v>369.12</v>
      </c>
      <c r="O210" s="19">
        <v>438.3</v>
      </c>
      <c r="P210" s="19">
        <v>69.180000000000007</v>
      </c>
      <c r="Q210" s="19">
        <v>17881.650000000001</v>
      </c>
      <c r="R210" s="19">
        <v>591.73</v>
      </c>
      <c r="S210" s="19">
        <v>222.61</v>
      </c>
      <c r="T210" s="19">
        <v>57540.23</v>
      </c>
      <c r="U210" s="13">
        <v>125000000</v>
      </c>
      <c r="V210" s="13">
        <v>625000</v>
      </c>
      <c r="W210" s="13">
        <v>371.42</v>
      </c>
      <c r="X210" s="13">
        <f t="shared" si="3"/>
        <v>124375371.42</v>
      </c>
      <c r="Y210" s="39">
        <v>1</v>
      </c>
    </row>
    <row r="211" spans="1:25" x14ac:dyDescent="0.25">
      <c r="A211" s="11">
        <v>34</v>
      </c>
      <c r="B211" s="12" t="s">
        <v>419</v>
      </c>
      <c r="C211" s="6" t="s">
        <v>414</v>
      </c>
      <c r="D211" s="6" t="s">
        <v>421</v>
      </c>
      <c r="E211" s="22">
        <v>66645.77</v>
      </c>
      <c r="F211" s="38">
        <v>38654.550000000003</v>
      </c>
      <c r="G211" s="22">
        <v>27991.22</v>
      </c>
      <c r="H211" s="14"/>
      <c r="I211">
        <v>317.83</v>
      </c>
      <c r="J211" s="19">
        <v>92069.91</v>
      </c>
      <c r="K211" s="19">
        <v>23017.48</v>
      </c>
      <c r="L211" s="19">
        <v>98407.679999999993</v>
      </c>
      <c r="M211" s="19">
        <v>121425.16</v>
      </c>
      <c r="N211" s="19">
        <v>382.04</v>
      </c>
      <c r="O211" s="19">
        <v>438.3</v>
      </c>
      <c r="P211" s="19">
        <v>56.26</v>
      </c>
      <c r="Q211" s="19">
        <v>17881.12</v>
      </c>
      <c r="R211" s="19">
        <v>591.73</v>
      </c>
      <c r="S211" s="19">
        <v>209.69</v>
      </c>
      <c r="T211" s="19">
        <v>66645.77</v>
      </c>
      <c r="U211" s="13">
        <v>125000000</v>
      </c>
      <c r="V211" s="13">
        <v>625000</v>
      </c>
      <c r="W211" s="13">
        <v>371.42</v>
      </c>
      <c r="X211" s="13">
        <f t="shared" si="3"/>
        <v>124375371.42</v>
      </c>
      <c r="Y211" s="39">
        <v>1</v>
      </c>
    </row>
    <row r="212" spans="1:25" x14ac:dyDescent="0.25">
      <c r="A212" s="11">
        <v>34</v>
      </c>
      <c r="B212" s="12" t="s">
        <v>419</v>
      </c>
      <c r="C212" s="6" t="s">
        <v>422</v>
      </c>
      <c r="D212" s="6" t="s">
        <v>423</v>
      </c>
      <c r="E212" s="22">
        <v>117884.21</v>
      </c>
      <c r="F212" s="38">
        <v>68372.84</v>
      </c>
      <c r="G212" s="22">
        <v>49511.37</v>
      </c>
      <c r="H212" s="14"/>
      <c r="I212">
        <v>422.04</v>
      </c>
      <c r="J212" s="19">
        <v>93203.61</v>
      </c>
      <c r="K212" s="19">
        <v>23300.9</v>
      </c>
      <c r="L212" s="19">
        <v>108548.91</v>
      </c>
      <c r="M212" s="19">
        <v>131849.81</v>
      </c>
      <c r="N212" s="19">
        <v>312.41000000000003</v>
      </c>
      <c r="O212" s="19">
        <v>438.3</v>
      </c>
      <c r="P212" s="19">
        <v>125.89</v>
      </c>
      <c r="Q212" s="19">
        <v>53130.62</v>
      </c>
      <c r="R212" s="19">
        <v>591.73</v>
      </c>
      <c r="S212" s="19">
        <v>279.32</v>
      </c>
      <c r="T212" s="19">
        <v>117884.21</v>
      </c>
      <c r="U212" s="13">
        <v>125000000</v>
      </c>
      <c r="V212" s="13">
        <v>625000</v>
      </c>
      <c r="W212" s="13">
        <v>371.42</v>
      </c>
      <c r="X212" s="13">
        <f t="shared" si="3"/>
        <v>124375371.42</v>
      </c>
      <c r="Y212" s="39">
        <v>1</v>
      </c>
    </row>
    <row r="213" spans="1:25" x14ac:dyDescent="0.25">
      <c r="A213" s="11">
        <v>35</v>
      </c>
      <c r="B213" s="12" t="s">
        <v>424</v>
      </c>
      <c r="C213" s="6" t="s">
        <v>425</v>
      </c>
      <c r="D213" s="6" t="s">
        <v>426</v>
      </c>
      <c r="E213" s="22">
        <v>0</v>
      </c>
      <c r="F213" s="38">
        <v>0</v>
      </c>
      <c r="G213" s="22">
        <v>0</v>
      </c>
      <c r="H213" s="14"/>
      <c r="I213">
        <v>81.209999999999994</v>
      </c>
      <c r="J213" s="19">
        <v>28850.74</v>
      </c>
      <c r="K213" s="19">
        <v>7212.69</v>
      </c>
      <c r="L213" s="19">
        <v>45142.22</v>
      </c>
      <c r="M213" s="19">
        <v>52354.91</v>
      </c>
      <c r="N213" s="19">
        <v>644.69000000000005</v>
      </c>
      <c r="O213" s="19">
        <v>438.3</v>
      </c>
      <c r="P213" s="19">
        <v>0</v>
      </c>
      <c r="Q213" s="19">
        <v>0</v>
      </c>
      <c r="R213" s="19">
        <v>591.73</v>
      </c>
      <c r="S213" s="19">
        <v>0</v>
      </c>
      <c r="T213" s="19">
        <v>0</v>
      </c>
      <c r="U213" s="13">
        <v>125000000</v>
      </c>
      <c r="V213" s="13">
        <v>625000</v>
      </c>
      <c r="W213" s="13">
        <v>371.42</v>
      </c>
      <c r="X213" s="13">
        <f t="shared" si="3"/>
        <v>124375371.42</v>
      </c>
      <c r="Y213" s="39">
        <v>1</v>
      </c>
    </row>
    <row r="214" spans="1:25" x14ac:dyDescent="0.25">
      <c r="A214" s="11">
        <v>35</v>
      </c>
      <c r="B214" s="12" t="s">
        <v>424</v>
      </c>
      <c r="C214" s="6" t="s">
        <v>219</v>
      </c>
      <c r="D214" s="6" t="s">
        <v>427</v>
      </c>
      <c r="E214" s="22">
        <v>0</v>
      </c>
      <c r="F214" s="38">
        <v>0</v>
      </c>
      <c r="G214" s="22">
        <v>0</v>
      </c>
      <c r="H214" s="14"/>
      <c r="I214">
        <v>67.819999999999993</v>
      </c>
      <c r="J214" s="19">
        <v>28313.23</v>
      </c>
      <c r="K214" s="19">
        <v>7078.31</v>
      </c>
      <c r="L214" s="19">
        <v>63838.93</v>
      </c>
      <c r="M214" s="19">
        <v>70917.240000000005</v>
      </c>
      <c r="N214" s="19">
        <v>1045.67</v>
      </c>
      <c r="O214" s="19">
        <v>438.3</v>
      </c>
      <c r="P214" s="19">
        <v>0</v>
      </c>
      <c r="Q214" s="19">
        <v>0</v>
      </c>
      <c r="R214" s="19">
        <v>591.73</v>
      </c>
      <c r="S214" s="19">
        <v>0</v>
      </c>
      <c r="T214" s="19">
        <v>0</v>
      </c>
      <c r="U214" s="13">
        <v>125000000</v>
      </c>
      <c r="V214" s="13">
        <v>625000</v>
      </c>
      <c r="W214" s="13">
        <v>371.42</v>
      </c>
      <c r="X214" s="13">
        <f t="shared" si="3"/>
        <v>124375371.42</v>
      </c>
      <c r="Y214" s="39">
        <v>1</v>
      </c>
    </row>
    <row r="215" spans="1:25" x14ac:dyDescent="0.25">
      <c r="A215" s="11">
        <v>35</v>
      </c>
      <c r="B215" s="12" t="s">
        <v>424</v>
      </c>
      <c r="C215" s="6" t="s">
        <v>131</v>
      </c>
      <c r="D215" s="6" t="s">
        <v>428</v>
      </c>
      <c r="E215" s="22">
        <v>0</v>
      </c>
      <c r="F215" s="38">
        <v>0</v>
      </c>
      <c r="G215" s="22">
        <v>0</v>
      </c>
      <c r="H215" s="14"/>
      <c r="I215">
        <v>197.64</v>
      </c>
      <c r="J215" s="19">
        <v>73736.34</v>
      </c>
      <c r="K215" s="19">
        <v>18434.09</v>
      </c>
      <c r="L215" s="19">
        <v>256905.06</v>
      </c>
      <c r="M215" s="19">
        <v>275339.15000000002</v>
      </c>
      <c r="N215" s="19">
        <v>1393.13</v>
      </c>
      <c r="O215" s="19">
        <v>438.3</v>
      </c>
      <c r="P215" s="19">
        <v>0</v>
      </c>
      <c r="Q215" s="19">
        <v>0</v>
      </c>
      <c r="R215" s="19">
        <v>591.73</v>
      </c>
      <c r="S215" s="19">
        <v>0</v>
      </c>
      <c r="T215" s="19">
        <v>0</v>
      </c>
      <c r="U215" s="13">
        <v>125000000</v>
      </c>
      <c r="V215" s="13">
        <v>625000</v>
      </c>
      <c r="W215" s="13">
        <v>371.42</v>
      </c>
      <c r="X215" s="13">
        <f t="shared" si="3"/>
        <v>124375371.42</v>
      </c>
      <c r="Y215" s="39">
        <v>1</v>
      </c>
    </row>
    <row r="216" spans="1:25" x14ac:dyDescent="0.25">
      <c r="A216" s="11">
        <v>35</v>
      </c>
      <c r="B216" s="12" t="s">
        <v>424</v>
      </c>
      <c r="C216" s="6" t="s">
        <v>165</v>
      </c>
      <c r="D216" s="6" t="s">
        <v>429</v>
      </c>
      <c r="E216" s="22">
        <v>175659.96</v>
      </c>
      <c r="F216" s="38">
        <v>101882.78</v>
      </c>
      <c r="G216" s="22">
        <v>73777.179999999993</v>
      </c>
      <c r="H216" s="14"/>
      <c r="I216">
        <v>865.32</v>
      </c>
      <c r="J216" s="19">
        <v>317901.84000000003</v>
      </c>
      <c r="K216" s="19">
        <v>79475.460000000006</v>
      </c>
      <c r="L216" s="19">
        <v>256897.25</v>
      </c>
      <c r="M216" s="19">
        <v>336372.71</v>
      </c>
      <c r="N216" s="19">
        <v>388.73</v>
      </c>
      <c r="O216" s="19">
        <v>438.3</v>
      </c>
      <c r="P216" s="19">
        <v>49.57</v>
      </c>
      <c r="Q216" s="19">
        <v>42893.91</v>
      </c>
      <c r="R216" s="19">
        <v>591.73</v>
      </c>
      <c r="S216" s="19">
        <v>203</v>
      </c>
      <c r="T216" s="19">
        <v>175659.96</v>
      </c>
      <c r="U216" s="13">
        <v>125000000</v>
      </c>
      <c r="V216" s="13">
        <v>625000</v>
      </c>
      <c r="W216" s="13">
        <v>371.42</v>
      </c>
      <c r="X216" s="13">
        <f t="shared" si="3"/>
        <v>124375371.42</v>
      </c>
      <c r="Y216" s="39">
        <v>1</v>
      </c>
    </row>
    <row r="217" spans="1:25" x14ac:dyDescent="0.25">
      <c r="A217" s="11">
        <v>35</v>
      </c>
      <c r="B217" s="12" t="s">
        <v>424</v>
      </c>
      <c r="C217" s="6" t="s">
        <v>254</v>
      </c>
      <c r="D217" s="6" t="s">
        <v>430</v>
      </c>
      <c r="E217" s="22">
        <v>13495.32</v>
      </c>
      <c r="F217" s="38">
        <v>7827.28</v>
      </c>
      <c r="G217" s="22">
        <v>5668.04</v>
      </c>
      <c r="H217" s="14"/>
      <c r="I217">
        <v>183.91</v>
      </c>
      <c r="J217" s="19">
        <v>74775.17</v>
      </c>
      <c r="K217" s="19">
        <v>18693.79</v>
      </c>
      <c r="L217" s="19">
        <v>76636.39</v>
      </c>
      <c r="M217" s="19">
        <v>95330.18</v>
      </c>
      <c r="N217" s="19">
        <v>518.35</v>
      </c>
      <c r="O217" s="19">
        <v>438.3</v>
      </c>
      <c r="P217" s="19">
        <v>0</v>
      </c>
      <c r="Q217" s="19">
        <v>0</v>
      </c>
      <c r="R217" s="19">
        <v>591.73</v>
      </c>
      <c r="S217" s="19">
        <v>73.38</v>
      </c>
      <c r="T217" s="19">
        <v>13495.32</v>
      </c>
      <c r="U217" s="13">
        <v>125000000</v>
      </c>
      <c r="V217" s="13">
        <v>625000</v>
      </c>
      <c r="W217" s="13">
        <v>371.42</v>
      </c>
      <c r="X217" s="13">
        <f t="shared" si="3"/>
        <v>124375371.42</v>
      </c>
      <c r="Y217" s="39">
        <v>1</v>
      </c>
    </row>
    <row r="218" spans="1:25" x14ac:dyDescent="0.25">
      <c r="A218" s="11">
        <v>35</v>
      </c>
      <c r="B218" s="12" t="s">
        <v>424</v>
      </c>
      <c r="C218" s="6" t="s">
        <v>236</v>
      </c>
      <c r="D218" s="6" t="s">
        <v>431</v>
      </c>
      <c r="E218" s="22">
        <v>66113.87</v>
      </c>
      <c r="F218" s="38">
        <v>38346.050000000003</v>
      </c>
      <c r="G218" s="22">
        <v>27767.819999999901</v>
      </c>
      <c r="H218" s="14"/>
      <c r="I218">
        <v>260.64999999999998</v>
      </c>
      <c r="J218" s="19">
        <v>104661.68</v>
      </c>
      <c r="K218" s="19">
        <v>26165.42</v>
      </c>
      <c r="L218" s="19">
        <v>61955.51</v>
      </c>
      <c r="M218" s="19">
        <v>88120.93</v>
      </c>
      <c r="N218" s="19">
        <v>338.08</v>
      </c>
      <c r="O218" s="19">
        <v>438.3</v>
      </c>
      <c r="P218" s="19">
        <v>100.22</v>
      </c>
      <c r="Q218" s="19">
        <v>26122.34</v>
      </c>
      <c r="R218" s="19">
        <v>591.73</v>
      </c>
      <c r="S218" s="19">
        <v>253.65</v>
      </c>
      <c r="T218" s="19">
        <v>66113.87</v>
      </c>
      <c r="U218" s="13">
        <v>125000000</v>
      </c>
      <c r="V218" s="13">
        <v>625000</v>
      </c>
      <c r="W218" s="13">
        <v>371.42</v>
      </c>
      <c r="X218" s="13">
        <f t="shared" si="3"/>
        <v>124375371.42</v>
      </c>
      <c r="Y218" s="39">
        <v>1</v>
      </c>
    </row>
    <row r="219" spans="1:25" x14ac:dyDescent="0.25">
      <c r="A219" s="11">
        <v>35</v>
      </c>
      <c r="B219" s="12" t="s">
        <v>424</v>
      </c>
      <c r="C219" s="6" t="s">
        <v>402</v>
      </c>
      <c r="D219" s="6" t="s">
        <v>432</v>
      </c>
      <c r="E219" s="22">
        <v>0</v>
      </c>
      <c r="F219" s="38">
        <v>0</v>
      </c>
      <c r="G219" s="22">
        <v>0</v>
      </c>
      <c r="H219" s="14"/>
      <c r="I219">
        <v>164.36</v>
      </c>
      <c r="J219" s="19">
        <v>79142.58</v>
      </c>
      <c r="K219" s="19">
        <v>19785.650000000001</v>
      </c>
      <c r="L219" s="19">
        <v>86174.55</v>
      </c>
      <c r="M219" s="19">
        <v>105960.2</v>
      </c>
      <c r="N219" s="19">
        <v>644.67999999999995</v>
      </c>
      <c r="O219" s="19">
        <v>438.3</v>
      </c>
      <c r="P219" s="19">
        <v>0</v>
      </c>
      <c r="Q219" s="19">
        <v>0</v>
      </c>
      <c r="R219" s="19">
        <v>591.73</v>
      </c>
      <c r="S219" s="19">
        <v>0</v>
      </c>
      <c r="T219" s="19">
        <v>0</v>
      </c>
      <c r="U219" s="13">
        <v>125000000</v>
      </c>
      <c r="V219" s="13">
        <v>625000</v>
      </c>
      <c r="W219" s="13">
        <v>371.42</v>
      </c>
      <c r="X219" s="13">
        <f t="shared" si="3"/>
        <v>124375371.42</v>
      </c>
      <c r="Y219" s="39">
        <v>1</v>
      </c>
    </row>
    <row r="220" spans="1:25" x14ac:dyDescent="0.25">
      <c r="A220" s="11">
        <v>36</v>
      </c>
      <c r="B220" s="12" t="s">
        <v>433</v>
      </c>
      <c r="C220" s="6" t="s">
        <v>434</v>
      </c>
      <c r="D220" s="6" t="s">
        <v>435</v>
      </c>
      <c r="E220" s="22">
        <v>0</v>
      </c>
      <c r="F220" s="38">
        <v>0</v>
      </c>
      <c r="G220" s="22">
        <v>0</v>
      </c>
      <c r="H220" s="14"/>
      <c r="I220">
        <v>97.99</v>
      </c>
      <c r="J220" s="19">
        <v>42838.78</v>
      </c>
      <c r="K220" s="19">
        <v>10709.7</v>
      </c>
      <c r="L220" s="19">
        <v>227140.32</v>
      </c>
      <c r="M220" s="19">
        <v>237850.02</v>
      </c>
      <c r="N220" s="19">
        <v>2427.29</v>
      </c>
      <c r="O220" s="19">
        <v>438.3</v>
      </c>
      <c r="P220" s="19">
        <v>0</v>
      </c>
      <c r="Q220" s="19">
        <v>0</v>
      </c>
      <c r="R220" s="19">
        <v>591.73</v>
      </c>
      <c r="S220" s="19">
        <v>0</v>
      </c>
      <c r="T220" s="19">
        <v>0</v>
      </c>
      <c r="U220" s="13">
        <v>125000000</v>
      </c>
      <c r="V220" s="13">
        <v>625000</v>
      </c>
      <c r="W220" s="13">
        <v>371.42</v>
      </c>
      <c r="X220" s="13">
        <f t="shared" si="3"/>
        <v>124375371.42</v>
      </c>
      <c r="Y220" s="39">
        <v>1</v>
      </c>
    </row>
    <row r="221" spans="1:25" x14ac:dyDescent="0.25">
      <c r="A221" s="11">
        <v>36</v>
      </c>
      <c r="B221" s="12" t="s">
        <v>433</v>
      </c>
      <c r="C221" s="6" t="s">
        <v>436</v>
      </c>
      <c r="D221" s="6" t="s">
        <v>437</v>
      </c>
      <c r="E221" s="22">
        <v>0</v>
      </c>
      <c r="F221" s="38">
        <v>0</v>
      </c>
      <c r="G221" s="22">
        <v>0</v>
      </c>
      <c r="H221" s="14"/>
      <c r="I221">
        <v>106.5</v>
      </c>
      <c r="J221" s="19">
        <v>36225.19</v>
      </c>
      <c r="K221" s="19">
        <v>9056.2999999999993</v>
      </c>
      <c r="L221" s="19">
        <v>206086.92</v>
      </c>
      <c r="M221" s="19">
        <v>215143.22</v>
      </c>
      <c r="N221" s="19">
        <v>2020.12</v>
      </c>
      <c r="O221" s="19">
        <v>438.3</v>
      </c>
      <c r="P221" s="19">
        <v>0</v>
      </c>
      <c r="Q221" s="19">
        <v>0</v>
      </c>
      <c r="R221" s="19">
        <v>591.73</v>
      </c>
      <c r="S221" s="19">
        <v>0</v>
      </c>
      <c r="T221" s="19">
        <v>0</v>
      </c>
      <c r="U221" s="13">
        <v>125000000</v>
      </c>
      <c r="V221" s="13">
        <v>625000</v>
      </c>
      <c r="W221" s="13">
        <v>371.42</v>
      </c>
      <c r="X221" s="13">
        <f t="shared" si="3"/>
        <v>124375371.42</v>
      </c>
      <c r="Y221" s="39">
        <v>1</v>
      </c>
    </row>
    <row r="222" spans="1:25" x14ac:dyDescent="0.25">
      <c r="A222" s="11">
        <v>36</v>
      </c>
      <c r="B222" s="12" t="s">
        <v>433</v>
      </c>
      <c r="C222" s="6" t="s">
        <v>438</v>
      </c>
      <c r="D222" s="6" t="s">
        <v>439</v>
      </c>
      <c r="E222" s="22">
        <v>282284.46000000002</v>
      </c>
      <c r="F222" s="38">
        <v>163724.99</v>
      </c>
      <c r="G222" s="22">
        <v>118559.47</v>
      </c>
      <c r="H222" s="14"/>
      <c r="I222">
        <v>1066.19</v>
      </c>
      <c r="J222" s="19">
        <v>366029.53</v>
      </c>
      <c r="K222" s="19">
        <v>91507.38</v>
      </c>
      <c r="L222" s="19">
        <v>257106.54</v>
      </c>
      <c r="M222" s="19">
        <v>348613.92</v>
      </c>
      <c r="N222" s="19">
        <v>326.97000000000003</v>
      </c>
      <c r="O222" s="19">
        <v>438.3</v>
      </c>
      <c r="P222" s="19">
        <v>111.33</v>
      </c>
      <c r="Q222" s="19">
        <v>118698.93</v>
      </c>
      <c r="R222" s="19">
        <v>591.73</v>
      </c>
      <c r="S222" s="19">
        <v>264.76</v>
      </c>
      <c r="T222" s="19">
        <v>282284.46000000002</v>
      </c>
      <c r="U222" s="13">
        <v>125000000</v>
      </c>
      <c r="V222" s="13">
        <v>625000</v>
      </c>
      <c r="W222" s="13">
        <v>371.42</v>
      </c>
      <c r="X222" s="13">
        <f t="shared" si="3"/>
        <v>124375371.42</v>
      </c>
      <c r="Y222" s="39">
        <v>1</v>
      </c>
    </row>
    <row r="223" spans="1:25" x14ac:dyDescent="0.25">
      <c r="A223" s="11">
        <v>36</v>
      </c>
      <c r="B223" s="12" t="s">
        <v>433</v>
      </c>
      <c r="C223" s="6" t="s">
        <v>440</v>
      </c>
      <c r="D223" s="6" t="s">
        <v>441</v>
      </c>
      <c r="E223" s="22">
        <v>417463.61</v>
      </c>
      <c r="F223" s="38">
        <v>242128.9</v>
      </c>
      <c r="G223" s="22">
        <v>175334.71</v>
      </c>
      <c r="H223" s="14"/>
      <c r="I223">
        <v>4435.4399999999996</v>
      </c>
      <c r="J223" s="19">
        <v>1490668.42</v>
      </c>
      <c r="K223" s="19">
        <v>372667.11</v>
      </c>
      <c r="L223" s="19">
        <v>1834446.14</v>
      </c>
      <c r="M223" s="19">
        <v>2207113.25</v>
      </c>
      <c r="N223" s="19">
        <v>497.61</v>
      </c>
      <c r="O223" s="19">
        <v>438.3</v>
      </c>
      <c r="P223" s="19">
        <v>0</v>
      </c>
      <c r="Q223" s="19">
        <v>0</v>
      </c>
      <c r="R223" s="19">
        <v>591.73</v>
      </c>
      <c r="S223" s="19">
        <v>94.12</v>
      </c>
      <c r="T223" s="19">
        <v>417463.61</v>
      </c>
      <c r="U223" s="13">
        <v>125000000</v>
      </c>
      <c r="V223" s="13">
        <v>625000</v>
      </c>
      <c r="W223" s="13">
        <v>371.42</v>
      </c>
      <c r="X223" s="13">
        <f t="shared" si="3"/>
        <v>124375371.42</v>
      </c>
      <c r="Y223" s="39">
        <v>1</v>
      </c>
    </row>
    <row r="224" spans="1:25" x14ac:dyDescent="0.25">
      <c r="A224" s="11">
        <v>36</v>
      </c>
      <c r="B224" s="12" t="s">
        <v>433</v>
      </c>
      <c r="C224" s="6" t="s">
        <v>442</v>
      </c>
      <c r="D224" s="6" t="s">
        <v>443</v>
      </c>
      <c r="E224" s="22">
        <v>232256.14</v>
      </c>
      <c r="F224" s="38">
        <v>134708.56</v>
      </c>
      <c r="G224" s="22">
        <v>97547.58</v>
      </c>
      <c r="H224" s="14"/>
      <c r="I224">
        <v>787.95</v>
      </c>
      <c r="J224" s="19">
        <v>272347.07</v>
      </c>
      <c r="K224" s="19">
        <v>68086.77</v>
      </c>
      <c r="L224" s="19">
        <v>165912.60999999999</v>
      </c>
      <c r="M224" s="19">
        <v>233999.38</v>
      </c>
      <c r="N224" s="19">
        <v>296.97000000000003</v>
      </c>
      <c r="O224" s="19">
        <v>438.3</v>
      </c>
      <c r="P224" s="19">
        <v>141.33000000000001</v>
      </c>
      <c r="Q224" s="19">
        <v>111360.97</v>
      </c>
      <c r="R224" s="19">
        <v>591.73</v>
      </c>
      <c r="S224" s="19">
        <v>294.76</v>
      </c>
      <c r="T224" s="19">
        <v>232256.14</v>
      </c>
      <c r="U224" s="13">
        <v>125000000</v>
      </c>
      <c r="V224" s="13">
        <v>625000</v>
      </c>
      <c r="W224" s="13">
        <v>371.42</v>
      </c>
      <c r="X224" s="13">
        <f t="shared" si="3"/>
        <v>124375371.42</v>
      </c>
      <c r="Y224" s="39">
        <v>1</v>
      </c>
    </row>
    <row r="225" spans="1:25" x14ac:dyDescent="0.25">
      <c r="A225" s="11">
        <v>36</v>
      </c>
      <c r="B225" s="12" t="s">
        <v>433</v>
      </c>
      <c r="C225" s="6" t="s">
        <v>444</v>
      </c>
      <c r="D225" s="6" t="s">
        <v>445</v>
      </c>
      <c r="E225" s="22">
        <v>23685.55</v>
      </c>
      <c r="F225" s="38">
        <v>13737.62</v>
      </c>
      <c r="G225" s="22">
        <v>9947.9299999999894</v>
      </c>
      <c r="H225" s="14"/>
      <c r="I225">
        <v>736.72</v>
      </c>
      <c r="J225" s="19">
        <v>263025.65000000002</v>
      </c>
      <c r="K225" s="19">
        <v>65756.41</v>
      </c>
      <c r="L225" s="19">
        <v>346494.51</v>
      </c>
      <c r="M225" s="19">
        <v>412250.92</v>
      </c>
      <c r="N225" s="19">
        <v>559.58000000000004</v>
      </c>
      <c r="O225" s="19">
        <v>438.3</v>
      </c>
      <c r="P225" s="19">
        <v>0</v>
      </c>
      <c r="Q225" s="19">
        <v>0</v>
      </c>
      <c r="R225" s="19">
        <v>591.73</v>
      </c>
      <c r="S225" s="19">
        <v>32.15</v>
      </c>
      <c r="T225" s="19">
        <v>23685.55</v>
      </c>
      <c r="U225" s="13">
        <v>125000000</v>
      </c>
      <c r="V225" s="13">
        <v>625000</v>
      </c>
      <c r="W225" s="13">
        <v>371.42</v>
      </c>
      <c r="X225" s="13">
        <f t="shared" si="3"/>
        <v>124375371.42</v>
      </c>
      <c r="Y225" s="39">
        <v>1</v>
      </c>
    </row>
    <row r="226" spans="1:25" x14ac:dyDescent="0.25">
      <c r="A226" s="11">
        <v>37</v>
      </c>
      <c r="B226" s="12" t="s">
        <v>446</v>
      </c>
      <c r="C226" s="6" t="s">
        <v>131</v>
      </c>
      <c r="D226" s="6" t="s">
        <v>447</v>
      </c>
      <c r="E226" s="22">
        <v>0</v>
      </c>
      <c r="F226" s="38">
        <v>0</v>
      </c>
      <c r="G226" s="22">
        <v>0</v>
      </c>
      <c r="H226" s="14"/>
      <c r="I226">
        <v>207.12</v>
      </c>
      <c r="J226" s="19">
        <v>120155.57</v>
      </c>
      <c r="K226" s="19">
        <v>30038.89</v>
      </c>
      <c r="L226" s="19">
        <v>198083.26</v>
      </c>
      <c r="M226" s="19">
        <v>228122.15</v>
      </c>
      <c r="N226" s="19">
        <v>1101.4000000000001</v>
      </c>
      <c r="O226" s="19">
        <v>438.3</v>
      </c>
      <c r="P226" s="19">
        <v>0</v>
      </c>
      <c r="Q226" s="19">
        <v>0</v>
      </c>
      <c r="R226" s="19">
        <v>591.73</v>
      </c>
      <c r="S226" s="19">
        <v>0</v>
      </c>
      <c r="T226" s="19">
        <v>0</v>
      </c>
      <c r="U226" s="13">
        <v>125000000</v>
      </c>
      <c r="V226" s="13">
        <v>625000</v>
      </c>
      <c r="W226" s="13">
        <v>371.42</v>
      </c>
      <c r="X226" s="13">
        <f t="shared" si="3"/>
        <v>124375371.42</v>
      </c>
      <c r="Y226" s="39">
        <v>1</v>
      </c>
    </row>
    <row r="227" spans="1:25" x14ac:dyDescent="0.25">
      <c r="A227" s="11">
        <v>37</v>
      </c>
      <c r="B227" s="12" t="s">
        <v>446</v>
      </c>
      <c r="C227" s="6" t="s">
        <v>151</v>
      </c>
      <c r="D227" s="6" t="s">
        <v>448</v>
      </c>
      <c r="E227" s="22">
        <v>0</v>
      </c>
      <c r="F227" s="38">
        <v>0</v>
      </c>
      <c r="G227" s="22">
        <v>0</v>
      </c>
      <c r="H227" s="14"/>
      <c r="I227">
        <v>208.91</v>
      </c>
      <c r="J227" s="19">
        <v>129797.07</v>
      </c>
      <c r="K227" s="19">
        <v>32449.27</v>
      </c>
      <c r="L227" s="19">
        <v>408406.41</v>
      </c>
      <c r="M227" s="19">
        <v>440855.68</v>
      </c>
      <c r="N227" s="19">
        <v>2110.27</v>
      </c>
      <c r="O227" s="19">
        <v>438.3</v>
      </c>
      <c r="P227" s="19">
        <v>0</v>
      </c>
      <c r="Q227" s="19">
        <v>0</v>
      </c>
      <c r="R227" s="19">
        <v>591.73</v>
      </c>
      <c r="S227" s="19">
        <v>0</v>
      </c>
      <c r="T227" s="19">
        <v>0</v>
      </c>
      <c r="U227" s="13">
        <v>125000000</v>
      </c>
      <c r="V227" s="13">
        <v>625000</v>
      </c>
      <c r="W227" s="13">
        <v>371.42</v>
      </c>
      <c r="X227" s="13">
        <f t="shared" si="3"/>
        <v>124375371.42</v>
      </c>
      <c r="Y227" s="39">
        <v>1</v>
      </c>
    </row>
    <row r="228" spans="1:25" x14ac:dyDescent="0.25">
      <c r="A228" s="11">
        <v>37</v>
      </c>
      <c r="B228" s="12" t="s">
        <v>446</v>
      </c>
      <c r="C228" s="6" t="s">
        <v>115</v>
      </c>
      <c r="D228" s="6" t="s">
        <v>446</v>
      </c>
      <c r="E228" s="22">
        <v>0</v>
      </c>
      <c r="F228" s="38">
        <v>0</v>
      </c>
      <c r="G228" s="22">
        <v>0</v>
      </c>
      <c r="H228" s="14"/>
      <c r="I228">
        <v>1298.0899999999999</v>
      </c>
      <c r="J228" s="19">
        <v>819025.58</v>
      </c>
      <c r="K228" s="19">
        <v>204756.4</v>
      </c>
      <c r="L228" s="19">
        <v>701152.81</v>
      </c>
      <c r="M228" s="19">
        <v>905909.21</v>
      </c>
      <c r="N228" s="19">
        <v>697.88</v>
      </c>
      <c r="O228" s="19">
        <v>438.3</v>
      </c>
      <c r="P228" s="19">
        <v>0</v>
      </c>
      <c r="Q228" s="19">
        <v>0</v>
      </c>
      <c r="R228" s="19">
        <v>591.73</v>
      </c>
      <c r="S228" s="19">
        <v>0</v>
      </c>
      <c r="T228" s="19">
        <v>0</v>
      </c>
      <c r="U228" s="13">
        <v>125000000</v>
      </c>
      <c r="V228" s="13">
        <v>625000</v>
      </c>
      <c r="W228" s="13">
        <v>371.42</v>
      </c>
      <c r="X228" s="13">
        <f t="shared" si="3"/>
        <v>124375371.42</v>
      </c>
      <c r="Y228" s="39">
        <v>1</v>
      </c>
    </row>
    <row r="229" spans="1:25" x14ac:dyDescent="0.25">
      <c r="A229" s="11">
        <v>37</v>
      </c>
      <c r="B229" s="12" t="s">
        <v>446</v>
      </c>
      <c r="C229" s="6" t="s">
        <v>234</v>
      </c>
      <c r="D229" s="6" t="s">
        <v>449</v>
      </c>
      <c r="E229" s="22">
        <v>0</v>
      </c>
      <c r="F229" s="38">
        <v>0</v>
      </c>
      <c r="G229" s="22">
        <v>0</v>
      </c>
      <c r="H229" s="14"/>
      <c r="I229">
        <v>802.98</v>
      </c>
      <c r="J229" s="19">
        <v>509636.5</v>
      </c>
      <c r="K229" s="19">
        <v>127409.13</v>
      </c>
      <c r="L229" s="19">
        <v>381701.87</v>
      </c>
      <c r="M229" s="19">
        <v>509111</v>
      </c>
      <c r="N229" s="19">
        <v>634.03</v>
      </c>
      <c r="O229" s="19">
        <v>438.3</v>
      </c>
      <c r="P229" s="19">
        <v>0</v>
      </c>
      <c r="Q229" s="19">
        <v>0</v>
      </c>
      <c r="R229" s="19">
        <v>591.73</v>
      </c>
      <c r="S229" s="19">
        <v>0</v>
      </c>
      <c r="T229" s="19">
        <v>0</v>
      </c>
      <c r="U229" s="13">
        <v>125000000</v>
      </c>
      <c r="V229" s="13">
        <v>625000</v>
      </c>
      <c r="W229" s="13">
        <v>371.42</v>
      </c>
      <c r="X229" s="13">
        <f t="shared" si="3"/>
        <v>124375371.42</v>
      </c>
      <c r="Y229" s="39">
        <v>1</v>
      </c>
    </row>
    <row r="230" spans="1:25" x14ac:dyDescent="0.25">
      <c r="A230" s="11">
        <v>37</v>
      </c>
      <c r="B230" s="12" t="s">
        <v>446</v>
      </c>
      <c r="C230" s="6" t="s">
        <v>450</v>
      </c>
      <c r="D230" s="6" t="s">
        <v>451</v>
      </c>
      <c r="E230" s="22">
        <v>0</v>
      </c>
      <c r="F230" s="38">
        <v>0</v>
      </c>
      <c r="G230" s="22">
        <v>0</v>
      </c>
      <c r="H230" s="14"/>
      <c r="I230">
        <v>758.53</v>
      </c>
      <c r="J230" s="19">
        <v>462045.1</v>
      </c>
      <c r="K230" s="19">
        <v>115511.28</v>
      </c>
      <c r="L230" s="19">
        <v>600711.55000000005</v>
      </c>
      <c r="M230" s="19">
        <v>716222.83</v>
      </c>
      <c r="N230" s="19">
        <v>944.22</v>
      </c>
      <c r="O230" s="19">
        <v>438.3</v>
      </c>
      <c r="P230" s="19">
        <v>0</v>
      </c>
      <c r="Q230" s="19">
        <v>0</v>
      </c>
      <c r="R230" s="19">
        <v>591.73</v>
      </c>
      <c r="S230" s="19">
        <v>0</v>
      </c>
      <c r="T230" s="19">
        <v>0</v>
      </c>
      <c r="U230" s="13">
        <v>125000000</v>
      </c>
      <c r="V230" s="13">
        <v>625000</v>
      </c>
      <c r="W230" s="13">
        <v>371.42</v>
      </c>
      <c r="X230" s="13">
        <f t="shared" si="3"/>
        <v>124375371.42</v>
      </c>
      <c r="Y230" s="39">
        <v>1</v>
      </c>
    </row>
    <row r="231" spans="1:25" x14ac:dyDescent="0.25">
      <c r="A231" s="11">
        <v>37</v>
      </c>
      <c r="B231" s="12" t="s">
        <v>446</v>
      </c>
      <c r="C231" s="6" t="s">
        <v>146</v>
      </c>
      <c r="D231" s="6" t="s">
        <v>452</v>
      </c>
      <c r="E231" s="22">
        <v>0</v>
      </c>
      <c r="F231" s="38">
        <v>0</v>
      </c>
      <c r="G231" s="22">
        <v>0</v>
      </c>
      <c r="H231" s="14"/>
      <c r="I231">
        <v>444.8</v>
      </c>
      <c r="J231" s="19">
        <v>281383.53999999998</v>
      </c>
      <c r="K231" s="19">
        <v>70345.89</v>
      </c>
      <c r="L231" s="19">
        <v>541745.97</v>
      </c>
      <c r="M231" s="19">
        <v>612091.86</v>
      </c>
      <c r="N231" s="19">
        <v>1376.11</v>
      </c>
      <c r="O231" s="19">
        <v>438.3</v>
      </c>
      <c r="P231" s="19">
        <v>0</v>
      </c>
      <c r="Q231" s="19">
        <v>0</v>
      </c>
      <c r="R231" s="19">
        <v>591.73</v>
      </c>
      <c r="S231" s="19">
        <v>0</v>
      </c>
      <c r="T231" s="19">
        <v>0</v>
      </c>
      <c r="U231" s="13">
        <v>125000000</v>
      </c>
      <c r="V231" s="13">
        <v>625000</v>
      </c>
      <c r="W231" s="13">
        <v>371.42</v>
      </c>
      <c r="X231" s="13">
        <f t="shared" si="3"/>
        <v>124375371.42</v>
      </c>
      <c r="Y231" s="39">
        <v>1</v>
      </c>
    </row>
    <row r="232" spans="1:25" x14ac:dyDescent="0.25">
      <c r="A232" s="11">
        <v>38</v>
      </c>
      <c r="B232" s="12" t="s">
        <v>453</v>
      </c>
      <c r="C232" s="6" t="s">
        <v>105</v>
      </c>
      <c r="D232" s="6" t="s">
        <v>454</v>
      </c>
      <c r="E232" s="22">
        <v>182653.7</v>
      </c>
      <c r="F232" s="38">
        <v>105939.14</v>
      </c>
      <c r="G232" s="22">
        <v>76714.559999999998</v>
      </c>
      <c r="H232" s="14"/>
      <c r="I232">
        <v>631.66999999999996</v>
      </c>
      <c r="J232" s="19">
        <v>203812.15</v>
      </c>
      <c r="K232" s="19">
        <v>50953.04</v>
      </c>
      <c r="L232" s="19">
        <v>140171.56</v>
      </c>
      <c r="M232" s="19">
        <v>191124.6</v>
      </c>
      <c r="N232" s="19">
        <v>302.57</v>
      </c>
      <c r="O232" s="19">
        <v>438.3</v>
      </c>
      <c r="P232" s="19">
        <v>135.72999999999999</v>
      </c>
      <c r="Q232" s="19">
        <v>85736.57</v>
      </c>
      <c r="R232" s="19">
        <v>591.73</v>
      </c>
      <c r="S232" s="19">
        <v>289.16000000000003</v>
      </c>
      <c r="T232" s="19">
        <v>182653.7</v>
      </c>
      <c r="U232" s="13">
        <v>125000000</v>
      </c>
      <c r="V232" s="13">
        <v>625000</v>
      </c>
      <c r="W232" s="13">
        <v>371.42</v>
      </c>
      <c r="X232" s="13">
        <f t="shared" si="3"/>
        <v>124375371.42</v>
      </c>
      <c r="Y232" s="39">
        <v>1</v>
      </c>
    </row>
    <row r="233" spans="1:25" x14ac:dyDescent="0.25">
      <c r="A233" s="11">
        <v>38</v>
      </c>
      <c r="B233" s="12" t="s">
        <v>453</v>
      </c>
      <c r="C233" s="6" t="s">
        <v>131</v>
      </c>
      <c r="D233" s="6" t="s">
        <v>455</v>
      </c>
      <c r="E233" s="22">
        <v>2844.9</v>
      </c>
      <c r="F233" s="38">
        <v>1650.04</v>
      </c>
      <c r="G233" s="22">
        <v>1194.8599999999999</v>
      </c>
      <c r="H233" s="14"/>
      <c r="I233">
        <v>88.05</v>
      </c>
      <c r="J233" s="19">
        <v>30822.39</v>
      </c>
      <c r="K233" s="19">
        <v>7705.6</v>
      </c>
      <c r="L233" s="19">
        <v>41551.46</v>
      </c>
      <c r="M233" s="19">
        <v>49257.06</v>
      </c>
      <c r="N233" s="19">
        <v>559.41999999999996</v>
      </c>
      <c r="O233" s="19">
        <v>438.3</v>
      </c>
      <c r="P233" s="19">
        <v>0</v>
      </c>
      <c r="Q233" s="19">
        <v>0</v>
      </c>
      <c r="R233" s="19">
        <v>591.73</v>
      </c>
      <c r="S233" s="19">
        <v>32.31</v>
      </c>
      <c r="T233" s="19">
        <v>2844.9</v>
      </c>
      <c r="U233" s="13">
        <v>125000000</v>
      </c>
      <c r="V233" s="13">
        <v>625000</v>
      </c>
      <c r="W233" s="13">
        <v>371.42</v>
      </c>
      <c r="X233" s="13">
        <f t="shared" si="3"/>
        <v>124375371.42</v>
      </c>
      <c r="Y233" s="39">
        <v>1</v>
      </c>
    </row>
    <row r="234" spans="1:25" x14ac:dyDescent="0.25">
      <c r="A234" s="11">
        <v>38</v>
      </c>
      <c r="B234" s="12" t="s">
        <v>453</v>
      </c>
      <c r="C234" s="6" t="s">
        <v>151</v>
      </c>
      <c r="D234" s="6" t="s">
        <v>456</v>
      </c>
      <c r="E234" s="22">
        <v>0</v>
      </c>
      <c r="F234" s="38">
        <v>0</v>
      </c>
      <c r="G234" s="22">
        <v>0</v>
      </c>
      <c r="H234" s="14"/>
      <c r="I234">
        <v>256.56</v>
      </c>
      <c r="J234" s="19">
        <v>78594.92</v>
      </c>
      <c r="K234" s="19">
        <v>19648.73</v>
      </c>
      <c r="L234" s="19">
        <v>196039.94</v>
      </c>
      <c r="M234" s="19">
        <v>215688.67</v>
      </c>
      <c r="N234" s="19">
        <v>840.69</v>
      </c>
      <c r="O234" s="19">
        <v>438.3</v>
      </c>
      <c r="P234" s="19">
        <v>0</v>
      </c>
      <c r="Q234" s="19">
        <v>0</v>
      </c>
      <c r="R234" s="19">
        <v>591.73</v>
      </c>
      <c r="S234" s="19">
        <v>0</v>
      </c>
      <c r="T234" s="19">
        <v>0</v>
      </c>
      <c r="U234" s="13">
        <v>125000000</v>
      </c>
      <c r="V234" s="13">
        <v>625000</v>
      </c>
      <c r="W234" s="13">
        <v>371.42</v>
      </c>
      <c r="X234" s="13">
        <f t="shared" si="3"/>
        <v>124375371.42</v>
      </c>
      <c r="Y234" s="39">
        <v>1</v>
      </c>
    </row>
    <row r="235" spans="1:25" x14ac:dyDescent="0.25">
      <c r="A235" s="11">
        <v>38</v>
      </c>
      <c r="B235" s="12" t="s">
        <v>453</v>
      </c>
      <c r="C235" s="6" t="s">
        <v>96</v>
      </c>
      <c r="D235" s="6" t="s">
        <v>457</v>
      </c>
      <c r="E235" s="22">
        <v>57242.85</v>
      </c>
      <c r="F235" s="38">
        <v>33200.85</v>
      </c>
      <c r="G235" s="22">
        <v>24042</v>
      </c>
      <c r="H235" s="14"/>
      <c r="I235">
        <v>432.74</v>
      </c>
      <c r="J235" s="19">
        <v>133961.21</v>
      </c>
      <c r="K235" s="19">
        <v>33490.300000000003</v>
      </c>
      <c r="L235" s="19">
        <v>165332.23000000001</v>
      </c>
      <c r="M235" s="19">
        <v>198822.53</v>
      </c>
      <c r="N235" s="19">
        <v>459.45</v>
      </c>
      <c r="O235" s="19">
        <v>438.3</v>
      </c>
      <c r="P235" s="19">
        <v>0</v>
      </c>
      <c r="Q235" s="19">
        <v>0</v>
      </c>
      <c r="R235" s="19">
        <v>591.73</v>
      </c>
      <c r="S235" s="19">
        <v>132.28</v>
      </c>
      <c r="T235" s="19">
        <v>57242.85</v>
      </c>
      <c r="U235" s="13">
        <v>125000000</v>
      </c>
      <c r="V235" s="13">
        <v>625000</v>
      </c>
      <c r="W235" s="13">
        <v>371.42</v>
      </c>
      <c r="X235" s="13">
        <f t="shared" si="3"/>
        <v>124375371.42</v>
      </c>
      <c r="Y235" s="39">
        <v>1</v>
      </c>
    </row>
    <row r="236" spans="1:25" x14ac:dyDescent="0.25">
      <c r="A236" s="11">
        <v>39</v>
      </c>
      <c r="B236" s="12" t="s">
        <v>458</v>
      </c>
      <c r="C236" s="6" t="s">
        <v>261</v>
      </c>
      <c r="D236" s="6" t="s">
        <v>459</v>
      </c>
      <c r="E236" s="22">
        <v>0</v>
      </c>
      <c r="F236" s="38">
        <v>0</v>
      </c>
      <c r="G236" s="22">
        <v>0</v>
      </c>
      <c r="H236" s="14"/>
      <c r="I236">
        <v>67.52</v>
      </c>
      <c r="J236" s="19">
        <v>11814.9</v>
      </c>
      <c r="K236" s="19">
        <v>2953.73</v>
      </c>
      <c r="L236" s="19">
        <v>49116.44</v>
      </c>
      <c r="M236" s="19">
        <v>52070.17</v>
      </c>
      <c r="N236" s="19">
        <v>771.18</v>
      </c>
      <c r="O236" s="19">
        <v>438.3</v>
      </c>
      <c r="P236" s="19">
        <v>0</v>
      </c>
      <c r="Q236" s="19">
        <v>0</v>
      </c>
      <c r="R236" s="19">
        <v>591.73</v>
      </c>
      <c r="S236" s="19">
        <v>0</v>
      </c>
      <c r="T236" s="19">
        <v>0</v>
      </c>
      <c r="U236" s="13">
        <v>125000000</v>
      </c>
      <c r="V236" s="13">
        <v>625000</v>
      </c>
      <c r="W236" s="13">
        <v>371.42</v>
      </c>
      <c r="X236" s="13">
        <f t="shared" si="3"/>
        <v>124375371.42</v>
      </c>
      <c r="Y236" s="39">
        <v>1</v>
      </c>
    </row>
    <row r="237" spans="1:25" x14ac:dyDescent="0.25">
      <c r="A237" s="11">
        <v>39</v>
      </c>
      <c r="B237" s="12" t="s">
        <v>458</v>
      </c>
      <c r="C237" s="6" t="s">
        <v>105</v>
      </c>
      <c r="D237" s="6" t="s">
        <v>460</v>
      </c>
      <c r="E237" s="22">
        <v>314715.53000000003</v>
      </c>
      <c r="F237" s="38">
        <v>182535</v>
      </c>
      <c r="G237" s="22">
        <v>132180.53</v>
      </c>
      <c r="H237" s="14"/>
      <c r="I237">
        <v>869.5</v>
      </c>
      <c r="J237" s="19">
        <v>175992.69</v>
      </c>
      <c r="K237" s="19">
        <v>43998.17</v>
      </c>
      <c r="L237" s="19">
        <v>155791.59</v>
      </c>
      <c r="M237" s="19">
        <v>199789.76</v>
      </c>
      <c r="N237" s="19">
        <v>229.78</v>
      </c>
      <c r="O237" s="19">
        <v>438.3</v>
      </c>
      <c r="P237" s="19">
        <v>208.52</v>
      </c>
      <c r="Q237" s="19">
        <v>181308.14</v>
      </c>
      <c r="R237" s="19">
        <v>591.73</v>
      </c>
      <c r="S237" s="19">
        <v>361.95</v>
      </c>
      <c r="T237" s="19">
        <v>314715.52000000002</v>
      </c>
      <c r="U237" s="13">
        <v>125000000</v>
      </c>
      <c r="V237" s="13">
        <v>625000</v>
      </c>
      <c r="W237" s="13">
        <v>371.42</v>
      </c>
      <c r="X237" s="13">
        <f t="shared" si="3"/>
        <v>124375371.42</v>
      </c>
      <c r="Y237" s="39">
        <v>1</v>
      </c>
    </row>
    <row r="238" spans="1:25" x14ac:dyDescent="0.25">
      <c r="A238" s="11">
        <v>39</v>
      </c>
      <c r="B238" s="12" t="s">
        <v>458</v>
      </c>
      <c r="C238" s="6" t="s">
        <v>131</v>
      </c>
      <c r="D238" s="6" t="s">
        <v>461</v>
      </c>
      <c r="E238" s="22">
        <v>65981.600000000006</v>
      </c>
      <c r="F238" s="38">
        <v>38269.33</v>
      </c>
      <c r="G238" s="22">
        <v>27712.27</v>
      </c>
      <c r="H238" s="14"/>
      <c r="I238">
        <v>264.18</v>
      </c>
      <c r="J238" s="19">
        <v>58398.3</v>
      </c>
      <c r="K238" s="19">
        <v>14599.58</v>
      </c>
      <c r="L238" s="19">
        <v>75741.539999999994</v>
      </c>
      <c r="M238" s="19">
        <v>90341.119999999995</v>
      </c>
      <c r="N238" s="19">
        <v>341.97</v>
      </c>
      <c r="O238" s="19">
        <v>438.3</v>
      </c>
      <c r="P238" s="19">
        <v>96.33</v>
      </c>
      <c r="Q238" s="19">
        <v>25448.46</v>
      </c>
      <c r="R238" s="19">
        <v>591.73</v>
      </c>
      <c r="S238" s="19">
        <v>249.76</v>
      </c>
      <c r="T238" s="19">
        <v>65981.600000000006</v>
      </c>
      <c r="U238" s="13">
        <v>125000000</v>
      </c>
      <c r="V238" s="13">
        <v>625000</v>
      </c>
      <c r="W238" s="13">
        <v>371.42</v>
      </c>
      <c r="X238" s="13">
        <f t="shared" si="3"/>
        <v>124375371.42</v>
      </c>
      <c r="Y238" s="39">
        <v>1</v>
      </c>
    </row>
    <row r="239" spans="1:25" x14ac:dyDescent="0.25">
      <c r="A239" s="11">
        <v>39</v>
      </c>
      <c r="B239" s="12" t="s">
        <v>458</v>
      </c>
      <c r="C239" s="6" t="s">
        <v>151</v>
      </c>
      <c r="D239" s="6" t="s">
        <v>462</v>
      </c>
      <c r="E239" s="22">
        <v>54381.68</v>
      </c>
      <c r="F239" s="38">
        <v>31541.37</v>
      </c>
      <c r="G239" s="22">
        <v>22840.31</v>
      </c>
      <c r="H239" s="14"/>
      <c r="I239">
        <v>199.94</v>
      </c>
      <c r="J239" s="19">
        <v>41290.61</v>
      </c>
      <c r="K239" s="19">
        <v>10322.65</v>
      </c>
      <c r="L239" s="19">
        <v>53606.53</v>
      </c>
      <c r="M239" s="19">
        <v>63929.18</v>
      </c>
      <c r="N239" s="19">
        <v>319.74</v>
      </c>
      <c r="O239" s="19">
        <v>438.3</v>
      </c>
      <c r="P239" s="19">
        <v>118.56</v>
      </c>
      <c r="Q239" s="19">
        <v>23704.89</v>
      </c>
      <c r="R239" s="19">
        <v>591.73</v>
      </c>
      <c r="S239" s="19">
        <v>271.99</v>
      </c>
      <c r="T239" s="19">
        <v>54381.68</v>
      </c>
      <c r="U239" s="13">
        <v>125000000</v>
      </c>
      <c r="V239" s="13">
        <v>625000</v>
      </c>
      <c r="W239" s="13">
        <v>371.42</v>
      </c>
      <c r="X239" s="13">
        <f t="shared" si="3"/>
        <v>124375371.42</v>
      </c>
      <c r="Y239" s="39">
        <v>1</v>
      </c>
    </row>
    <row r="240" spans="1:25" x14ac:dyDescent="0.25">
      <c r="A240" s="11">
        <v>40</v>
      </c>
      <c r="B240" s="12" t="s">
        <v>463</v>
      </c>
      <c r="C240" s="6" t="s">
        <v>261</v>
      </c>
      <c r="D240" s="6" t="s">
        <v>464</v>
      </c>
      <c r="E240" s="22">
        <v>52505.41</v>
      </c>
      <c r="F240" s="38">
        <v>30453.14</v>
      </c>
      <c r="G240" s="22">
        <v>22052.27</v>
      </c>
      <c r="H240" s="14"/>
      <c r="I240">
        <v>159.16999999999999</v>
      </c>
      <c r="J240" s="19">
        <v>25846.76</v>
      </c>
      <c r="K240" s="19">
        <v>6461.69</v>
      </c>
      <c r="L240" s="19">
        <v>35218.61</v>
      </c>
      <c r="M240" s="19">
        <v>41680.300000000003</v>
      </c>
      <c r="N240" s="19">
        <v>261.86</v>
      </c>
      <c r="O240" s="19">
        <v>438.3</v>
      </c>
      <c r="P240" s="19">
        <v>176.44</v>
      </c>
      <c r="Q240" s="19">
        <v>28083.95</v>
      </c>
      <c r="R240" s="19">
        <v>591.73</v>
      </c>
      <c r="S240" s="19">
        <v>329.87</v>
      </c>
      <c r="T240" s="19">
        <v>52505.41</v>
      </c>
      <c r="U240" s="13">
        <v>125000000</v>
      </c>
      <c r="V240" s="13">
        <v>625000</v>
      </c>
      <c r="W240" s="13">
        <v>371.42</v>
      </c>
      <c r="X240" s="13">
        <f t="shared" si="3"/>
        <v>124375371.42</v>
      </c>
      <c r="Y240" s="39">
        <v>1</v>
      </c>
    </row>
    <row r="241" spans="1:25" x14ac:dyDescent="0.25">
      <c r="A241" s="11">
        <v>40</v>
      </c>
      <c r="B241" s="12" t="s">
        <v>463</v>
      </c>
      <c r="C241" s="6" t="s">
        <v>465</v>
      </c>
      <c r="D241" s="6" t="s">
        <v>466</v>
      </c>
      <c r="E241" s="22">
        <v>20510.43</v>
      </c>
      <c r="F241" s="38">
        <v>11896.05</v>
      </c>
      <c r="G241" s="22">
        <v>8614.3799999999992</v>
      </c>
      <c r="H241" s="14"/>
      <c r="I241">
        <v>95.26</v>
      </c>
      <c r="J241" s="19">
        <v>14346.73</v>
      </c>
      <c r="K241" s="19">
        <v>3586.68</v>
      </c>
      <c r="L241" s="19">
        <v>32271.49</v>
      </c>
      <c r="M241" s="19">
        <v>35858.17</v>
      </c>
      <c r="N241" s="19">
        <v>376.42</v>
      </c>
      <c r="O241" s="19">
        <v>438.3</v>
      </c>
      <c r="P241" s="19">
        <v>61.88</v>
      </c>
      <c r="Q241" s="19">
        <v>5894.69</v>
      </c>
      <c r="R241" s="19">
        <v>591.73</v>
      </c>
      <c r="S241" s="19">
        <v>215.31</v>
      </c>
      <c r="T241" s="19">
        <v>20510.43</v>
      </c>
      <c r="U241" s="13">
        <v>125000000</v>
      </c>
      <c r="V241" s="13">
        <v>625000</v>
      </c>
      <c r="W241" s="13">
        <v>371.42</v>
      </c>
      <c r="X241" s="13">
        <f t="shared" si="3"/>
        <v>124375371.42</v>
      </c>
      <c r="Y241" s="39">
        <v>1</v>
      </c>
    </row>
    <row r="242" spans="1:25" x14ac:dyDescent="0.25">
      <c r="A242" s="11">
        <v>40</v>
      </c>
      <c r="B242" s="12" t="s">
        <v>463</v>
      </c>
      <c r="C242" s="6" t="s">
        <v>221</v>
      </c>
      <c r="D242" s="6" t="s">
        <v>467</v>
      </c>
      <c r="E242" s="22">
        <v>91403.98</v>
      </c>
      <c r="F242" s="38">
        <v>53014.31</v>
      </c>
      <c r="G242" s="22">
        <v>38389.67</v>
      </c>
      <c r="H242" s="14"/>
      <c r="I242">
        <v>218.2</v>
      </c>
      <c r="J242" s="19">
        <v>39561.980000000003</v>
      </c>
      <c r="K242" s="19">
        <v>9890.5</v>
      </c>
      <c r="L242" s="19">
        <v>27821.59</v>
      </c>
      <c r="M242" s="19">
        <v>37712.089999999997</v>
      </c>
      <c r="N242" s="19">
        <v>172.83</v>
      </c>
      <c r="O242" s="19">
        <v>438.3</v>
      </c>
      <c r="P242" s="19">
        <v>265.47000000000003</v>
      </c>
      <c r="Q242" s="19">
        <v>57925.55</v>
      </c>
      <c r="R242" s="19">
        <v>591.73</v>
      </c>
      <c r="S242" s="19">
        <v>418.9</v>
      </c>
      <c r="T242" s="19">
        <v>91403.98</v>
      </c>
      <c r="U242" s="13">
        <v>125000000</v>
      </c>
      <c r="V242" s="13">
        <v>625000</v>
      </c>
      <c r="W242" s="13">
        <v>371.42</v>
      </c>
      <c r="X242" s="13">
        <f t="shared" si="3"/>
        <v>124375371.42</v>
      </c>
      <c r="Y242" s="39">
        <v>1</v>
      </c>
    </row>
    <row r="243" spans="1:25" x14ac:dyDescent="0.25">
      <c r="A243" s="11">
        <v>40</v>
      </c>
      <c r="B243" s="12" t="s">
        <v>463</v>
      </c>
      <c r="C243" s="6" t="s">
        <v>468</v>
      </c>
      <c r="D243" s="6" t="s">
        <v>469</v>
      </c>
      <c r="E243" s="22">
        <v>20843.2</v>
      </c>
      <c r="F243" s="38">
        <v>12089.06</v>
      </c>
      <c r="G243" s="22">
        <v>8754.14</v>
      </c>
      <c r="H243" s="14"/>
      <c r="I243">
        <v>92.88</v>
      </c>
      <c r="J243" s="19">
        <v>15213.78</v>
      </c>
      <c r="K243" s="19">
        <v>3803.45</v>
      </c>
      <c r="L243" s="19">
        <v>30312.79</v>
      </c>
      <c r="M243" s="19">
        <v>34116.239999999998</v>
      </c>
      <c r="N243" s="19">
        <v>367.32</v>
      </c>
      <c r="O243" s="19">
        <v>438.3</v>
      </c>
      <c r="P243" s="19">
        <v>70.98</v>
      </c>
      <c r="Q243" s="19">
        <v>6592.62</v>
      </c>
      <c r="R243" s="19">
        <v>591.73</v>
      </c>
      <c r="S243" s="19">
        <v>224.41</v>
      </c>
      <c r="T243" s="19">
        <v>20843.2</v>
      </c>
      <c r="U243" s="13">
        <v>125000000</v>
      </c>
      <c r="V243" s="13">
        <v>625000</v>
      </c>
      <c r="W243" s="13">
        <v>371.42</v>
      </c>
      <c r="X243" s="13">
        <f t="shared" si="3"/>
        <v>124375371.42</v>
      </c>
      <c r="Y243" s="39">
        <v>1</v>
      </c>
    </row>
    <row r="244" spans="1:25" x14ac:dyDescent="0.25">
      <c r="A244" s="11">
        <v>40</v>
      </c>
      <c r="B244" s="12" t="s">
        <v>463</v>
      </c>
      <c r="C244" s="6" t="s">
        <v>131</v>
      </c>
      <c r="D244" s="6" t="s">
        <v>470</v>
      </c>
      <c r="E244" s="22">
        <v>361005.86</v>
      </c>
      <c r="F244" s="38">
        <v>209383.4</v>
      </c>
      <c r="G244" s="22">
        <v>151622.46</v>
      </c>
      <c r="H244" s="14"/>
      <c r="I244">
        <v>1089.27</v>
      </c>
      <c r="J244" s="19">
        <v>164415.26999999999</v>
      </c>
      <c r="K244" s="19">
        <v>41103.82</v>
      </c>
      <c r="L244" s="19">
        <v>242448.38</v>
      </c>
      <c r="M244" s="19">
        <v>283552.2</v>
      </c>
      <c r="N244" s="19">
        <v>260.31</v>
      </c>
      <c r="O244" s="19">
        <v>438.3</v>
      </c>
      <c r="P244" s="19">
        <v>177.99</v>
      </c>
      <c r="Q244" s="19">
        <v>193879.17</v>
      </c>
      <c r="R244" s="19">
        <v>591.73</v>
      </c>
      <c r="S244" s="19">
        <v>331.42</v>
      </c>
      <c r="T244" s="19">
        <v>361005.86</v>
      </c>
      <c r="U244" s="13">
        <v>125000000</v>
      </c>
      <c r="V244" s="13">
        <v>625000</v>
      </c>
      <c r="W244" s="13">
        <v>371.42</v>
      </c>
      <c r="X244" s="13">
        <f t="shared" si="3"/>
        <v>124375371.42</v>
      </c>
      <c r="Y244" s="39">
        <v>1</v>
      </c>
    </row>
    <row r="245" spans="1:25" x14ac:dyDescent="0.25">
      <c r="A245" s="11">
        <v>40</v>
      </c>
      <c r="B245" s="12" t="s">
        <v>463</v>
      </c>
      <c r="C245" s="6" t="s">
        <v>151</v>
      </c>
      <c r="D245" s="6" t="s">
        <v>471</v>
      </c>
      <c r="E245" s="22">
        <v>323336.74</v>
      </c>
      <c r="F245" s="38">
        <v>187535.31</v>
      </c>
      <c r="G245" s="22">
        <v>135801.43</v>
      </c>
      <c r="H245" s="14"/>
      <c r="I245">
        <v>839.16</v>
      </c>
      <c r="J245" s="19">
        <v>132168.13</v>
      </c>
      <c r="K245" s="19">
        <v>33042.03</v>
      </c>
      <c r="L245" s="19">
        <v>140179.1</v>
      </c>
      <c r="M245" s="19">
        <v>173221.13</v>
      </c>
      <c r="N245" s="19">
        <v>206.42</v>
      </c>
      <c r="O245" s="19">
        <v>438.3</v>
      </c>
      <c r="P245" s="19">
        <v>231.88</v>
      </c>
      <c r="Q245" s="19">
        <v>194584.42</v>
      </c>
      <c r="R245" s="19">
        <v>591.73</v>
      </c>
      <c r="S245" s="19">
        <v>385.31</v>
      </c>
      <c r="T245" s="19">
        <v>323336.74</v>
      </c>
      <c r="U245" s="13">
        <v>125000000</v>
      </c>
      <c r="V245" s="13">
        <v>625000</v>
      </c>
      <c r="W245" s="13">
        <v>371.42</v>
      </c>
      <c r="X245" s="13">
        <f t="shared" si="3"/>
        <v>124375371.42</v>
      </c>
      <c r="Y245" s="39">
        <v>1</v>
      </c>
    </row>
    <row r="246" spans="1:25" x14ac:dyDescent="0.25">
      <c r="A246" s="11">
        <v>40</v>
      </c>
      <c r="B246" s="12" t="s">
        <v>463</v>
      </c>
      <c r="C246" s="6" t="s">
        <v>115</v>
      </c>
      <c r="D246" s="6" t="s">
        <v>472</v>
      </c>
      <c r="E246" s="22">
        <v>289518.67</v>
      </c>
      <c r="F246" s="38">
        <v>167920.83</v>
      </c>
      <c r="G246" s="22">
        <v>121597.84</v>
      </c>
      <c r="H246" s="14"/>
      <c r="I246">
        <v>731.81</v>
      </c>
      <c r="J246" s="19">
        <v>112822.24</v>
      </c>
      <c r="K246" s="19">
        <v>28205.56</v>
      </c>
      <c r="L246" s="19">
        <v>115309.45</v>
      </c>
      <c r="M246" s="19">
        <v>143515.01</v>
      </c>
      <c r="N246" s="19">
        <v>196.11</v>
      </c>
      <c r="O246" s="19">
        <v>438.3</v>
      </c>
      <c r="P246" s="19">
        <v>242.19</v>
      </c>
      <c r="Q246" s="19">
        <v>177237.06</v>
      </c>
      <c r="R246" s="19">
        <v>591.73</v>
      </c>
      <c r="S246" s="19">
        <v>395.62</v>
      </c>
      <c r="T246" s="19">
        <v>289518.67</v>
      </c>
      <c r="U246" s="13">
        <v>125000000</v>
      </c>
      <c r="V246" s="13">
        <v>625000</v>
      </c>
      <c r="W246" s="13">
        <v>371.42</v>
      </c>
      <c r="X246" s="13">
        <f t="shared" si="3"/>
        <v>124375371.42</v>
      </c>
      <c r="Y246" s="39">
        <v>1</v>
      </c>
    </row>
    <row r="247" spans="1:25" x14ac:dyDescent="0.25">
      <c r="A247" s="11">
        <v>40</v>
      </c>
      <c r="B247" s="12" t="s">
        <v>463</v>
      </c>
      <c r="C247" s="6" t="s">
        <v>234</v>
      </c>
      <c r="D247" s="6" t="s">
        <v>463</v>
      </c>
      <c r="E247" s="22">
        <v>82623.23</v>
      </c>
      <c r="F247" s="38">
        <v>47921.48</v>
      </c>
      <c r="G247" s="22">
        <v>34701.749999999898</v>
      </c>
      <c r="H247" s="14"/>
      <c r="I247">
        <v>223.3</v>
      </c>
      <c r="J247" s="19">
        <v>37690.47</v>
      </c>
      <c r="K247" s="19">
        <v>9422.6200000000008</v>
      </c>
      <c r="L247" s="19">
        <v>40086.82</v>
      </c>
      <c r="M247" s="19">
        <v>49509.440000000002</v>
      </c>
      <c r="N247" s="19">
        <v>221.72</v>
      </c>
      <c r="O247" s="19">
        <v>438.3</v>
      </c>
      <c r="P247" s="19">
        <v>216.58</v>
      </c>
      <c r="Q247" s="19">
        <v>48362.31</v>
      </c>
      <c r="R247" s="19">
        <v>591.73</v>
      </c>
      <c r="S247" s="19">
        <v>370.01</v>
      </c>
      <c r="T247" s="19">
        <v>82623.23</v>
      </c>
      <c r="U247" s="13">
        <v>125000000</v>
      </c>
      <c r="V247" s="13">
        <v>625000</v>
      </c>
      <c r="W247" s="13">
        <v>371.42</v>
      </c>
      <c r="X247" s="13">
        <f t="shared" si="3"/>
        <v>124375371.42</v>
      </c>
      <c r="Y247" s="39">
        <v>1</v>
      </c>
    </row>
    <row r="248" spans="1:25" x14ac:dyDescent="0.25">
      <c r="A248" s="11">
        <v>40</v>
      </c>
      <c r="B248" s="12" t="s">
        <v>463</v>
      </c>
      <c r="C248" s="6" t="s">
        <v>291</v>
      </c>
      <c r="D248" s="6" t="s">
        <v>473</v>
      </c>
      <c r="E248" s="22">
        <v>63925.21</v>
      </c>
      <c r="F248" s="38">
        <v>37076.620000000003</v>
      </c>
      <c r="G248" s="22">
        <v>26848.589999999898</v>
      </c>
      <c r="H248" s="14"/>
      <c r="I248">
        <v>284.58</v>
      </c>
      <c r="J248" s="19">
        <v>45747.53</v>
      </c>
      <c r="K248" s="19">
        <v>11436.88</v>
      </c>
      <c r="L248" s="19">
        <v>93031.89</v>
      </c>
      <c r="M248" s="19">
        <v>104468.77</v>
      </c>
      <c r="N248" s="19">
        <v>367.1</v>
      </c>
      <c r="O248" s="19">
        <v>438.3</v>
      </c>
      <c r="P248" s="19">
        <v>71.2</v>
      </c>
      <c r="Q248" s="19">
        <v>20262.099999999999</v>
      </c>
      <c r="R248" s="19">
        <v>591.73</v>
      </c>
      <c r="S248" s="19">
        <v>224.63</v>
      </c>
      <c r="T248" s="19">
        <v>63925.21</v>
      </c>
      <c r="U248" s="13">
        <v>125000000</v>
      </c>
      <c r="V248" s="13">
        <v>625000</v>
      </c>
      <c r="W248" s="13">
        <v>371.42</v>
      </c>
      <c r="X248" s="13">
        <f t="shared" si="3"/>
        <v>124375371.42</v>
      </c>
      <c r="Y248" s="39">
        <v>1</v>
      </c>
    </row>
    <row r="249" spans="1:25" x14ac:dyDescent="0.25">
      <c r="A249" s="11">
        <v>40</v>
      </c>
      <c r="B249" s="12" t="s">
        <v>463</v>
      </c>
      <c r="C249" s="6" t="s">
        <v>165</v>
      </c>
      <c r="D249" s="6" t="s">
        <v>474</v>
      </c>
      <c r="E249" s="22">
        <v>216609.22</v>
      </c>
      <c r="F249" s="38">
        <v>125633.35</v>
      </c>
      <c r="G249" s="22">
        <v>90975.87</v>
      </c>
      <c r="H249" s="14"/>
      <c r="I249">
        <v>738.6</v>
      </c>
      <c r="J249" s="19">
        <v>115142.74</v>
      </c>
      <c r="K249" s="19">
        <v>28785.69</v>
      </c>
      <c r="L249" s="19">
        <v>191655.42</v>
      </c>
      <c r="M249" s="19">
        <v>220441.11</v>
      </c>
      <c r="N249" s="19">
        <v>298.45999999999998</v>
      </c>
      <c r="O249" s="19">
        <v>438.3</v>
      </c>
      <c r="P249" s="19">
        <v>139.84</v>
      </c>
      <c r="Q249" s="19">
        <v>103285.82</v>
      </c>
      <c r="R249" s="19">
        <v>591.73</v>
      </c>
      <c r="S249" s="19">
        <v>293.27</v>
      </c>
      <c r="T249" s="19">
        <v>216609.22</v>
      </c>
      <c r="U249" s="13">
        <v>125000000</v>
      </c>
      <c r="V249" s="13">
        <v>625000</v>
      </c>
      <c r="W249" s="13">
        <v>371.42</v>
      </c>
      <c r="X249" s="13">
        <f t="shared" si="3"/>
        <v>124375371.42</v>
      </c>
      <c r="Y249" s="39">
        <v>1</v>
      </c>
    </row>
    <row r="250" spans="1:25" x14ac:dyDescent="0.25">
      <c r="A250" s="11">
        <v>40</v>
      </c>
      <c r="B250" s="12" t="s">
        <v>463</v>
      </c>
      <c r="C250" s="6" t="s">
        <v>120</v>
      </c>
      <c r="D250" s="6" t="s">
        <v>475</v>
      </c>
      <c r="E250" s="22">
        <v>35396.239999999998</v>
      </c>
      <c r="F250" s="38">
        <v>20529.82</v>
      </c>
      <c r="G250" s="22">
        <v>14866.4199999999</v>
      </c>
      <c r="H250" s="14"/>
      <c r="I250">
        <v>138.69999999999999</v>
      </c>
      <c r="J250" s="19">
        <v>21623.279999999999</v>
      </c>
      <c r="K250" s="19">
        <v>5405.82</v>
      </c>
      <c r="L250" s="19">
        <v>41271.18</v>
      </c>
      <c r="M250" s="19">
        <v>46677</v>
      </c>
      <c r="N250" s="19">
        <v>336.53</v>
      </c>
      <c r="O250" s="19">
        <v>438.3</v>
      </c>
      <c r="P250" s="19">
        <v>101.77</v>
      </c>
      <c r="Q250" s="19">
        <v>14115.5</v>
      </c>
      <c r="R250" s="19">
        <v>591.73</v>
      </c>
      <c r="S250" s="19">
        <v>255.2</v>
      </c>
      <c r="T250" s="19">
        <v>35396.239999999998</v>
      </c>
      <c r="U250" s="13">
        <v>125000000</v>
      </c>
      <c r="V250" s="13">
        <v>625000</v>
      </c>
      <c r="W250" s="13">
        <v>371.42</v>
      </c>
      <c r="X250" s="13">
        <f t="shared" si="3"/>
        <v>124375371.42</v>
      </c>
      <c r="Y250" s="39">
        <v>1</v>
      </c>
    </row>
    <row r="251" spans="1:25" x14ac:dyDescent="0.25">
      <c r="A251" s="11">
        <v>40</v>
      </c>
      <c r="B251" s="12" t="s">
        <v>463</v>
      </c>
      <c r="C251" s="6" t="s">
        <v>254</v>
      </c>
      <c r="D251" s="6" t="s">
        <v>476</v>
      </c>
      <c r="E251" s="22">
        <v>780993.2</v>
      </c>
      <c r="F251" s="38">
        <v>452976.06</v>
      </c>
      <c r="G251" s="22">
        <v>328017.13999999902</v>
      </c>
      <c r="H251" s="14"/>
      <c r="I251">
        <v>2132.23</v>
      </c>
      <c r="J251" s="19">
        <v>331477.21000000002</v>
      </c>
      <c r="K251" s="19">
        <v>82869.3</v>
      </c>
      <c r="L251" s="19">
        <v>397839.37</v>
      </c>
      <c r="M251" s="19">
        <v>480708.67</v>
      </c>
      <c r="N251" s="19">
        <v>225.45</v>
      </c>
      <c r="O251" s="19">
        <v>438.3</v>
      </c>
      <c r="P251" s="19">
        <v>212.85</v>
      </c>
      <c r="Q251" s="19">
        <v>453845.16</v>
      </c>
      <c r="R251" s="19">
        <v>591.73</v>
      </c>
      <c r="S251" s="19">
        <v>366.28</v>
      </c>
      <c r="T251" s="19">
        <v>780993.2</v>
      </c>
      <c r="U251" s="13">
        <v>125000000</v>
      </c>
      <c r="V251" s="13">
        <v>625000</v>
      </c>
      <c r="W251" s="13">
        <v>371.42</v>
      </c>
      <c r="X251" s="13">
        <f t="shared" si="3"/>
        <v>124375371.42</v>
      </c>
      <c r="Y251" s="39">
        <v>1</v>
      </c>
    </row>
    <row r="252" spans="1:25" x14ac:dyDescent="0.25">
      <c r="A252" s="11">
        <v>40</v>
      </c>
      <c r="B252" s="12" t="s">
        <v>463</v>
      </c>
      <c r="C252" s="6" t="s">
        <v>477</v>
      </c>
      <c r="D252" s="6" t="s">
        <v>478</v>
      </c>
      <c r="E252" s="22">
        <v>203653.26</v>
      </c>
      <c r="F252" s="38">
        <v>118118.89</v>
      </c>
      <c r="G252" s="22">
        <v>85534.37</v>
      </c>
      <c r="H252" s="14"/>
      <c r="I252">
        <v>475.37</v>
      </c>
      <c r="J252" s="19">
        <v>72229.33</v>
      </c>
      <c r="K252" s="19">
        <v>18057.330000000002</v>
      </c>
      <c r="L252" s="19">
        <v>59581.14</v>
      </c>
      <c r="M252" s="19">
        <v>77638.47</v>
      </c>
      <c r="N252" s="19">
        <v>163.32</v>
      </c>
      <c r="O252" s="19">
        <v>438.3</v>
      </c>
      <c r="P252" s="19">
        <v>274.98</v>
      </c>
      <c r="Q252" s="19">
        <v>130717.24</v>
      </c>
      <c r="R252" s="19">
        <v>591.73</v>
      </c>
      <c r="S252" s="19">
        <v>428.41</v>
      </c>
      <c r="T252" s="19">
        <v>203653.26</v>
      </c>
      <c r="U252" s="13">
        <v>125000000</v>
      </c>
      <c r="V252" s="13">
        <v>625000</v>
      </c>
      <c r="W252" s="13">
        <v>371.42</v>
      </c>
      <c r="X252" s="13">
        <f t="shared" si="3"/>
        <v>124375371.42</v>
      </c>
      <c r="Y252" s="39">
        <v>1</v>
      </c>
    </row>
    <row r="253" spans="1:25" x14ac:dyDescent="0.25">
      <c r="A253" s="11">
        <v>40</v>
      </c>
      <c r="B253" s="12" t="s">
        <v>463</v>
      </c>
      <c r="C253" s="6" t="s">
        <v>479</v>
      </c>
      <c r="D253" s="6" t="s">
        <v>480</v>
      </c>
      <c r="E253" s="22">
        <v>191649.29</v>
      </c>
      <c r="F253" s="38">
        <v>111156.59</v>
      </c>
      <c r="G253" s="22">
        <v>80492.7</v>
      </c>
      <c r="H253" s="14"/>
      <c r="I253">
        <v>443.13</v>
      </c>
      <c r="J253" s="19">
        <v>79108.820000000007</v>
      </c>
      <c r="K253" s="19">
        <v>19777.21</v>
      </c>
      <c r="L253" s="19">
        <v>50787.38</v>
      </c>
      <c r="M253" s="19">
        <v>70564.59</v>
      </c>
      <c r="N253" s="19">
        <v>159.24</v>
      </c>
      <c r="O253" s="19">
        <v>438.3</v>
      </c>
      <c r="P253" s="19">
        <v>279.06</v>
      </c>
      <c r="Q253" s="19">
        <v>123659.86</v>
      </c>
      <c r="R253" s="19">
        <v>591.73</v>
      </c>
      <c r="S253" s="19">
        <v>432.49</v>
      </c>
      <c r="T253" s="19">
        <v>191649.29</v>
      </c>
      <c r="U253" s="13">
        <v>125000000</v>
      </c>
      <c r="V253" s="13">
        <v>625000</v>
      </c>
      <c r="W253" s="13">
        <v>371.42</v>
      </c>
      <c r="X253" s="13">
        <f t="shared" si="3"/>
        <v>124375371.42</v>
      </c>
      <c r="Y253" s="39">
        <v>1</v>
      </c>
    </row>
    <row r="254" spans="1:25" x14ac:dyDescent="0.25">
      <c r="A254" s="11">
        <v>40</v>
      </c>
      <c r="B254" s="12" t="s">
        <v>463</v>
      </c>
      <c r="C254" s="6" t="s">
        <v>481</v>
      </c>
      <c r="D254" s="6" t="s">
        <v>482</v>
      </c>
      <c r="E254" s="22">
        <v>94346.57</v>
      </c>
      <c r="F254" s="38">
        <v>54721.01</v>
      </c>
      <c r="G254" s="22">
        <v>39625.56</v>
      </c>
      <c r="H254" s="14"/>
      <c r="I254">
        <v>229.13</v>
      </c>
      <c r="J254" s="19">
        <v>34045.14</v>
      </c>
      <c r="K254" s="19">
        <v>8511.2900000000009</v>
      </c>
      <c r="L254" s="19">
        <v>32725.27</v>
      </c>
      <c r="M254" s="19">
        <v>41236.559999999998</v>
      </c>
      <c r="N254" s="19">
        <v>179.97</v>
      </c>
      <c r="O254" s="19">
        <v>438.3</v>
      </c>
      <c r="P254" s="19">
        <v>258.33</v>
      </c>
      <c r="Q254" s="19">
        <v>59191.15</v>
      </c>
      <c r="R254" s="19">
        <v>591.73</v>
      </c>
      <c r="S254" s="19">
        <v>411.76</v>
      </c>
      <c r="T254" s="19">
        <v>94346.57</v>
      </c>
      <c r="U254" s="13">
        <v>125000000</v>
      </c>
      <c r="V254" s="13">
        <v>625000</v>
      </c>
      <c r="W254" s="13">
        <v>371.42</v>
      </c>
      <c r="X254" s="13">
        <f t="shared" si="3"/>
        <v>124375371.42</v>
      </c>
      <c r="Y254" s="39">
        <v>1</v>
      </c>
    </row>
    <row r="255" spans="1:25" x14ac:dyDescent="0.25">
      <c r="A255" s="11">
        <v>40</v>
      </c>
      <c r="B255" s="12" t="s">
        <v>463</v>
      </c>
      <c r="C255" s="6" t="s">
        <v>483</v>
      </c>
      <c r="D255" s="6" t="s">
        <v>484</v>
      </c>
      <c r="E255" s="22">
        <v>313308.94</v>
      </c>
      <c r="F255" s="38">
        <v>181719.19</v>
      </c>
      <c r="G255" s="22">
        <v>131589.75</v>
      </c>
      <c r="H255" s="14"/>
      <c r="I255">
        <v>663.2</v>
      </c>
      <c r="J255" s="19">
        <v>104834.24000000001</v>
      </c>
      <c r="K255" s="19">
        <v>26208.560000000001</v>
      </c>
      <c r="L255" s="19">
        <v>52916.959999999999</v>
      </c>
      <c r="M255" s="19">
        <v>79125.52</v>
      </c>
      <c r="N255" s="19">
        <v>119.31</v>
      </c>
      <c r="O255" s="19">
        <v>438.3</v>
      </c>
      <c r="P255" s="19">
        <v>318.99</v>
      </c>
      <c r="Q255" s="19">
        <v>211554.17</v>
      </c>
      <c r="R255" s="19">
        <v>591.73</v>
      </c>
      <c r="S255" s="19">
        <v>472.42</v>
      </c>
      <c r="T255" s="19">
        <v>313308.94</v>
      </c>
      <c r="U255" s="13">
        <v>125000000</v>
      </c>
      <c r="V255" s="13">
        <v>625000</v>
      </c>
      <c r="W255" s="13">
        <v>371.42</v>
      </c>
      <c r="X255" s="13">
        <f t="shared" si="3"/>
        <v>124375371.42</v>
      </c>
      <c r="Y255" s="39">
        <v>1</v>
      </c>
    </row>
    <row r="256" spans="1:25" x14ac:dyDescent="0.25">
      <c r="A256" s="11">
        <v>40</v>
      </c>
      <c r="B256" s="12" t="s">
        <v>463</v>
      </c>
      <c r="C256" s="6" t="s">
        <v>485</v>
      </c>
      <c r="D256" s="6" t="s">
        <v>486</v>
      </c>
      <c r="E256" s="22">
        <v>142458.14000000001</v>
      </c>
      <c r="F256" s="38">
        <v>82625.72</v>
      </c>
      <c r="G256" s="22">
        <v>59832.42</v>
      </c>
      <c r="H256" s="14"/>
      <c r="I256">
        <v>342.25</v>
      </c>
      <c r="J256" s="19">
        <v>55701.16</v>
      </c>
      <c r="K256" s="19">
        <v>13925.29</v>
      </c>
      <c r="L256" s="19">
        <v>46134.89</v>
      </c>
      <c r="M256" s="19">
        <v>60060.18</v>
      </c>
      <c r="N256" s="19">
        <v>175.49</v>
      </c>
      <c r="O256" s="19">
        <v>438.3</v>
      </c>
      <c r="P256" s="19">
        <v>262.81</v>
      </c>
      <c r="Q256" s="19">
        <v>89946.72</v>
      </c>
      <c r="R256" s="19">
        <v>591.73</v>
      </c>
      <c r="S256" s="19">
        <v>416.24</v>
      </c>
      <c r="T256" s="19">
        <v>142458.14000000001</v>
      </c>
      <c r="U256" s="13">
        <v>125000000</v>
      </c>
      <c r="V256" s="13">
        <v>625000</v>
      </c>
      <c r="W256" s="13">
        <v>371.42</v>
      </c>
      <c r="X256" s="13">
        <f t="shared" si="3"/>
        <v>124375371.42</v>
      </c>
      <c r="Y256" s="39">
        <v>1</v>
      </c>
    </row>
    <row r="257" spans="1:25" x14ac:dyDescent="0.25">
      <c r="A257" s="11">
        <v>41</v>
      </c>
      <c r="B257" s="12" t="s">
        <v>487</v>
      </c>
      <c r="C257" s="6" t="s">
        <v>488</v>
      </c>
      <c r="D257" s="6" t="s">
        <v>489</v>
      </c>
      <c r="E257" s="22">
        <v>21420.720000000001</v>
      </c>
      <c r="F257" s="38">
        <v>12424.02</v>
      </c>
      <c r="G257" s="22">
        <v>8996.7000000000007</v>
      </c>
      <c r="H257" s="14"/>
      <c r="I257">
        <v>162.91999999999999</v>
      </c>
      <c r="J257" s="19">
        <v>61268.99</v>
      </c>
      <c r="K257" s="19">
        <v>15317.25</v>
      </c>
      <c r="L257" s="19">
        <v>59666.37</v>
      </c>
      <c r="M257" s="19">
        <v>74983.62</v>
      </c>
      <c r="N257" s="19">
        <v>460.25</v>
      </c>
      <c r="O257" s="19">
        <v>438.3</v>
      </c>
      <c r="P257" s="19">
        <v>0</v>
      </c>
      <c r="Q257" s="19">
        <v>0</v>
      </c>
      <c r="R257" s="19">
        <v>591.73</v>
      </c>
      <c r="S257" s="19">
        <v>131.47999999999999</v>
      </c>
      <c r="T257" s="19">
        <v>21420.720000000001</v>
      </c>
      <c r="U257" s="13">
        <v>125000000</v>
      </c>
      <c r="V257" s="13">
        <v>625000</v>
      </c>
      <c r="W257" s="13">
        <v>371.42</v>
      </c>
      <c r="X257" s="13">
        <f t="shared" si="3"/>
        <v>124375371.42</v>
      </c>
      <c r="Y257" s="39">
        <v>1</v>
      </c>
    </row>
    <row r="258" spans="1:25" x14ac:dyDescent="0.25">
      <c r="A258" s="11">
        <v>41</v>
      </c>
      <c r="B258" s="12" t="s">
        <v>487</v>
      </c>
      <c r="C258" s="6" t="s">
        <v>105</v>
      </c>
      <c r="D258" s="6" t="s">
        <v>490</v>
      </c>
      <c r="E258" s="22">
        <v>215551.24</v>
      </c>
      <c r="F258" s="38">
        <v>125019.72</v>
      </c>
      <c r="G258" s="22">
        <v>90531.519999999902</v>
      </c>
      <c r="H258" s="14"/>
      <c r="I258">
        <v>1048.3499999999999</v>
      </c>
      <c r="J258" s="19">
        <v>439036.04</v>
      </c>
      <c r="K258" s="19">
        <v>109759.01</v>
      </c>
      <c r="L258" s="19">
        <v>295030.63</v>
      </c>
      <c r="M258" s="19">
        <v>404789.64</v>
      </c>
      <c r="N258" s="19">
        <v>386.12</v>
      </c>
      <c r="O258" s="19">
        <v>438.3</v>
      </c>
      <c r="P258" s="19">
        <v>52.18</v>
      </c>
      <c r="Q258" s="19">
        <v>54702.9</v>
      </c>
      <c r="R258" s="19">
        <v>591.73</v>
      </c>
      <c r="S258" s="19">
        <v>205.61</v>
      </c>
      <c r="T258" s="19">
        <v>215551.24</v>
      </c>
      <c r="U258" s="13">
        <v>125000000</v>
      </c>
      <c r="V258" s="13">
        <v>625000</v>
      </c>
      <c r="W258" s="13">
        <v>371.42</v>
      </c>
      <c r="X258" s="13">
        <f t="shared" si="3"/>
        <v>124375371.42</v>
      </c>
      <c r="Y258" s="39">
        <v>1</v>
      </c>
    </row>
    <row r="259" spans="1:25" x14ac:dyDescent="0.25">
      <c r="A259" s="11">
        <v>41</v>
      </c>
      <c r="B259" s="12" t="s">
        <v>487</v>
      </c>
      <c r="C259" s="6" t="s">
        <v>151</v>
      </c>
      <c r="D259" s="6" t="s">
        <v>491</v>
      </c>
      <c r="E259" s="22">
        <v>85742.8</v>
      </c>
      <c r="F259" s="38">
        <v>49730.82</v>
      </c>
      <c r="G259" s="22">
        <v>36011.980000000003</v>
      </c>
      <c r="H259" s="14"/>
      <c r="I259">
        <v>357.5</v>
      </c>
      <c r="J259" s="19">
        <v>148335.72</v>
      </c>
      <c r="K259" s="19">
        <v>37083.93</v>
      </c>
      <c r="L259" s="19">
        <v>88717.24</v>
      </c>
      <c r="M259" s="19">
        <v>125801.17</v>
      </c>
      <c r="N259" s="19">
        <v>351.89</v>
      </c>
      <c r="O259" s="19">
        <v>438.3</v>
      </c>
      <c r="P259" s="19">
        <v>86.41</v>
      </c>
      <c r="Q259" s="19">
        <v>30891.57</v>
      </c>
      <c r="R259" s="19">
        <v>591.73</v>
      </c>
      <c r="S259" s="19">
        <v>239.84</v>
      </c>
      <c r="T259" s="19">
        <v>85742.8</v>
      </c>
      <c r="U259" s="13">
        <v>125000000</v>
      </c>
      <c r="V259" s="13">
        <v>625000</v>
      </c>
      <c r="W259" s="13">
        <v>371.42</v>
      </c>
      <c r="X259" s="13">
        <f t="shared" si="3"/>
        <v>124375371.42</v>
      </c>
      <c r="Y259" s="39">
        <v>1</v>
      </c>
    </row>
    <row r="260" spans="1:25" x14ac:dyDescent="0.25">
      <c r="A260" s="11">
        <v>41</v>
      </c>
      <c r="B260" s="12" t="s">
        <v>487</v>
      </c>
      <c r="C260" s="6" t="s">
        <v>96</v>
      </c>
      <c r="D260" s="6" t="s">
        <v>492</v>
      </c>
      <c r="E260" s="22">
        <v>94790.78</v>
      </c>
      <c r="F260" s="38">
        <v>54978.65</v>
      </c>
      <c r="G260" s="22">
        <v>39812.129999999997</v>
      </c>
      <c r="H260" s="14"/>
      <c r="I260">
        <v>442.72</v>
      </c>
      <c r="J260" s="19">
        <v>188558.93</v>
      </c>
      <c r="K260" s="19">
        <v>47139.73</v>
      </c>
      <c r="L260" s="19">
        <v>120040.07</v>
      </c>
      <c r="M260" s="19">
        <v>167179.79999999999</v>
      </c>
      <c r="N260" s="19">
        <v>377.62</v>
      </c>
      <c r="O260" s="19">
        <v>438.3</v>
      </c>
      <c r="P260" s="19">
        <v>60.68</v>
      </c>
      <c r="Q260" s="19">
        <v>26864.25</v>
      </c>
      <c r="R260" s="19">
        <v>591.73</v>
      </c>
      <c r="S260" s="19">
        <v>214.11</v>
      </c>
      <c r="T260" s="19">
        <v>94790.78</v>
      </c>
      <c r="U260" s="13">
        <v>125000000</v>
      </c>
      <c r="V260" s="13">
        <v>625000</v>
      </c>
      <c r="W260" s="13">
        <v>371.42</v>
      </c>
      <c r="X260" s="13">
        <f t="shared" si="3"/>
        <v>124375371.42</v>
      </c>
      <c r="Y260" s="39">
        <v>1</v>
      </c>
    </row>
    <row r="261" spans="1:25" x14ac:dyDescent="0.25">
      <c r="A261" s="11">
        <v>41</v>
      </c>
      <c r="B261" s="12" t="s">
        <v>487</v>
      </c>
      <c r="C261" s="6" t="s">
        <v>383</v>
      </c>
      <c r="D261" s="6" t="s">
        <v>493</v>
      </c>
      <c r="E261" s="22">
        <v>0</v>
      </c>
      <c r="F261" s="38">
        <v>0</v>
      </c>
      <c r="G261" s="22">
        <v>0</v>
      </c>
      <c r="H261" s="14"/>
      <c r="I261">
        <v>846.8</v>
      </c>
      <c r="J261" s="19">
        <v>351809.96</v>
      </c>
      <c r="K261" s="19">
        <v>87952.49</v>
      </c>
      <c r="L261" s="19">
        <v>1544317.28</v>
      </c>
      <c r="M261" s="19">
        <v>1632269.77</v>
      </c>
      <c r="N261" s="19">
        <v>1927.57</v>
      </c>
      <c r="O261" s="19">
        <v>438.3</v>
      </c>
      <c r="P261" s="19">
        <v>0</v>
      </c>
      <c r="Q261" s="19">
        <v>0</v>
      </c>
      <c r="R261" s="19">
        <v>591.73</v>
      </c>
      <c r="S261" s="19">
        <v>0</v>
      </c>
      <c r="T261" s="19">
        <v>0</v>
      </c>
      <c r="U261" s="13">
        <v>125000000</v>
      </c>
      <c r="V261" s="13">
        <v>625000</v>
      </c>
      <c r="W261" s="13">
        <v>371.42</v>
      </c>
      <c r="X261" s="13">
        <f t="shared" si="3"/>
        <v>124375371.42</v>
      </c>
      <c r="Y261" s="39">
        <v>1</v>
      </c>
    </row>
    <row r="262" spans="1:25" x14ac:dyDescent="0.25">
      <c r="A262" s="11">
        <v>41</v>
      </c>
      <c r="B262" s="12" t="s">
        <v>487</v>
      </c>
      <c r="C262" s="6" t="s">
        <v>376</v>
      </c>
      <c r="D262" s="6" t="s">
        <v>494</v>
      </c>
      <c r="E262" s="22">
        <v>227227.55</v>
      </c>
      <c r="F262" s="38">
        <v>131791.98000000001</v>
      </c>
      <c r="G262" s="22">
        <v>95435.569999999905</v>
      </c>
      <c r="H262" s="14"/>
      <c r="I262">
        <v>767.22</v>
      </c>
      <c r="J262" s="19">
        <v>296577.65000000002</v>
      </c>
      <c r="K262" s="19">
        <v>74144.41</v>
      </c>
      <c r="L262" s="19">
        <v>152618.29999999999</v>
      </c>
      <c r="M262" s="19">
        <v>226762.71</v>
      </c>
      <c r="N262" s="19">
        <v>295.56</v>
      </c>
      <c r="O262" s="19">
        <v>438.3</v>
      </c>
      <c r="P262" s="19">
        <v>142.74</v>
      </c>
      <c r="Q262" s="19">
        <v>109512.98</v>
      </c>
      <c r="R262" s="19">
        <v>591.73</v>
      </c>
      <c r="S262" s="19">
        <v>296.17</v>
      </c>
      <c r="T262" s="19">
        <v>227227.55</v>
      </c>
      <c r="U262" s="13">
        <v>125000000</v>
      </c>
      <c r="V262" s="13">
        <v>625000</v>
      </c>
      <c r="W262" s="13">
        <v>371.42</v>
      </c>
      <c r="X262" s="13">
        <f t="shared" si="3"/>
        <v>124375371.42</v>
      </c>
      <c r="Y262" s="39">
        <v>1</v>
      </c>
    </row>
    <row r="263" spans="1:25" x14ac:dyDescent="0.25">
      <c r="A263" s="11">
        <v>41</v>
      </c>
      <c r="B263" s="12" t="s">
        <v>487</v>
      </c>
      <c r="C263" s="6" t="s">
        <v>495</v>
      </c>
      <c r="D263" s="6" t="s">
        <v>496</v>
      </c>
      <c r="E263" s="22">
        <v>273086.73</v>
      </c>
      <c r="F263" s="38">
        <v>158390.31</v>
      </c>
      <c r="G263" s="22">
        <v>114696.41999999899</v>
      </c>
      <c r="H263" s="14"/>
      <c r="I263">
        <v>997.65</v>
      </c>
      <c r="J263" s="19">
        <v>422324</v>
      </c>
      <c r="K263" s="19">
        <v>105581</v>
      </c>
      <c r="L263" s="19">
        <v>211670.47</v>
      </c>
      <c r="M263" s="19">
        <v>317251.46999999997</v>
      </c>
      <c r="N263" s="19">
        <v>318</v>
      </c>
      <c r="O263" s="19">
        <v>438.3</v>
      </c>
      <c r="P263" s="19">
        <v>120.3</v>
      </c>
      <c r="Q263" s="19">
        <v>120017.29</v>
      </c>
      <c r="R263" s="19">
        <v>591.73</v>
      </c>
      <c r="S263" s="19">
        <v>273.73</v>
      </c>
      <c r="T263" s="19">
        <v>273086.73</v>
      </c>
      <c r="U263" s="13">
        <v>125000000</v>
      </c>
      <c r="V263" s="13">
        <v>625000</v>
      </c>
      <c r="W263" s="13">
        <v>371.42</v>
      </c>
      <c r="X263" s="13">
        <f t="shared" si="3"/>
        <v>124375371.42</v>
      </c>
      <c r="Y263" s="39">
        <v>1</v>
      </c>
    </row>
    <row r="264" spans="1:25" x14ac:dyDescent="0.25">
      <c r="A264" s="11">
        <v>41</v>
      </c>
      <c r="B264" s="12" t="s">
        <v>487</v>
      </c>
      <c r="C264" s="6" t="s">
        <v>146</v>
      </c>
      <c r="D264" s="6" t="s">
        <v>497</v>
      </c>
      <c r="E264" s="22">
        <v>62848.29</v>
      </c>
      <c r="F264" s="38">
        <v>36452.01</v>
      </c>
      <c r="G264" s="22">
        <v>26396.28</v>
      </c>
      <c r="H264" s="14"/>
      <c r="I264">
        <v>209.69</v>
      </c>
      <c r="J264" s="19">
        <v>85869.56</v>
      </c>
      <c r="K264" s="19">
        <v>21467.39</v>
      </c>
      <c r="L264" s="19">
        <v>39764.04</v>
      </c>
      <c r="M264" s="19">
        <v>61231.43</v>
      </c>
      <c r="N264" s="19">
        <v>292.01</v>
      </c>
      <c r="O264" s="19">
        <v>438.3</v>
      </c>
      <c r="P264" s="19">
        <v>146.29</v>
      </c>
      <c r="Q264" s="19">
        <v>30675.55</v>
      </c>
      <c r="R264" s="19">
        <v>591.73</v>
      </c>
      <c r="S264" s="19">
        <v>299.72000000000003</v>
      </c>
      <c r="T264" s="19">
        <v>62848.29</v>
      </c>
      <c r="U264" s="13">
        <v>125000000</v>
      </c>
      <c r="V264" s="13">
        <v>625000</v>
      </c>
      <c r="W264" s="13">
        <v>371.42</v>
      </c>
      <c r="X264" s="13">
        <f t="shared" si="3"/>
        <v>124375371.42</v>
      </c>
      <c r="Y264" s="39">
        <v>1</v>
      </c>
    </row>
    <row r="265" spans="1:25" x14ac:dyDescent="0.25">
      <c r="A265" s="11">
        <v>41</v>
      </c>
      <c r="B265" s="12" t="s">
        <v>487</v>
      </c>
      <c r="C265" s="6" t="s">
        <v>498</v>
      </c>
      <c r="D265" s="6" t="s">
        <v>499</v>
      </c>
      <c r="E265" s="22">
        <v>82785.42</v>
      </c>
      <c r="F265" s="38">
        <v>48015.54</v>
      </c>
      <c r="G265" s="22">
        <v>34769.879999999997</v>
      </c>
      <c r="H265" s="14"/>
      <c r="I265">
        <v>300.23</v>
      </c>
      <c r="J265" s="19">
        <v>114234.69</v>
      </c>
      <c r="K265" s="19">
        <v>28558.67</v>
      </c>
      <c r="L265" s="19">
        <v>66309.81</v>
      </c>
      <c r="M265" s="19">
        <v>94868.479999999996</v>
      </c>
      <c r="N265" s="19">
        <v>315.99</v>
      </c>
      <c r="O265" s="19">
        <v>438.3</v>
      </c>
      <c r="P265" s="19">
        <v>122.31</v>
      </c>
      <c r="Q265" s="19">
        <v>36721.129999999997</v>
      </c>
      <c r="R265" s="19">
        <v>591.73</v>
      </c>
      <c r="S265" s="19">
        <v>275.74</v>
      </c>
      <c r="T265" s="19">
        <v>82785.42</v>
      </c>
      <c r="U265" s="13">
        <v>125000000</v>
      </c>
      <c r="V265" s="13">
        <v>625000</v>
      </c>
      <c r="W265" s="13">
        <v>371.42</v>
      </c>
      <c r="X265" s="13">
        <f t="shared" si="3"/>
        <v>124375371.42</v>
      </c>
      <c r="Y265" s="39">
        <v>1</v>
      </c>
    </row>
    <row r="266" spans="1:25" x14ac:dyDescent="0.25">
      <c r="A266" s="11">
        <v>42</v>
      </c>
      <c r="B266" s="12" t="s">
        <v>500</v>
      </c>
      <c r="C266" s="6" t="s">
        <v>105</v>
      </c>
      <c r="D266" s="6" t="s">
        <v>501</v>
      </c>
      <c r="E266" s="22">
        <v>651044.46</v>
      </c>
      <c r="F266" s="38">
        <v>377605.79</v>
      </c>
      <c r="G266" s="22">
        <v>273438.67</v>
      </c>
      <c r="H266" s="14"/>
      <c r="I266">
        <v>3454</v>
      </c>
      <c r="J266" s="19">
        <v>1039908.1</v>
      </c>
      <c r="K266" s="19">
        <v>259977.03</v>
      </c>
      <c r="L266" s="19">
        <v>1132797.6000000001</v>
      </c>
      <c r="M266" s="19">
        <v>1392774.63</v>
      </c>
      <c r="N266" s="19">
        <v>403.24</v>
      </c>
      <c r="O266" s="19">
        <v>438.3</v>
      </c>
      <c r="P266" s="19">
        <v>35.06</v>
      </c>
      <c r="Q266" s="19">
        <v>121097.24</v>
      </c>
      <c r="R266" s="19">
        <v>591.73</v>
      </c>
      <c r="S266" s="19">
        <v>188.49</v>
      </c>
      <c r="T266" s="19">
        <v>651044.46</v>
      </c>
      <c r="U266" s="13">
        <v>125000000</v>
      </c>
      <c r="V266" s="13">
        <v>625000</v>
      </c>
      <c r="W266" s="13">
        <v>371.42</v>
      </c>
      <c r="X266" s="13">
        <f t="shared" si="3"/>
        <v>124375371.42</v>
      </c>
      <c r="Y266" s="39">
        <v>1</v>
      </c>
    </row>
    <row r="267" spans="1:25" x14ac:dyDescent="0.25">
      <c r="A267" s="11">
        <v>42</v>
      </c>
      <c r="B267" s="12" t="s">
        <v>500</v>
      </c>
      <c r="C267" s="6" t="s">
        <v>131</v>
      </c>
      <c r="D267" s="6" t="s">
        <v>502</v>
      </c>
      <c r="E267" s="22">
        <v>50639.42</v>
      </c>
      <c r="F267" s="38">
        <v>29370.86</v>
      </c>
      <c r="G267" s="22">
        <v>21268.559999999899</v>
      </c>
      <c r="H267" s="14"/>
      <c r="I267">
        <v>579.73</v>
      </c>
      <c r="J267" s="19">
        <v>173621.5</v>
      </c>
      <c r="K267" s="19">
        <v>43405.38</v>
      </c>
      <c r="L267" s="19">
        <v>248997.49</v>
      </c>
      <c r="M267" s="19">
        <v>292402.87</v>
      </c>
      <c r="N267" s="19">
        <v>504.38</v>
      </c>
      <c r="O267" s="19">
        <v>438.3</v>
      </c>
      <c r="P267" s="19">
        <v>0</v>
      </c>
      <c r="Q267" s="19">
        <v>0</v>
      </c>
      <c r="R267" s="19">
        <v>591.73</v>
      </c>
      <c r="S267" s="19">
        <v>87.35</v>
      </c>
      <c r="T267" s="19">
        <v>50639.42</v>
      </c>
      <c r="U267" s="13">
        <v>125000000</v>
      </c>
      <c r="V267" s="13">
        <v>625000</v>
      </c>
      <c r="W267" s="13">
        <v>371.42</v>
      </c>
      <c r="X267" s="13">
        <f t="shared" si="3"/>
        <v>124375371.42</v>
      </c>
      <c r="Y267" s="39">
        <v>1</v>
      </c>
    </row>
    <row r="268" spans="1:25" x14ac:dyDescent="0.25">
      <c r="A268" s="11">
        <v>42</v>
      </c>
      <c r="B268" s="12" t="s">
        <v>500</v>
      </c>
      <c r="C268" s="6" t="s">
        <v>151</v>
      </c>
      <c r="D268" s="6" t="s">
        <v>503</v>
      </c>
      <c r="E268" s="22">
        <v>0</v>
      </c>
      <c r="F268" s="38">
        <v>0</v>
      </c>
      <c r="G268" s="22">
        <v>0</v>
      </c>
      <c r="H268" s="14"/>
      <c r="I268">
        <v>233.97</v>
      </c>
      <c r="J268" s="19">
        <v>70682.240000000005</v>
      </c>
      <c r="K268" s="19">
        <v>17670.560000000001</v>
      </c>
      <c r="L268" s="19">
        <v>141717.20000000001</v>
      </c>
      <c r="M268" s="19">
        <v>159387.76</v>
      </c>
      <c r="N268" s="19">
        <v>681.23</v>
      </c>
      <c r="O268" s="19">
        <v>438.3</v>
      </c>
      <c r="P268" s="19">
        <v>0</v>
      </c>
      <c r="Q268" s="19">
        <v>0</v>
      </c>
      <c r="R268" s="19">
        <v>591.73</v>
      </c>
      <c r="S268" s="19">
        <v>0</v>
      </c>
      <c r="T268" s="19">
        <v>0</v>
      </c>
      <c r="U268" s="13">
        <v>125000000</v>
      </c>
      <c r="V268" s="13">
        <v>625000</v>
      </c>
      <c r="W268" s="13">
        <v>371.42</v>
      </c>
      <c r="X268" s="13">
        <f t="shared" ref="X268:X331" si="4">U268-V268+W268</f>
        <v>124375371.42</v>
      </c>
      <c r="Y268" s="39">
        <v>1</v>
      </c>
    </row>
    <row r="269" spans="1:25" x14ac:dyDescent="0.25">
      <c r="A269" s="11">
        <v>42</v>
      </c>
      <c r="B269" s="12" t="s">
        <v>500</v>
      </c>
      <c r="C269" s="6" t="s">
        <v>414</v>
      </c>
      <c r="D269" s="6" t="s">
        <v>504</v>
      </c>
      <c r="E269" s="22">
        <v>10430.530000000001</v>
      </c>
      <c r="F269" s="38">
        <v>6049.71</v>
      </c>
      <c r="G269" s="22">
        <v>4380.82</v>
      </c>
      <c r="H269" s="14"/>
      <c r="I269">
        <v>345.84</v>
      </c>
      <c r="J269" s="19">
        <v>105522.43</v>
      </c>
      <c r="K269" s="19">
        <v>26380.61</v>
      </c>
      <c r="L269" s="19">
        <v>167834.33</v>
      </c>
      <c r="M269" s="19">
        <v>194214.94</v>
      </c>
      <c r="N269" s="19">
        <v>561.57000000000005</v>
      </c>
      <c r="O269" s="19">
        <v>438.3</v>
      </c>
      <c r="P269" s="19">
        <v>0</v>
      </c>
      <c r="Q269" s="19">
        <v>0</v>
      </c>
      <c r="R269" s="19">
        <v>591.73</v>
      </c>
      <c r="S269" s="19">
        <v>30.16</v>
      </c>
      <c r="T269" s="19">
        <v>10430.530000000001</v>
      </c>
      <c r="U269" s="13">
        <v>125000000</v>
      </c>
      <c r="V269" s="13">
        <v>625000</v>
      </c>
      <c r="W269" s="13">
        <v>371.42</v>
      </c>
      <c r="X269" s="13">
        <f t="shared" si="4"/>
        <v>124375371.42</v>
      </c>
      <c r="Y269" s="39">
        <v>1</v>
      </c>
    </row>
    <row r="270" spans="1:25" x14ac:dyDescent="0.25">
      <c r="A270" s="11">
        <v>43</v>
      </c>
      <c r="B270" s="12" t="s">
        <v>505</v>
      </c>
      <c r="C270" s="6" t="s">
        <v>96</v>
      </c>
      <c r="D270" s="6" t="s">
        <v>506</v>
      </c>
      <c r="E270" s="22">
        <v>0</v>
      </c>
      <c r="F270" s="38">
        <v>0</v>
      </c>
      <c r="G270" s="22">
        <v>0</v>
      </c>
      <c r="H270" s="14"/>
      <c r="I270">
        <v>292.67</v>
      </c>
      <c r="J270" s="19">
        <v>91223.03</v>
      </c>
      <c r="K270" s="19">
        <v>22805.759999999998</v>
      </c>
      <c r="L270" s="19">
        <v>303094.99</v>
      </c>
      <c r="M270" s="19">
        <v>325900.75</v>
      </c>
      <c r="N270" s="19">
        <v>1113.54</v>
      </c>
      <c r="O270" s="19">
        <v>438.3</v>
      </c>
      <c r="P270" s="19">
        <v>0</v>
      </c>
      <c r="Q270" s="19">
        <v>0</v>
      </c>
      <c r="R270" s="19">
        <v>591.73</v>
      </c>
      <c r="S270" s="19">
        <v>0</v>
      </c>
      <c r="T270" s="19">
        <v>0</v>
      </c>
      <c r="U270" s="13">
        <v>125000000</v>
      </c>
      <c r="V270" s="13">
        <v>625000</v>
      </c>
      <c r="W270" s="13">
        <v>371.42</v>
      </c>
      <c r="X270" s="13">
        <f t="shared" si="4"/>
        <v>124375371.42</v>
      </c>
      <c r="Y270" s="39">
        <v>1</v>
      </c>
    </row>
    <row r="271" spans="1:25" x14ac:dyDescent="0.25">
      <c r="A271" s="11">
        <v>43</v>
      </c>
      <c r="B271" s="12" t="s">
        <v>505</v>
      </c>
      <c r="C271" s="6" t="s">
        <v>154</v>
      </c>
      <c r="D271" s="6" t="s">
        <v>507</v>
      </c>
      <c r="E271" s="22">
        <v>25954.36</v>
      </c>
      <c r="F271" s="38">
        <v>15053.53</v>
      </c>
      <c r="G271" s="22">
        <v>10900.83</v>
      </c>
      <c r="H271" s="14"/>
      <c r="I271">
        <v>341.37</v>
      </c>
      <c r="J271" s="19">
        <v>98888.98</v>
      </c>
      <c r="K271" s="19">
        <v>24722.25</v>
      </c>
      <c r="L271" s="19">
        <v>151323.64000000001</v>
      </c>
      <c r="M271" s="19">
        <v>176045.89</v>
      </c>
      <c r="N271" s="19">
        <v>515.70000000000005</v>
      </c>
      <c r="O271" s="19">
        <v>438.3</v>
      </c>
      <c r="P271" s="19">
        <v>0</v>
      </c>
      <c r="Q271" s="19">
        <v>0</v>
      </c>
      <c r="R271" s="19">
        <v>591.73</v>
      </c>
      <c r="S271" s="19">
        <v>76.03</v>
      </c>
      <c r="T271" s="19">
        <v>25954.36</v>
      </c>
      <c r="U271" s="13">
        <v>125000000</v>
      </c>
      <c r="V271" s="13">
        <v>625000</v>
      </c>
      <c r="W271" s="13">
        <v>371.42</v>
      </c>
      <c r="X271" s="13">
        <f t="shared" si="4"/>
        <v>124375371.42</v>
      </c>
      <c r="Y271" s="39">
        <v>1</v>
      </c>
    </row>
    <row r="272" spans="1:25" x14ac:dyDescent="0.25">
      <c r="A272" s="11">
        <v>43</v>
      </c>
      <c r="B272" s="12" t="s">
        <v>505</v>
      </c>
      <c r="C272" s="6" t="s">
        <v>234</v>
      </c>
      <c r="D272" s="6" t="s">
        <v>508</v>
      </c>
      <c r="E272" s="22">
        <v>316799.53999999998</v>
      </c>
      <c r="F272" s="38">
        <v>183743.73</v>
      </c>
      <c r="G272" s="22">
        <v>133055.80999999901</v>
      </c>
      <c r="H272" s="14"/>
      <c r="I272">
        <v>1064.3</v>
      </c>
      <c r="J272" s="19">
        <v>371652.84</v>
      </c>
      <c r="K272" s="19">
        <v>92913.21</v>
      </c>
      <c r="L272" s="19">
        <v>220067.16</v>
      </c>
      <c r="M272" s="19">
        <v>312980.37</v>
      </c>
      <c r="N272" s="19">
        <v>294.07</v>
      </c>
      <c r="O272" s="19">
        <v>438.3</v>
      </c>
      <c r="P272" s="19">
        <v>144.22999999999999</v>
      </c>
      <c r="Q272" s="19">
        <v>153503.99</v>
      </c>
      <c r="R272" s="19">
        <v>591.73</v>
      </c>
      <c r="S272" s="19">
        <v>297.66000000000003</v>
      </c>
      <c r="T272" s="19">
        <v>316799.53999999998</v>
      </c>
      <c r="U272" s="13">
        <v>125000000</v>
      </c>
      <c r="V272" s="13">
        <v>625000</v>
      </c>
      <c r="W272" s="13">
        <v>371.42</v>
      </c>
      <c r="X272" s="13">
        <f t="shared" si="4"/>
        <v>124375371.42</v>
      </c>
      <c r="Y272" s="39">
        <v>1</v>
      </c>
    </row>
    <row r="273" spans="1:25" x14ac:dyDescent="0.25">
      <c r="A273" s="11">
        <v>44</v>
      </c>
      <c r="B273" s="12" t="s">
        <v>509</v>
      </c>
      <c r="C273" s="6" t="s">
        <v>105</v>
      </c>
      <c r="D273" s="6" t="s">
        <v>510</v>
      </c>
      <c r="E273" s="22">
        <v>6551.17</v>
      </c>
      <c r="F273" s="38">
        <v>3799.68</v>
      </c>
      <c r="G273" s="22">
        <v>2751.49</v>
      </c>
      <c r="H273" s="14"/>
      <c r="I273">
        <v>299.14</v>
      </c>
      <c r="J273" s="19">
        <v>194867.28</v>
      </c>
      <c r="K273" s="19">
        <v>48716.82</v>
      </c>
      <c r="L273" s="19">
        <v>121741.19</v>
      </c>
      <c r="M273" s="19">
        <v>170458.01</v>
      </c>
      <c r="N273" s="19">
        <v>569.83000000000004</v>
      </c>
      <c r="O273" s="19">
        <v>438.3</v>
      </c>
      <c r="P273" s="19">
        <v>0</v>
      </c>
      <c r="Q273" s="19">
        <v>0</v>
      </c>
      <c r="R273" s="19">
        <v>591.73</v>
      </c>
      <c r="S273" s="19">
        <v>21.9</v>
      </c>
      <c r="T273" s="19">
        <v>6551.17</v>
      </c>
      <c r="U273" s="13">
        <v>125000000</v>
      </c>
      <c r="V273" s="13">
        <v>625000</v>
      </c>
      <c r="W273" s="13">
        <v>371.42</v>
      </c>
      <c r="X273" s="13">
        <f t="shared" si="4"/>
        <v>124375371.42</v>
      </c>
      <c r="Y273" s="39">
        <v>1</v>
      </c>
    </row>
    <row r="274" spans="1:25" x14ac:dyDescent="0.25">
      <c r="A274" s="11">
        <v>44</v>
      </c>
      <c r="B274" s="12" t="s">
        <v>509</v>
      </c>
      <c r="C274" s="6" t="s">
        <v>96</v>
      </c>
      <c r="D274" s="6" t="s">
        <v>511</v>
      </c>
      <c r="E274" s="22">
        <v>0</v>
      </c>
      <c r="F274" s="38">
        <v>0</v>
      </c>
      <c r="G274" s="22">
        <v>0</v>
      </c>
      <c r="H274" s="14"/>
      <c r="I274">
        <v>109.62</v>
      </c>
      <c r="J274" s="19">
        <v>63063.57</v>
      </c>
      <c r="K274" s="19">
        <v>15765.89</v>
      </c>
      <c r="L274" s="19">
        <v>238816.79</v>
      </c>
      <c r="M274" s="19">
        <v>254582.68</v>
      </c>
      <c r="N274" s="19">
        <v>2322.41</v>
      </c>
      <c r="O274" s="19">
        <v>438.3</v>
      </c>
      <c r="P274" s="19">
        <v>0</v>
      </c>
      <c r="Q274" s="19">
        <v>0</v>
      </c>
      <c r="R274" s="19">
        <v>591.73</v>
      </c>
      <c r="S274" s="19">
        <v>0</v>
      </c>
      <c r="T274" s="19">
        <v>0</v>
      </c>
      <c r="U274" s="13">
        <v>125000000</v>
      </c>
      <c r="V274" s="13">
        <v>625000</v>
      </c>
      <c r="W274" s="13">
        <v>371.42</v>
      </c>
      <c r="X274" s="13">
        <f t="shared" si="4"/>
        <v>124375371.42</v>
      </c>
      <c r="Y274" s="39">
        <v>1</v>
      </c>
    </row>
    <row r="275" spans="1:25" x14ac:dyDescent="0.25">
      <c r="A275" s="11">
        <v>44</v>
      </c>
      <c r="B275" s="12" t="s">
        <v>509</v>
      </c>
      <c r="C275" s="6" t="s">
        <v>512</v>
      </c>
      <c r="D275" s="6" t="s">
        <v>513</v>
      </c>
      <c r="E275" s="22">
        <v>67196.37</v>
      </c>
      <c r="F275" s="38">
        <v>38973.89</v>
      </c>
      <c r="G275" s="22">
        <v>28222.479999999901</v>
      </c>
      <c r="H275" s="14"/>
      <c r="I275">
        <v>729.84</v>
      </c>
      <c r="J275" s="19">
        <v>424030.35</v>
      </c>
      <c r="K275" s="19">
        <v>106007.59</v>
      </c>
      <c r="L275" s="19">
        <v>258663.32</v>
      </c>
      <c r="M275" s="19">
        <v>364670.91</v>
      </c>
      <c r="N275" s="19">
        <v>499.66</v>
      </c>
      <c r="O275" s="19">
        <v>438.3</v>
      </c>
      <c r="P275" s="19">
        <v>0</v>
      </c>
      <c r="Q275" s="19">
        <v>0</v>
      </c>
      <c r="R275" s="19">
        <v>591.73</v>
      </c>
      <c r="S275" s="19">
        <v>92.07</v>
      </c>
      <c r="T275" s="19">
        <v>67196.37</v>
      </c>
      <c r="U275" s="13">
        <v>125000000</v>
      </c>
      <c r="V275" s="13">
        <v>625000</v>
      </c>
      <c r="W275" s="13">
        <v>371.42</v>
      </c>
      <c r="X275" s="13">
        <f t="shared" si="4"/>
        <v>124375371.42</v>
      </c>
      <c r="Y275" s="39">
        <v>1</v>
      </c>
    </row>
    <row r="276" spans="1:25" x14ac:dyDescent="0.25">
      <c r="A276" s="11">
        <v>44</v>
      </c>
      <c r="B276" s="12" t="s">
        <v>509</v>
      </c>
      <c r="C276" s="6" t="s">
        <v>514</v>
      </c>
      <c r="D276" s="6" t="s">
        <v>246</v>
      </c>
      <c r="E276" s="22">
        <v>0</v>
      </c>
      <c r="F276" s="38">
        <v>0</v>
      </c>
      <c r="G276" s="22">
        <v>0</v>
      </c>
      <c r="H276" s="14"/>
      <c r="I276">
        <v>194.21</v>
      </c>
      <c r="J276" s="19">
        <v>109901.89</v>
      </c>
      <c r="K276" s="19">
        <v>27475.47</v>
      </c>
      <c r="L276" s="19">
        <v>340781.3</v>
      </c>
      <c r="M276" s="19">
        <v>368256.77</v>
      </c>
      <c r="N276" s="19">
        <v>1896.18</v>
      </c>
      <c r="O276" s="19">
        <v>438.3</v>
      </c>
      <c r="P276" s="19">
        <v>0</v>
      </c>
      <c r="Q276" s="19">
        <v>0</v>
      </c>
      <c r="R276" s="19">
        <v>591.73</v>
      </c>
      <c r="S276" s="19">
        <v>0</v>
      </c>
      <c r="T276" s="19">
        <v>0</v>
      </c>
      <c r="U276" s="13">
        <v>125000000</v>
      </c>
      <c r="V276" s="13">
        <v>625000</v>
      </c>
      <c r="W276" s="13">
        <v>371.42</v>
      </c>
      <c r="X276" s="13">
        <f t="shared" si="4"/>
        <v>124375371.42</v>
      </c>
      <c r="Y276" s="39">
        <v>1</v>
      </c>
    </row>
    <row r="277" spans="1:25" x14ac:dyDescent="0.25">
      <c r="A277" s="11">
        <v>45</v>
      </c>
      <c r="B277" s="12" t="s">
        <v>515</v>
      </c>
      <c r="C277" s="6" t="s">
        <v>131</v>
      </c>
      <c r="D277" s="6" t="s">
        <v>516</v>
      </c>
      <c r="E277" s="22">
        <v>448981.69</v>
      </c>
      <c r="F277" s="38">
        <v>260409.38</v>
      </c>
      <c r="G277" s="22">
        <v>188572.31</v>
      </c>
      <c r="H277" s="14"/>
      <c r="I277">
        <v>1703.98</v>
      </c>
      <c r="J277" s="19">
        <v>499517.15</v>
      </c>
      <c r="K277" s="19">
        <v>124879.29</v>
      </c>
      <c r="L277" s="19">
        <v>434427.65</v>
      </c>
      <c r="M277" s="19">
        <v>559306.93999999994</v>
      </c>
      <c r="N277" s="19">
        <v>328.24</v>
      </c>
      <c r="O277" s="19">
        <v>438.3</v>
      </c>
      <c r="P277" s="19">
        <v>110.06</v>
      </c>
      <c r="Q277" s="19">
        <v>187540.04</v>
      </c>
      <c r="R277" s="19">
        <v>591.73</v>
      </c>
      <c r="S277" s="19">
        <v>263.49</v>
      </c>
      <c r="T277" s="19">
        <v>448981.69</v>
      </c>
      <c r="U277" s="13">
        <v>125000000</v>
      </c>
      <c r="V277" s="13">
        <v>625000</v>
      </c>
      <c r="W277" s="13">
        <v>371.42</v>
      </c>
      <c r="X277" s="13">
        <f t="shared" si="4"/>
        <v>124375371.42</v>
      </c>
      <c r="Y277" s="39">
        <v>1</v>
      </c>
    </row>
    <row r="278" spans="1:25" x14ac:dyDescent="0.25">
      <c r="A278" s="11">
        <v>45</v>
      </c>
      <c r="B278" s="12" t="s">
        <v>515</v>
      </c>
      <c r="C278" s="6" t="s">
        <v>151</v>
      </c>
      <c r="D278" s="6" t="s">
        <v>517</v>
      </c>
      <c r="E278" s="22">
        <v>67062.95</v>
      </c>
      <c r="F278" s="38">
        <v>38896.51</v>
      </c>
      <c r="G278" s="22">
        <v>28166.4399999999</v>
      </c>
      <c r="H278" s="14"/>
      <c r="I278">
        <v>1223.33</v>
      </c>
      <c r="J278" s="19">
        <v>352066.29</v>
      </c>
      <c r="K278" s="19">
        <v>88016.57</v>
      </c>
      <c r="L278" s="19">
        <v>568802.23</v>
      </c>
      <c r="M278" s="19">
        <v>656818.80000000005</v>
      </c>
      <c r="N278" s="19">
        <v>536.91</v>
      </c>
      <c r="O278" s="19">
        <v>438.3</v>
      </c>
      <c r="P278" s="19">
        <v>0</v>
      </c>
      <c r="Q278" s="19">
        <v>0</v>
      </c>
      <c r="R278" s="19">
        <v>591.73</v>
      </c>
      <c r="S278" s="19">
        <v>54.82</v>
      </c>
      <c r="T278" s="19">
        <v>67062.95</v>
      </c>
      <c r="U278" s="13">
        <v>125000000</v>
      </c>
      <c r="V278" s="13">
        <v>625000</v>
      </c>
      <c r="W278" s="13">
        <v>371.42</v>
      </c>
      <c r="X278" s="13">
        <f t="shared" si="4"/>
        <v>124375371.42</v>
      </c>
      <c r="Y278" s="39">
        <v>1</v>
      </c>
    </row>
    <row r="279" spans="1:25" x14ac:dyDescent="0.25">
      <c r="A279" s="11">
        <v>46</v>
      </c>
      <c r="B279" s="12" t="s">
        <v>518</v>
      </c>
      <c r="C279" s="6" t="s">
        <v>302</v>
      </c>
      <c r="D279" s="6" t="s">
        <v>519</v>
      </c>
      <c r="E279" s="22">
        <v>31453.52</v>
      </c>
      <c r="F279" s="38">
        <v>18243.04</v>
      </c>
      <c r="G279" s="22">
        <v>13210.48</v>
      </c>
      <c r="H279" s="14"/>
      <c r="I279">
        <v>112.33</v>
      </c>
      <c r="J279" s="19">
        <v>75457.58</v>
      </c>
      <c r="K279" s="19">
        <v>18864.400000000001</v>
      </c>
      <c r="L279" s="19">
        <v>16151.57</v>
      </c>
      <c r="M279" s="19">
        <v>35015.97</v>
      </c>
      <c r="N279" s="19">
        <v>311.72000000000003</v>
      </c>
      <c r="O279" s="19">
        <v>438.3</v>
      </c>
      <c r="P279" s="19">
        <v>126.58</v>
      </c>
      <c r="Q279" s="19">
        <v>14218.73</v>
      </c>
      <c r="R279" s="19">
        <v>591.73</v>
      </c>
      <c r="S279" s="19">
        <v>280.01</v>
      </c>
      <c r="T279" s="19">
        <v>31453.52</v>
      </c>
      <c r="U279" s="13">
        <v>125000000</v>
      </c>
      <c r="V279" s="13">
        <v>625000</v>
      </c>
      <c r="W279" s="13">
        <v>371.42</v>
      </c>
      <c r="X279" s="13">
        <f t="shared" si="4"/>
        <v>124375371.42</v>
      </c>
      <c r="Y279" s="39">
        <v>1</v>
      </c>
    </row>
    <row r="280" spans="1:25" x14ac:dyDescent="0.25">
      <c r="A280" s="11">
        <v>46</v>
      </c>
      <c r="B280" s="12" t="s">
        <v>518</v>
      </c>
      <c r="C280" s="6" t="s">
        <v>520</v>
      </c>
      <c r="D280" s="6" t="s">
        <v>521</v>
      </c>
      <c r="E280" s="22">
        <v>0</v>
      </c>
      <c r="F280" s="38">
        <v>0</v>
      </c>
      <c r="G280" s="22">
        <v>0</v>
      </c>
      <c r="H280" s="14"/>
      <c r="I280">
        <v>92.14</v>
      </c>
      <c r="J280" s="19">
        <v>59692.93</v>
      </c>
      <c r="K280" s="19">
        <v>14923.23</v>
      </c>
      <c r="L280" s="19">
        <v>139759.04000000001</v>
      </c>
      <c r="M280" s="19">
        <v>154682.26999999999</v>
      </c>
      <c r="N280" s="19">
        <v>1678.77</v>
      </c>
      <c r="O280" s="19">
        <v>438.3</v>
      </c>
      <c r="P280" s="19">
        <v>0</v>
      </c>
      <c r="Q280" s="19">
        <v>0</v>
      </c>
      <c r="R280" s="19">
        <v>591.73</v>
      </c>
      <c r="S280" s="19">
        <v>0</v>
      </c>
      <c r="T280" s="19">
        <v>0</v>
      </c>
      <c r="U280" s="13">
        <v>125000000</v>
      </c>
      <c r="V280" s="13">
        <v>625000</v>
      </c>
      <c r="W280" s="13">
        <v>371.42</v>
      </c>
      <c r="X280" s="13">
        <f t="shared" si="4"/>
        <v>124375371.42</v>
      </c>
      <c r="Y280" s="39">
        <v>1</v>
      </c>
    </row>
    <row r="281" spans="1:25" x14ac:dyDescent="0.25">
      <c r="A281" s="11">
        <v>46</v>
      </c>
      <c r="B281" s="12" t="s">
        <v>518</v>
      </c>
      <c r="C281" s="6" t="s">
        <v>105</v>
      </c>
      <c r="D281" s="6" t="s">
        <v>522</v>
      </c>
      <c r="E281" s="22">
        <v>0</v>
      </c>
      <c r="F281" s="38">
        <v>0</v>
      </c>
      <c r="G281" s="22">
        <v>0</v>
      </c>
      <c r="H281" s="14"/>
      <c r="I281">
        <v>2896.43</v>
      </c>
      <c r="J281" s="19">
        <v>1877008.37</v>
      </c>
      <c r="K281" s="19">
        <v>469252.09</v>
      </c>
      <c r="L281" s="19">
        <v>4383660.6100000003</v>
      </c>
      <c r="M281" s="19">
        <v>4852912.7</v>
      </c>
      <c r="N281" s="19">
        <v>1675.48</v>
      </c>
      <c r="O281" s="19">
        <v>438.3</v>
      </c>
      <c r="P281" s="19">
        <v>0</v>
      </c>
      <c r="Q281" s="19">
        <v>0</v>
      </c>
      <c r="R281" s="19">
        <v>591.73</v>
      </c>
      <c r="S281" s="19">
        <v>0</v>
      </c>
      <c r="T281" s="19">
        <v>0</v>
      </c>
      <c r="U281" s="13">
        <v>125000000</v>
      </c>
      <c r="V281" s="13">
        <v>625000</v>
      </c>
      <c r="W281" s="13">
        <v>371.42</v>
      </c>
      <c r="X281" s="13">
        <f t="shared" si="4"/>
        <v>124375371.42</v>
      </c>
      <c r="Y281" s="39">
        <v>1</v>
      </c>
    </row>
    <row r="282" spans="1:25" x14ac:dyDescent="0.25">
      <c r="A282" s="11">
        <v>46</v>
      </c>
      <c r="B282" s="12" t="s">
        <v>518</v>
      </c>
      <c r="C282" s="6" t="s">
        <v>131</v>
      </c>
      <c r="D282" s="6" t="s">
        <v>85</v>
      </c>
      <c r="E282" s="22">
        <v>154372.17000000001</v>
      </c>
      <c r="F282" s="38">
        <v>89535.86</v>
      </c>
      <c r="G282" s="22">
        <v>64836.31</v>
      </c>
      <c r="H282" s="14"/>
      <c r="I282">
        <v>969.37</v>
      </c>
      <c r="J282" s="19">
        <v>679720.31</v>
      </c>
      <c r="K282" s="19">
        <v>169930.08</v>
      </c>
      <c r="L282" s="19">
        <v>249301.87</v>
      </c>
      <c r="M282" s="19">
        <v>419231.95</v>
      </c>
      <c r="N282" s="19">
        <v>432.48</v>
      </c>
      <c r="O282" s="19">
        <v>438.3</v>
      </c>
      <c r="P282" s="19">
        <v>5.82</v>
      </c>
      <c r="Q282" s="19">
        <v>5641.73</v>
      </c>
      <c r="R282" s="19">
        <v>591.73</v>
      </c>
      <c r="S282" s="19">
        <v>159.25</v>
      </c>
      <c r="T282" s="19">
        <v>154372.17000000001</v>
      </c>
      <c r="U282" s="13">
        <v>125000000</v>
      </c>
      <c r="V282" s="13">
        <v>625000</v>
      </c>
      <c r="W282" s="13">
        <v>371.42</v>
      </c>
      <c r="X282" s="13">
        <f t="shared" si="4"/>
        <v>124375371.42</v>
      </c>
      <c r="Y282" s="39">
        <v>1</v>
      </c>
    </row>
    <row r="283" spans="1:25" x14ac:dyDescent="0.25">
      <c r="A283" s="11">
        <v>46</v>
      </c>
      <c r="B283" s="12" t="s">
        <v>518</v>
      </c>
      <c r="C283" s="6" t="s">
        <v>234</v>
      </c>
      <c r="D283" s="6" t="s">
        <v>523</v>
      </c>
      <c r="E283" s="22">
        <v>140592.19</v>
      </c>
      <c r="F283" s="38">
        <v>81543.47</v>
      </c>
      <c r="G283" s="22">
        <v>59048.72</v>
      </c>
      <c r="H283" s="14"/>
      <c r="I283">
        <v>717.6</v>
      </c>
      <c r="J283" s="19">
        <v>505635.44</v>
      </c>
      <c r="K283" s="19">
        <v>126408.86</v>
      </c>
      <c r="L283" s="19">
        <v>157627.26</v>
      </c>
      <c r="M283" s="19">
        <v>284036.12</v>
      </c>
      <c r="N283" s="19">
        <v>395.81</v>
      </c>
      <c r="O283" s="19">
        <v>438.3</v>
      </c>
      <c r="P283" s="19">
        <v>42.49</v>
      </c>
      <c r="Q283" s="19">
        <v>30490.82</v>
      </c>
      <c r="R283" s="19">
        <v>591.73</v>
      </c>
      <c r="S283" s="19">
        <v>195.92</v>
      </c>
      <c r="T283" s="19">
        <v>140592.19</v>
      </c>
      <c r="U283" s="13">
        <v>125000000</v>
      </c>
      <c r="V283" s="13">
        <v>625000</v>
      </c>
      <c r="W283" s="13">
        <v>371.42</v>
      </c>
      <c r="X283" s="13">
        <f t="shared" si="4"/>
        <v>124375371.42</v>
      </c>
      <c r="Y283" s="39">
        <v>1</v>
      </c>
    </row>
    <row r="284" spans="1:25" x14ac:dyDescent="0.25">
      <c r="A284" s="11">
        <v>46</v>
      </c>
      <c r="B284" s="12" t="s">
        <v>518</v>
      </c>
      <c r="C284" s="6" t="s">
        <v>291</v>
      </c>
      <c r="D284" s="6" t="s">
        <v>524</v>
      </c>
      <c r="E284" s="22">
        <v>258475.32</v>
      </c>
      <c r="F284" s="38">
        <v>149915.69</v>
      </c>
      <c r="G284" s="22">
        <v>108559.63</v>
      </c>
      <c r="H284" s="14"/>
      <c r="I284">
        <v>1184.96</v>
      </c>
      <c r="J284" s="19">
        <v>775072.72</v>
      </c>
      <c r="K284" s="19">
        <v>193768.18</v>
      </c>
      <c r="L284" s="19">
        <v>248938.31</v>
      </c>
      <c r="M284" s="19">
        <v>442706.49</v>
      </c>
      <c r="N284" s="19">
        <v>373.6</v>
      </c>
      <c r="O284" s="19">
        <v>438.3</v>
      </c>
      <c r="P284" s="19">
        <v>64.7</v>
      </c>
      <c r="Q284" s="19">
        <v>76666.91</v>
      </c>
      <c r="R284" s="19">
        <v>591.73</v>
      </c>
      <c r="S284" s="19">
        <v>218.13</v>
      </c>
      <c r="T284" s="19">
        <v>258475.32</v>
      </c>
      <c r="U284" s="13">
        <v>125000000</v>
      </c>
      <c r="V284" s="13">
        <v>625000</v>
      </c>
      <c r="W284" s="13">
        <v>371.42</v>
      </c>
      <c r="X284" s="13">
        <f t="shared" si="4"/>
        <v>124375371.42</v>
      </c>
      <c r="Y284" s="39">
        <v>1</v>
      </c>
    </row>
    <row r="285" spans="1:25" x14ac:dyDescent="0.25">
      <c r="A285" s="11">
        <v>46</v>
      </c>
      <c r="B285" s="12" t="s">
        <v>518</v>
      </c>
      <c r="C285" s="6" t="s">
        <v>209</v>
      </c>
      <c r="D285" s="6" t="s">
        <v>525</v>
      </c>
      <c r="E285" s="22">
        <v>37034.61</v>
      </c>
      <c r="F285" s="38">
        <v>21480.07</v>
      </c>
      <c r="G285" s="22">
        <v>15554.54</v>
      </c>
      <c r="H285" s="14"/>
      <c r="I285">
        <v>852.35</v>
      </c>
      <c r="J285" s="19">
        <v>533699.89</v>
      </c>
      <c r="K285" s="19">
        <v>133424.97</v>
      </c>
      <c r="L285" s="19">
        <v>333905.33</v>
      </c>
      <c r="M285" s="19">
        <v>467330.3</v>
      </c>
      <c r="N285" s="19">
        <v>548.28</v>
      </c>
      <c r="O285" s="19">
        <v>438.3</v>
      </c>
      <c r="P285" s="19">
        <v>0</v>
      </c>
      <c r="Q285" s="19">
        <v>0</v>
      </c>
      <c r="R285" s="19">
        <v>591.73</v>
      </c>
      <c r="S285" s="19">
        <v>43.45</v>
      </c>
      <c r="T285" s="19">
        <v>37034.61</v>
      </c>
      <c r="U285" s="13">
        <v>125000000</v>
      </c>
      <c r="V285" s="13">
        <v>625000</v>
      </c>
      <c r="W285" s="13">
        <v>371.42</v>
      </c>
      <c r="X285" s="13">
        <f t="shared" si="4"/>
        <v>124375371.42</v>
      </c>
      <c r="Y285" s="39">
        <v>1</v>
      </c>
    </row>
    <row r="286" spans="1:25" x14ac:dyDescent="0.25">
      <c r="A286" s="11">
        <v>47</v>
      </c>
      <c r="B286" s="12" t="s">
        <v>526</v>
      </c>
      <c r="C286" s="6" t="s">
        <v>105</v>
      </c>
      <c r="D286" s="6" t="s">
        <v>527</v>
      </c>
      <c r="E286" s="22">
        <v>443778.24</v>
      </c>
      <c r="F286" s="38">
        <v>257391.38</v>
      </c>
      <c r="G286" s="22">
        <v>186386.86</v>
      </c>
      <c r="H286" s="14"/>
      <c r="I286">
        <v>2600.06</v>
      </c>
      <c r="J286" s="19">
        <v>620725.26</v>
      </c>
      <c r="K286" s="19">
        <v>155181.32</v>
      </c>
      <c r="L286" s="19">
        <v>939578.19</v>
      </c>
      <c r="M286" s="19">
        <v>1094759.51</v>
      </c>
      <c r="N286" s="19">
        <v>421.05</v>
      </c>
      <c r="O286" s="19">
        <v>438.3</v>
      </c>
      <c r="P286" s="19">
        <v>17.25</v>
      </c>
      <c r="Q286" s="19">
        <v>44851.03</v>
      </c>
      <c r="R286" s="19">
        <v>591.73</v>
      </c>
      <c r="S286" s="19">
        <v>170.68</v>
      </c>
      <c r="T286" s="19">
        <v>443778.24</v>
      </c>
      <c r="U286" s="13">
        <v>125000000</v>
      </c>
      <c r="V286" s="13">
        <v>625000</v>
      </c>
      <c r="W286" s="13">
        <v>371.42</v>
      </c>
      <c r="X286" s="13">
        <f t="shared" si="4"/>
        <v>124375371.42</v>
      </c>
      <c r="Y286" s="39">
        <v>1</v>
      </c>
    </row>
    <row r="287" spans="1:25" x14ac:dyDescent="0.25">
      <c r="A287" s="11">
        <v>47</v>
      </c>
      <c r="B287" s="12" t="s">
        <v>526</v>
      </c>
      <c r="C287" s="6" t="s">
        <v>131</v>
      </c>
      <c r="D287" s="6" t="s">
        <v>528</v>
      </c>
      <c r="E287" s="22">
        <v>230235.06</v>
      </c>
      <c r="F287" s="38">
        <v>133536.32999999999</v>
      </c>
      <c r="G287" s="22">
        <v>96698.73</v>
      </c>
      <c r="H287" s="14"/>
      <c r="I287">
        <v>766.99</v>
      </c>
      <c r="J287" s="19">
        <v>183164.92</v>
      </c>
      <c r="K287" s="19">
        <v>45791.23</v>
      </c>
      <c r="L287" s="19">
        <v>177821.45</v>
      </c>
      <c r="M287" s="19">
        <v>223612.68</v>
      </c>
      <c r="N287" s="19">
        <v>291.55</v>
      </c>
      <c r="O287" s="19">
        <v>438.3</v>
      </c>
      <c r="P287" s="19">
        <v>146.75</v>
      </c>
      <c r="Q287" s="19">
        <v>112555.78</v>
      </c>
      <c r="R287" s="19">
        <v>591.73</v>
      </c>
      <c r="S287" s="19">
        <v>300.18</v>
      </c>
      <c r="T287" s="19">
        <v>230235.06</v>
      </c>
      <c r="U287" s="13">
        <v>125000000</v>
      </c>
      <c r="V287" s="13">
        <v>625000</v>
      </c>
      <c r="W287" s="13">
        <v>371.42</v>
      </c>
      <c r="X287" s="13">
        <f t="shared" si="4"/>
        <v>124375371.42</v>
      </c>
      <c r="Y287" s="39">
        <v>1</v>
      </c>
    </row>
    <row r="288" spans="1:25" x14ac:dyDescent="0.25">
      <c r="A288" s="11">
        <v>47</v>
      </c>
      <c r="B288" s="12" t="s">
        <v>526</v>
      </c>
      <c r="C288" s="6" t="s">
        <v>154</v>
      </c>
      <c r="D288" s="6" t="s">
        <v>529</v>
      </c>
      <c r="E288" s="22">
        <v>332779.95</v>
      </c>
      <c r="F288" s="38">
        <v>193012.37</v>
      </c>
      <c r="G288" s="22">
        <v>139767.57999999999</v>
      </c>
      <c r="H288" s="14"/>
      <c r="I288">
        <v>1211.21</v>
      </c>
      <c r="J288" s="19">
        <v>292944.74</v>
      </c>
      <c r="K288" s="19">
        <v>73236.19</v>
      </c>
      <c r="L288" s="19">
        <v>310697.63</v>
      </c>
      <c r="M288" s="19">
        <v>383933.82</v>
      </c>
      <c r="N288" s="19">
        <v>316.98</v>
      </c>
      <c r="O288" s="19">
        <v>438.3</v>
      </c>
      <c r="P288" s="19">
        <v>121.32</v>
      </c>
      <c r="Q288" s="19">
        <v>146944</v>
      </c>
      <c r="R288" s="19">
        <v>591.73</v>
      </c>
      <c r="S288" s="19">
        <v>274.75</v>
      </c>
      <c r="T288" s="19">
        <v>332779.95</v>
      </c>
      <c r="U288" s="13">
        <v>125000000</v>
      </c>
      <c r="V288" s="13">
        <v>625000</v>
      </c>
      <c r="W288" s="13">
        <v>371.42</v>
      </c>
      <c r="X288" s="13">
        <f t="shared" si="4"/>
        <v>124375371.42</v>
      </c>
      <c r="Y288" s="39">
        <v>1</v>
      </c>
    </row>
    <row r="289" spans="1:25" x14ac:dyDescent="0.25">
      <c r="A289" s="11">
        <v>47</v>
      </c>
      <c r="B289" s="12" t="s">
        <v>526</v>
      </c>
      <c r="C289" s="6" t="s">
        <v>248</v>
      </c>
      <c r="D289" s="6" t="s">
        <v>530</v>
      </c>
      <c r="E289" s="22">
        <v>56917.08</v>
      </c>
      <c r="F289" s="38">
        <v>33011.910000000003</v>
      </c>
      <c r="G289" s="22">
        <v>23905.17</v>
      </c>
      <c r="H289" s="14"/>
      <c r="I289">
        <v>449.44</v>
      </c>
      <c r="J289" s="19">
        <v>111056.28</v>
      </c>
      <c r="K289" s="19">
        <v>27764.07</v>
      </c>
      <c r="L289" s="19">
        <v>181265.36</v>
      </c>
      <c r="M289" s="19">
        <v>209029.43</v>
      </c>
      <c r="N289" s="19">
        <v>465.09</v>
      </c>
      <c r="O289" s="19">
        <v>438.3</v>
      </c>
      <c r="P289" s="19">
        <v>0</v>
      </c>
      <c r="Q289" s="19">
        <v>0</v>
      </c>
      <c r="R289" s="19">
        <v>591.73</v>
      </c>
      <c r="S289" s="19">
        <v>126.64</v>
      </c>
      <c r="T289" s="19">
        <v>56917.08</v>
      </c>
      <c r="U289" s="13">
        <v>125000000</v>
      </c>
      <c r="V289" s="13">
        <v>625000</v>
      </c>
      <c r="W289" s="13">
        <v>371.42</v>
      </c>
      <c r="X289" s="13">
        <f t="shared" si="4"/>
        <v>124375371.42</v>
      </c>
      <c r="Y289" s="39">
        <v>1</v>
      </c>
    </row>
    <row r="290" spans="1:25" x14ac:dyDescent="0.25">
      <c r="A290" s="11">
        <v>47</v>
      </c>
      <c r="B290" s="12" t="s">
        <v>526</v>
      </c>
      <c r="C290" s="6" t="s">
        <v>117</v>
      </c>
      <c r="D290" s="6" t="s">
        <v>531</v>
      </c>
      <c r="E290" s="22">
        <v>447677.11</v>
      </c>
      <c r="F290" s="38">
        <v>259652.72</v>
      </c>
      <c r="G290" s="22">
        <v>188024.389999999</v>
      </c>
      <c r="H290" s="14"/>
      <c r="I290">
        <v>1466.88</v>
      </c>
      <c r="J290" s="19">
        <v>346819.64</v>
      </c>
      <c r="K290" s="19">
        <v>86704.91</v>
      </c>
      <c r="L290" s="19">
        <v>333621.58</v>
      </c>
      <c r="M290" s="19">
        <v>420326.49</v>
      </c>
      <c r="N290" s="19">
        <v>286.54000000000002</v>
      </c>
      <c r="O290" s="19">
        <v>438.3</v>
      </c>
      <c r="P290" s="19">
        <v>151.76</v>
      </c>
      <c r="Q290" s="19">
        <v>222613.71</v>
      </c>
      <c r="R290" s="19">
        <v>591.73</v>
      </c>
      <c r="S290" s="19">
        <v>305.19</v>
      </c>
      <c r="T290" s="19">
        <v>447677.11</v>
      </c>
      <c r="U290" s="13">
        <v>125000000</v>
      </c>
      <c r="V290" s="13">
        <v>625000</v>
      </c>
      <c r="W290" s="13">
        <v>371.42</v>
      </c>
      <c r="X290" s="13">
        <f t="shared" si="4"/>
        <v>124375371.42</v>
      </c>
      <c r="Y290" s="39">
        <v>1</v>
      </c>
    </row>
    <row r="291" spans="1:25" x14ac:dyDescent="0.25">
      <c r="A291" s="11">
        <v>47</v>
      </c>
      <c r="B291" s="12" t="s">
        <v>526</v>
      </c>
      <c r="C291" s="6" t="s">
        <v>254</v>
      </c>
      <c r="D291" s="6" t="s">
        <v>532</v>
      </c>
      <c r="E291" s="22">
        <v>626087.59</v>
      </c>
      <c r="F291" s="38">
        <v>363130.8</v>
      </c>
      <c r="G291" s="22">
        <v>262956.78999999998</v>
      </c>
      <c r="H291" s="14"/>
      <c r="I291">
        <v>2212.48</v>
      </c>
      <c r="J291" s="19">
        <v>534228.18999999994</v>
      </c>
      <c r="K291" s="19">
        <v>133557.04999999999</v>
      </c>
      <c r="L291" s="19">
        <v>549556.91</v>
      </c>
      <c r="M291" s="19">
        <v>683113.96</v>
      </c>
      <c r="N291" s="19">
        <v>308.75</v>
      </c>
      <c r="O291" s="19">
        <v>438.3</v>
      </c>
      <c r="P291" s="19">
        <v>129.55000000000001</v>
      </c>
      <c r="Q291" s="19">
        <v>286626.78000000003</v>
      </c>
      <c r="R291" s="19">
        <v>591.73</v>
      </c>
      <c r="S291" s="19">
        <v>282.98</v>
      </c>
      <c r="T291" s="19">
        <v>626087.59</v>
      </c>
      <c r="U291" s="13">
        <v>125000000</v>
      </c>
      <c r="V291" s="13">
        <v>625000</v>
      </c>
      <c r="W291" s="13">
        <v>371.42</v>
      </c>
      <c r="X291" s="13">
        <f t="shared" si="4"/>
        <v>124375371.42</v>
      </c>
      <c r="Y291" s="39">
        <v>1</v>
      </c>
    </row>
    <row r="292" spans="1:25" x14ac:dyDescent="0.25">
      <c r="A292" s="11">
        <v>48</v>
      </c>
      <c r="B292" s="12" t="s">
        <v>403</v>
      </c>
      <c r="C292" s="6" t="s">
        <v>288</v>
      </c>
      <c r="D292" s="6" t="s">
        <v>533</v>
      </c>
      <c r="E292" s="22">
        <v>26900.31</v>
      </c>
      <c r="F292" s="38">
        <v>15602.18</v>
      </c>
      <c r="G292" s="22">
        <v>11298.13</v>
      </c>
      <c r="H292" s="14"/>
      <c r="I292">
        <v>144.47</v>
      </c>
      <c r="J292" s="19">
        <v>46350.53</v>
      </c>
      <c r="K292" s="19">
        <v>11587.63</v>
      </c>
      <c r="L292" s="19">
        <v>46998.8</v>
      </c>
      <c r="M292" s="19">
        <v>58586.43</v>
      </c>
      <c r="N292" s="19">
        <v>405.53</v>
      </c>
      <c r="O292" s="19">
        <v>438.3</v>
      </c>
      <c r="P292" s="19">
        <v>32.770000000000003</v>
      </c>
      <c r="Q292" s="19">
        <v>4734.28</v>
      </c>
      <c r="R292" s="19">
        <v>591.73</v>
      </c>
      <c r="S292" s="19">
        <v>186.2</v>
      </c>
      <c r="T292" s="19">
        <v>26900.31</v>
      </c>
      <c r="U292" s="13">
        <v>125000000</v>
      </c>
      <c r="V292" s="13">
        <v>625000</v>
      </c>
      <c r="W292" s="13">
        <v>371.42</v>
      </c>
      <c r="X292" s="13">
        <f t="shared" si="4"/>
        <v>124375371.42</v>
      </c>
      <c r="Y292" s="39">
        <v>1</v>
      </c>
    </row>
    <row r="293" spans="1:25" x14ac:dyDescent="0.25">
      <c r="A293" s="11">
        <v>48</v>
      </c>
      <c r="B293" s="12" t="s">
        <v>403</v>
      </c>
      <c r="C293" s="6" t="s">
        <v>534</v>
      </c>
      <c r="D293" s="6" t="s">
        <v>535</v>
      </c>
      <c r="E293" s="22">
        <v>146193.92000000001</v>
      </c>
      <c r="F293" s="38">
        <v>84792.47</v>
      </c>
      <c r="G293" s="22">
        <v>61401.45</v>
      </c>
      <c r="H293" s="14"/>
      <c r="I293">
        <v>360.19</v>
      </c>
      <c r="J293" s="19">
        <v>101097.4</v>
      </c>
      <c r="K293" s="19">
        <v>25274.35</v>
      </c>
      <c r="L293" s="19">
        <v>41668.03</v>
      </c>
      <c r="M293" s="19">
        <v>66942.38</v>
      </c>
      <c r="N293" s="19">
        <v>185.85</v>
      </c>
      <c r="O293" s="19">
        <v>438.3</v>
      </c>
      <c r="P293" s="19">
        <v>252.45</v>
      </c>
      <c r="Q293" s="19">
        <v>90929.97</v>
      </c>
      <c r="R293" s="19">
        <v>591.73</v>
      </c>
      <c r="S293" s="19">
        <v>405.88</v>
      </c>
      <c r="T293" s="19">
        <v>146193.92000000001</v>
      </c>
      <c r="U293" s="13">
        <v>125000000</v>
      </c>
      <c r="V293" s="13">
        <v>625000</v>
      </c>
      <c r="W293" s="13">
        <v>371.42</v>
      </c>
      <c r="X293" s="13">
        <f t="shared" si="4"/>
        <v>124375371.42</v>
      </c>
      <c r="Y293" s="39">
        <v>1</v>
      </c>
    </row>
    <row r="294" spans="1:25" x14ac:dyDescent="0.25">
      <c r="A294" s="11">
        <v>48</v>
      </c>
      <c r="B294" s="12" t="s">
        <v>403</v>
      </c>
      <c r="C294" s="6" t="s">
        <v>536</v>
      </c>
      <c r="D294" s="6" t="s">
        <v>537</v>
      </c>
      <c r="E294" s="22">
        <v>15429.06</v>
      </c>
      <c r="F294" s="38">
        <v>8948.85</v>
      </c>
      <c r="G294" s="22">
        <v>6480.20999999999</v>
      </c>
      <c r="H294" s="14"/>
      <c r="I294">
        <v>54.51</v>
      </c>
      <c r="J294" s="19">
        <v>18429.57</v>
      </c>
      <c r="K294" s="19">
        <v>4607.3900000000003</v>
      </c>
      <c r="L294" s="19">
        <v>12218.54</v>
      </c>
      <c r="M294" s="19">
        <v>16825.93</v>
      </c>
      <c r="N294" s="19">
        <v>308.68</v>
      </c>
      <c r="O294" s="19">
        <v>438.3</v>
      </c>
      <c r="P294" s="19">
        <v>129.62</v>
      </c>
      <c r="Q294" s="19">
        <v>7065.59</v>
      </c>
      <c r="R294" s="19">
        <v>591.73</v>
      </c>
      <c r="S294" s="19">
        <v>283.05</v>
      </c>
      <c r="T294" s="19">
        <v>15429.06</v>
      </c>
      <c r="U294" s="13">
        <v>125000000</v>
      </c>
      <c r="V294" s="13">
        <v>625000</v>
      </c>
      <c r="W294" s="13">
        <v>371.42</v>
      </c>
      <c r="X294" s="13">
        <f t="shared" si="4"/>
        <v>124375371.42</v>
      </c>
      <c r="Y294" s="39">
        <v>1</v>
      </c>
    </row>
    <row r="295" spans="1:25" x14ac:dyDescent="0.25">
      <c r="A295" s="11">
        <v>48</v>
      </c>
      <c r="B295" s="12" t="s">
        <v>403</v>
      </c>
      <c r="C295" s="6" t="s">
        <v>364</v>
      </c>
      <c r="D295" s="6" t="s">
        <v>538</v>
      </c>
      <c r="E295" s="22">
        <v>99220.27</v>
      </c>
      <c r="F295" s="38">
        <v>57547.76</v>
      </c>
      <c r="G295" s="22">
        <v>41672.51</v>
      </c>
      <c r="H295" s="14"/>
      <c r="I295">
        <v>276.85000000000002</v>
      </c>
      <c r="J295" s="19">
        <v>81942.64</v>
      </c>
      <c r="K295" s="19">
        <v>20485.66</v>
      </c>
      <c r="L295" s="19">
        <v>44114.65</v>
      </c>
      <c r="M295" s="19">
        <v>64600.31</v>
      </c>
      <c r="N295" s="19">
        <v>233.34</v>
      </c>
      <c r="O295" s="19">
        <v>438.3</v>
      </c>
      <c r="P295" s="19">
        <v>204.96</v>
      </c>
      <c r="Q295" s="19">
        <v>56743.18</v>
      </c>
      <c r="R295" s="19">
        <v>591.73</v>
      </c>
      <c r="S295" s="19">
        <v>358.39</v>
      </c>
      <c r="T295" s="19">
        <v>99220.27</v>
      </c>
      <c r="U295" s="13">
        <v>125000000</v>
      </c>
      <c r="V295" s="13">
        <v>625000</v>
      </c>
      <c r="W295" s="13">
        <v>371.42</v>
      </c>
      <c r="X295" s="13">
        <f t="shared" si="4"/>
        <v>124375371.42</v>
      </c>
      <c r="Y295" s="39">
        <v>1</v>
      </c>
    </row>
    <row r="296" spans="1:25" x14ac:dyDescent="0.25">
      <c r="A296" s="11">
        <v>48</v>
      </c>
      <c r="B296" s="12" t="s">
        <v>403</v>
      </c>
      <c r="C296" s="6" t="s">
        <v>203</v>
      </c>
      <c r="D296" s="6" t="s">
        <v>539</v>
      </c>
      <c r="E296" s="22">
        <v>82389.72</v>
      </c>
      <c r="F296" s="38">
        <v>47786.04</v>
      </c>
      <c r="G296" s="22">
        <v>34603.68</v>
      </c>
      <c r="H296" s="14"/>
      <c r="I296">
        <v>200.74</v>
      </c>
      <c r="J296" s="19">
        <v>63689.43</v>
      </c>
      <c r="K296" s="19">
        <v>15922.36</v>
      </c>
      <c r="L296" s="19">
        <v>20472.580000000002</v>
      </c>
      <c r="M296" s="19">
        <v>36394.94</v>
      </c>
      <c r="N296" s="19">
        <v>181.3</v>
      </c>
      <c r="O296" s="19">
        <v>438.3</v>
      </c>
      <c r="P296" s="19">
        <v>257</v>
      </c>
      <c r="Q296" s="19">
        <v>51590.18</v>
      </c>
      <c r="R296" s="19">
        <v>591.73</v>
      </c>
      <c r="S296" s="19">
        <v>410.43</v>
      </c>
      <c r="T296" s="19">
        <v>82389.72</v>
      </c>
      <c r="U296" s="13">
        <v>125000000</v>
      </c>
      <c r="V296" s="13">
        <v>625000</v>
      </c>
      <c r="W296" s="13">
        <v>371.42</v>
      </c>
      <c r="X296" s="13">
        <f t="shared" si="4"/>
        <v>124375371.42</v>
      </c>
      <c r="Y296" s="39">
        <v>1</v>
      </c>
    </row>
    <row r="297" spans="1:25" x14ac:dyDescent="0.25">
      <c r="A297" s="11">
        <v>48</v>
      </c>
      <c r="B297" s="12" t="s">
        <v>403</v>
      </c>
      <c r="C297" s="6" t="s">
        <v>154</v>
      </c>
      <c r="D297" s="6" t="s">
        <v>540</v>
      </c>
      <c r="E297" s="22">
        <v>495727.63</v>
      </c>
      <c r="F297" s="38">
        <v>287522.02</v>
      </c>
      <c r="G297" s="22">
        <v>208205.61</v>
      </c>
      <c r="H297" s="14"/>
      <c r="I297">
        <v>1263.29</v>
      </c>
      <c r="J297" s="19">
        <v>347380.36</v>
      </c>
      <c r="K297" s="19">
        <v>86845.09</v>
      </c>
      <c r="L297" s="19">
        <v>164959.10999999999</v>
      </c>
      <c r="M297" s="19">
        <v>251804.2</v>
      </c>
      <c r="N297" s="19">
        <v>199.32</v>
      </c>
      <c r="O297" s="19">
        <v>438.3</v>
      </c>
      <c r="P297" s="19">
        <v>238.98</v>
      </c>
      <c r="Q297" s="19">
        <v>301901.03999999998</v>
      </c>
      <c r="R297" s="19">
        <v>591.73</v>
      </c>
      <c r="S297" s="19">
        <v>392.41</v>
      </c>
      <c r="T297" s="19">
        <v>495727.63</v>
      </c>
      <c r="U297" s="13">
        <v>125000000</v>
      </c>
      <c r="V297" s="13">
        <v>625000</v>
      </c>
      <c r="W297" s="13">
        <v>371.42</v>
      </c>
      <c r="X297" s="13">
        <f t="shared" si="4"/>
        <v>124375371.42</v>
      </c>
      <c r="Y297" s="39">
        <v>1</v>
      </c>
    </row>
    <row r="298" spans="1:25" x14ac:dyDescent="0.25">
      <c r="A298" s="11">
        <v>48</v>
      </c>
      <c r="B298" s="12" t="s">
        <v>403</v>
      </c>
      <c r="C298" s="6" t="s">
        <v>133</v>
      </c>
      <c r="D298" s="6" t="s">
        <v>541</v>
      </c>
      <c r="E298" s="22">
        <v>171388.16</v>
      </c>
      <c r="F298" s="38">
        <v>99405.13</v>
      </c>
      <c r="G298" s="22">
        <v>71983.03</v>
      </c>
      <c r="H298" s="14"/>
      <c r="I298">
        <v>420.44</v>
      </c>
      <c r="J298" s="19">
        <v>125429.39</v>
      </c>
      <c r="K298" s="19">
        <v>31357.35</v>
      </c>
      <c r="L298" s="19">
        <v>46040.57</v>
      </c>
      <c r="M298" s="19">
        <v>77397.919999999998</v>
      </c>
      <c r="N298" s="19">
        <v>184.09</v>
      </c>
      <c r="O298" s="19">
        <v>438.3</v>
      </c>
      <c r="P298" s="19">
        <v>254.21</v>
      </c>
      <c r="Q298" s="19">
        <v>106880.05</v>
      </c>
      <c r="R298" s="19">
        <v>591.73</v>
      </c>
      <c r="S298" s="19">
        <v>407.64</v>
      </c>
      <c r="T298" s="19">
        <v>171388.16</v>
      </c>
      <c r="U298" s="13">
        <v>125000000</v>
      </c>
      <c r="V298" s="13">
        <v>625000</v>
      </c>
      <c r="W298" s="13">
        <v>371.42</v>
      </c>
      <c r="X298" s="13">
        <f t="shared" si="4"/>
        <v>124375371.42</v>
      </c>
      <c r="Y298" s="39">
        <v>1</v>
      </c>
    </row>
    <row r="299" spans="1:25" x14ac:dyDescent="0.25">
      <c r="A299" s="11">
        <v>48</v>
      </c>
      <c r="B299" s="12" t="s">
        <v>403</v>
      </c>
      <c r="C299" s="6" t="s">
        <v>98</v>
      </c>
      <c r="D299" s="6" t="s">
        <v>542</v>
      </c>
      <c r="E299" s="22">
        <v>32724.79</v>
      </c>
      <c r="F299" s="38">
        <v>18980.38</v>
      </c>
      <c r="G299" s="22">
        <v>13744.41</v>
      </c>
      <c r="H299" s="14"/>
      <c r="I299">
        <v>894.12</v>
      </c>
      <c r="J299" s="19">
        <v>254473.47</v>
      </c>
      <c r="K299" s="19">
        <v>63618.37</v>
      </c>
      <c r="L299" s="19">
        <v>432738.29</v>
      </c>
      <c r="M299" s="19">
        <v>496356.66</v>
      </c>
      <c r="N299" s="19">
        <v>555.13</v>
      </c>
      <c r="O299" s="19">
        <v>438.3</v>
      </c>
      <c r="P299" s="19">
        <v>0</v>
      </c>
      <c r="Q299" s="19">
        <v>0</v>
      </c>
      <c r="R299" s="19">
        <v>591.73</v>
      </c>
      <c r="S299" s="19">
        <v>36.6</v>
      </c>
      <c r="T299" s="19">
        <v>32724.79</v>
      </c>
      <c r="U299" s="13">
        <v>125000000</v>
      </c>
      <c r="V299" s="13">
        <v>625000</v>
      </c>
      <c r="W299" s="13">
        <v>371.42</v>
      </c>
      <c r="X299" s="13">
        <f t="shared" si="4"/>
        <v>124375371.42</v>
      </c>
      <c r="Y299" s="39">
        <v>1</v>
      </c>
    </row>
    <row r="300" spans="1:25" x14ac:dyDescent="0.25">
      <c r="A300" s="11">
        <v>48</v>
      </c>
      <c r="B300" s="12" t="s">
        <v>403</v>
      </c>
      <c r="C300" s="6" t="s">
        <v>399</v>
      </c>
      <c r="D300" s="6" t="s">
        <v>543</v>
      </c>
      <c r="E300" s="22">
        <v>32233.18</v>
      </c>
      <c r="F300" s="38">
        <v>18695.240000000002</v>
      </c>
      <c r="G300" s="22">
        <v>13537.9399999999</v>
      </c>
      <c r="H300" s="14"/>
      <c r="I300">
        <v>148.11000000000001</v>
      </c>
      <c r="J300" s="19">
        <v>43627.29</v>
      </c>
      <c r="K300" s="19">
        <v>10906.82</v>
      </c>
      <c r="L300" s="19">
        <v>44501.17</v>
      </c>
      <c r="M300" s="19">
        <v>55407.99</v>
      </c>
      <c r="N300" s="19">
        <v>374.1</v>
      </c>
      <c r="O300" s="19">
        <v>438.3</v>
      </c>
      <c r="P300" s="19">
        <v>64.2</v>
      </c>
      <c r="Q300" s="19">
        <v>9508.66</v>
      </c>
      <c r="R300" s="19">
        <v>591.73</v>
      </c>
      <c r="S300" s="19">
        <v>217.63</v>
      </c>
      <c r="T300" s="19">
        <v>32233.18</v>
      </c>
      <c r="U300" s="13">
        <v>125000000</v>
      </c>
      <c r="V300" s="13">
        <v>625000</v>
      </c>
      <c r="W300" s="13">
        <v>371.42</v>
      </c>
      <c r="X300" s="13">
        <f t="shared" si="4"/>
        <v>124375371.42</v>
      </c>
      <c r="Y300" s="39">
        <v>1</v>
      </c>
    </row>
    <row r="301" spans="1:25" x14ac:dyDescent="0.25">
      <c r="A301" s="11">
        <v>48</v>
      </c>
      <c r="B301" s="12" t="s">
        <v>403</v>
      </c>
      <c r="C301" s="6" t="s">
        <v>414</v>
      </c>
      <c r="D301" s="6" t="s">
        <v>544</v>
      </c>
      <c r="E301" s="22">
        <v>109635.48</v>
      </c>
      <c r="F301" s="38">
        <v>63588.58</v>
      </c>
      <c r="G301" s="22">
        <v>46046.8999999999</v>
      </c>
      <c r="H301" s="14"/>
      <c r="I301">
        <v>262.38</v>
      </c>
      <c r="J301" s="19">
        <v>76896.52</v>
      </c>
      <c r="K301" s="19">
        <v>19224.13</v>
      </c>
      <c r="L301" s="19">
        <v>26397.919999999998</v>
      </c>
      <c r="M301" s="19">
        <v>45622.05</v>
      </c>
      <c r="N301" s="19">
        <v>173.88</v>
      </c>
      <c r="O301" s="19">
        <v>438.3</v>
      </c>
      <c r="P301" s="19">
        <v>264.42</v>
      </c>
      <c r="Q301" s="19">
        <v>69378.52</v>
      </c>
      <c r="R301" s="19">
        <v>591.73</v>
      </c>
      <c r="S301" s="19">
        <v>417.85</v>
      </c>
      <c r="T301" s="19">
        <v>109635.48</v>
      </c>
      <c r="U301" s="13">
        <v>125000000</v>
      </c>
      <c r="V301" s="13">
        <v>625000</v>
      </c>
      <c r="W301" s="13">
        <v>371.42</v>
      </c>
      <c r="X301" s="13">
        <f t="shared" si="4"/>
        <v>124375371.42</v>
      </c>
      <c r="Y301" s="39">
        <v>1</v>
      </c>
    </row>
    <row r="302" spans="1:25" x14ac:dyDescent="0.25">
      <c r="A302" s="11">
        <v>48</v>
      </c>
      <c r="B302" s="12" t="s">
        <v>403</v>
      </c>
      <c r="C302" s="6" t="s">
        <v>244</v>
      </c>
      <c r="D302" s="6" t="s">
        <v>545</v>
      </c>
      <c r="E302" s="22">
        <v>216328.43</v>
      </c>
      <c r="F302" s="38">
        <v>125470.49</v>
      </c>
      <c r="G302" s="22">
        <v>90857.9399999999</v>
      </c>
      <c r="H302" s="14"/>
      <c r="I302">
        <v>477.62</v>
      </c>
      <c r="J302" s="19">
        <v>141251.65</v>
      </c>
      <c r="K302" s="19">
        <v>35312.910000000003</v>
      </c>
      <c r="L302" s="19">
        <v>30981.5</v>
      </c>
      <c r="M302" s="19">
        <v>66294.41</v>
      </c>
      <c r="N302" s="19">
        <v>138.80000000000001</v>
      </c>
      <c r="O302" s="19">
        <v>438.3</v>
      </c>
      <c r="P302" s="19">
        <v>299.5</v>
      </c>
      <c r="Q302" s="19">
        <v>143047.19</v>
      </c>
      <c r="R302" s="19">
        <v>591.73</v>
      </c>
      <c r="S302" s="19">
        <v>452.93</v>
      </c>
      <c r="T302" s="19">
        <v>216328.43</v>
      </c>
      <c r="U302" s="13">
        <v>125000000</v>
      </c>
      <c r="V302" s="13">
        <v>625000</v>
      </c>
      <c r="W302" s="13">
        <v>371.42</v>
      </c>
      <c r="X302" s="13">
        <f t="shared" si="4"/>
        <v>124375371.42</v>
      </c>
      <c r="Y302" s="39">
        <v>1</v>
      </c>
    </row>
    <row r="303" spans="1:25" x14ac:dyDescent="0.25">
      <c r="A303" s="11">
        <v>48</v>
      </c>
      <c r="B303" s="12" t="s">
        <v>403</v>
      </c>
      <c r="C303" s="6" t="s">
        <v>440</v>
      </c>
      <c r="D303" s="6" t="s">
        <v>546</v>
      </c>
      <c r="E303" s="22">
        <v>0</v>
      </c>
      <c r="F303" s="38">
        <v>0</v>
      </c>
      <c r="G303" s="22">
        <v>0</v>
      </c>
      <c r="H303" s="14"/>
      <c r="I303">
        <v>210.25</v>
      </c>
      <c r="J303" s="19">
        <v>61907.65</v>
      </c>
      <c r="K303" s="19">
        <v>15476.91</v>
      </c>
      <c r="L303" s="19">
        <v>246826.74</v>
      </c>
      <c r="M303" s="19">
        <v>262303.65000000002</v>
      </c>
      <c r="N303" s="19">
        <v>1247.58</v>
      </c>
      <c r="O303" s="19">
        <v>438.3</v>
      </c>
      <c r="P303" s="19">
        <v>0</v>
      </c>
      <c r="Q303" s="19">
        <v>0</v>
      </c>
      <c r="R303" s="19">
        <v>591.73</v>
      </c>
      <c r="S303" s="19">
        <v>0</v>
      </c>
      <c r="T303" s="19">
        <v>0</v>
      </c>
      <c r="U303" s="13">
        <v>125000000</v>
      </c>
      <c r="V303" s="13">
        <v>625000</v>
      </c>
      <c r="W303" s="13">
        <v>371.42</v>
      </c>
      <c r="X303" s="13">
        <f t="shared" si="4"/>
        <v>124375371.42</v>
      </c>
      <c r="Y303" s="39">
        <v>1</v>
      </c>
    </row>
    <row r="304" spans="1:25" x14ac:dyDescent="0.25">
      <c r="A304" s="11">
        <v>48</v>
      </c>
      <c r="B304" s="12" t="s">
        <v>403</v>
      </c>
      <c r="C304" s="6" t="s">
        <v>215</v>
      </c>
      <c r="D304" s="6" t="s">
        <v>547</v>
      </c>
      <c r="E304" s="22">
        <v>0</v>
      </c>
      <c r="F304" s="38">
        <v>0</v>
      </c>
      <c r="G304" s="22">
        <v>0</v>
      </c>
      <c r="H304" s="14"/>
      <c r="I304">
        <v>1600.69</v>
      </c>
      <c r="J304" s="19">
        <v>440913.99</v>
      </c>
      <c r="K304" s="19">
        <v>110228.5</v>
      </c>
      <c r="L304" s="19">
        <v>930629.72</v>
      </c>
      <c r="M304" s="19">
        <v>1040858.22</v>
      </c>
      <c r="N304" s="19">
        <v>650.26</v>
      </c>
      <c r="O304" s="19">
        <v>438.3</v>
      </c>
      <c r="P304" s="19">
        <v>0</v>
      </c>
      <c r="Q304" s="19">
        <v>0</v>
      </c>
      <c r="R304" s="19">
        <v>591.73</v>
      </c>
      <c r="S304" s="19">
        <v>0</v>
      </c>
      <c r="T304" s="19">
        <v>0</v>
      </c>
      <c r="U304" s="13">
        <v>125000000</v>
      </c>
      <c r="V304" s="13">
        <v>625000</v>
      </c>
      <c r="W304" s="13">
        <v>371.42</v>
      </c>
      <c r="X304" s="13">
        <f t="shared" si="4"/>
        <v>124375371.42</v>
      </c>
      <c r="Y304" s="39">
        <v>1</v>
      </c>
    </row>
    <row r="305" spans="1:25" x14ac:dyDescent="0.25">
      <c r="A305" s="11">
        <v>49</v>
      </c>
      <c r="B305" s="12" t="s">
        <v>548</v>
      </c>
      <c r="C305" s="6" t="s">
        <v>549</v>
      </c>
      <c r="D305" s="6" t="s">
        <v>550</v>
      </c>
      <c r="E305" s="22">
        <v>26073.32</v>
      </c>
      <c r="F305" s="38">
        <v>15122.53</v>
      </c>
      <c r="G305" s="22">
        <v>10950.789999999901</v>
      </c>
      <c r="H305" s="14"/>
      <c r="I305">
        <v>58</v>
      </c>
      <c r="J305" s="19">
        <v>13650.39</v>
      </c>
      <c r="K305" s="19">
        <v>3412.6</v>
      </c>
      <c r="L305" s="19">
        <v>4834.42</v>
      </c>
      <c r="M305" s="19">
        <v>8247.02</v>
      </c>
      <c r="N305" s="19">
        <v>142.19</v>
      </c>
      <c r="O305" s="19">
        <v>438.3</v>
      </c>
      <c r="P305" s="19">
        <v>296.11</v>
      </c>
      <c r="Q305" s="19">
        <v>17174.38</v>
      </c>
      <c r="R305" s="19">
        <v>591.73</v>
      </c>
      <c r="S305" s="19">
        <v>449.54</v>
      </c>
      <c r="T305" s="19">
        <v>26073.32</v>
      </c>
      <c r="U305" s="13">
        <v>125000000</v>
      </c>
      <c r="V305" s="13">
        <v>625000</v>
      </c>
      <c r="W305" s="13">
        <v>371.42</v>
      </c>
      <c r="X305" s="13">
        <f t="shared" si="4"/>
        <v>124375371.42</v>
      </c>
      <c r="Y305" s="39">
        <v>1</v>
      </c>
    </row>
    <row r="306" spans="1:25" x14ac:dyDescent="0.25">
      <c r="A306" s="11">
        <v>49</v>
      </c>
      <c r="B306" s="12" t="s">
        <v>548</v>
      </c>
      <c r="C306" s="6" t="s">
        <v>251</v>
      </c>
      <c r="D306" s="6" t="s">
        <v>551</v>
      </c>
      <c r="E306" s="22">
        <v>33883.19</v>
      </c>
      <c r="F306" s="38">
        <v>19652.25</v>
      </c>
      <c r="G306" s="22">
        <v>14230.94</v>
      </c>
      <c r="H306" s="14"/>
      <c r="I306">
        <v>89</v>
      </c>
      <c r="J306" s="19">
        <v>26596.34</v>
      </c>
      <c r="K306" s="19">
        <v>6649.09</v>
      </c>
      <c r="L306" s="19">
        <v>12131.25</v>
      </c>
      <c r="M306" s="19">
        <v>18780.34</v>
      </c>
      <c r="N306" s="19">
        <v>211.02</v>
      </c>
      <c r="O306" s="19">
        <v>438.3</v>
      </c>
      <c r="P306" s="19">
        <v>227.28</v>
      </c>
      <c r="Q306" s="19">
        <v>20227.919999999998</v>
      </c>
      <c r="R306" s="19">
        <v>591.73</v>
      </c>
      <c r="S306" s="19">
        <v>380.71</v>
      </c>
      <c r="T306" s="19">
        <v>33883.19</v>
      </c>
      <c r="U306" s="13">
        <v>125000000</v>
      </c>
      <c r="V306" s="13">
        <v>625000</v>
      </c>
      <c r="W306" s="13">
        <v>371.42</v>
      </c>
      <c r="X306" s="13">
        <f t="shared" si="4"/>
        <v>124375371.42</v>
      </c>
      <c r="Y306" s="39">
        <v>1</v>
      </c>
    </row>
    <row r="307" spans="1:25" x14ac:dyDescent="0.25">
      <c r="A307" s="11">
        <v>49</v>
      </c>
      <c r="B307" s="12" t="s">
        <v>548</v>
      </c>
      <c r="C307" s="6" t="s">
        <v>105</v>
      </c>
      <c r="D307" s="6" t="s">
        <v>552</v>
      </c>
      <c r="E307" s="22">
        <v>237167.94</v>
      </c>
      <c r="F307" s="38">
        <v>137557.41</v>
      </c>
      <c r="G307" s="22">
        <v>99610.53</v>
      </c>
      <c r="H307" s="14"/>
      <c r="I307">
        <v>1154.72</v>
      </c>
      <c r="J307" s="19">
        <v>298263.17</v>
      </c>
      <c r="K307" s="19">
        <v>74565.789999999994</v>
      </c>
      <c r="L307" s="19">
        <v>371553.65</v>
      </c>
      <c r="M307" s="19">
        <v>446119.44</v>
      </c>
      <c r="N307" s="19">
        <v>386.34</v>
      </c>
      <c r="O307" s="19">
        <v>438.3</v>
      </c>
      <c r="P307" s="19">
        <v>51.96</v>
      </c>
      <c r="Q307" s="19">
        <v>59999.25</v>
      </c>
      <c r="R307" s="19">
        <v>591.73</v>
      </c>
      <c r="S307" s="19">
        <v>205.39</v>
      </c>
      <c r="T307" s="19">
        <v>237167.94</v>
      </c>
      <c r="U307" s="13">
        <v>125000000</v>
      </c>
      <c r="V307" s="13">
        <v>625000</v>
      </c>
      <c r="W307" s="13">
        <v>371.42</v>
      </c>
      <c r="X307" s="13">
        <f t="shared" si="4"/>
        <v>124375371.42</v>
      </c>
      <c r="Y307" s="39">
        <v>1</v>
      </c>
    </row>
    <row r="308" spans="1:25" x14ac:dyDescent="0.25">
      <c r="A308" s="11">
        <v>49</v>
      </c>
      <c r="B308" s="12" t="s">
        <v>548</v>
      </c>
      <c r="C308" s="6" t="s">
        <v>118</v>
      </c>
      <c r="D308" s="6" t="s">
        <v>553</v>
      </c>
      <c r="E308" s="22">
        <v>320565.34999999998</v>
      </c>
      <c r="F308" s="38">
        <v>185927.9</v>
      </c>
      <c r="G308" s="22">
        <v>134637.44999999899</v>
      </c>
      <c r="H308" s="14"/>
      <c r="I308">
        <v>1408.15</v>
      </c>
      <c r="J308" s="19">
        <v>352427.98</v>
      </c>
      <c r="K308" s="19">
        <v>88107</v>
      </c>
      <c r="L308" s="19">
        <v>424576.72</v>
      </c>
      <c r="M308" s="19">
        <v>512683.72</v>
      </c>
      <c r="N308" s="19">
        <v>364.08</v>
      </c>
      <c r="O308" s="19">
        <v>438.3</v>
      </c>
      <c r="P308" s="19">
        <v>74.22</v>
      </c>
      <c r="Q308" s="19">
        <v>104512.89</v>
      </c>
      <c r="R308" s="19">
        <v>591.73</v>
      </c>
      <c r="S308" s="19">
        <v>227.65</v>
      </c>
      <c r="T308" s="19">
        <v>320565.34999999998</v>
      </c>
      <c r="U308" s="13">
        <v>125000000</v>
      </c>
      <c r="V308" s="13">
        <v>625000</v>
      </c>
      <c r="W308" s="13">
        <v>371.42</v>
      </c>
      <c r="X308" s="13">
        <f t="shared" si="4"/>
        <v>124375371.42</v>
      </c>
      <c r="Y308" s="39">
        <v>1</v>
      </c>
    </row>
    <row r="309" spans="1:25" x14ac:dyDescent="0.25">
      <c r="A309" s="11">
        <v>49</v>
      </c>
      <c r="B309" s="12" t="s">
        <v>548</v>
      </c>
      <c r="C309" s="6" t="s">
        <v>192</v>
      </c>
      <c r="D309" s="6" t="s">
        <v>554</v>
      </c>
      <c r="E309" s="22">
        <v>51312.92</v>
      </c>
      <c r="F309" s="38">
        <v>29761.49</v>
      </c>
      <c r="G309" s="22">
        <v>21551.429999999898</v>
      </c>
      <c r="H309" s="14"/>
      <c r="I309">
        <v>199.84</v>
      </c>
      <c r="J309" s="19">
        <v>53392.84</v>
      </c>
      <c r="K309" s="19">
        <v>13348.21</v>
      </c>
      <c r="L309" s="19">
        <v>53590.720000000001</v>
      </c>
      <c r="M309" s="19">
        <v>66938.929999999993</v>
      </c>
      <c r="N309" s="19">
        <v>334.96</v>
      </c>
      <c r="O309" s="19">
        <v>438.3</v>
      </c>
      <c r="P309" s="19">
        <v>103.34</v>
      </c>
      <c r="Q309" s="19">
        <v>20651.47</v>
      </c>
      <c r="R309" s="19">
        <v>591.73</v>
      </c>
      <c r="S309" s="19">
        <v>256.77</v>
      </c>
      <c r="T309" s="19">
        <v>51312.92</v>
      </c>
      <c r="U309" s="13">
        <v>125000000</v>
      </c>
      <c r="V309" s="13">
        <v>625000</v>
      </c>
      <c r="W309" s="13">
        <v>371.42</v>
      </c>
      <c r="X309" s="13">
        <f t="shared" si="4"/>
        <v>124375371.42</v>
      </c>
      <c r="Y309" s="39">
        <v>1</v>
      </c>
    </row>
    <row r="310" spans="1:25" x14ac:dyDescent="0.25">
      <c r="A310" s="11">
        <v>49</v>
      </c>
      <c r="B310" s="12" t="s">
        <v>548</v>
      </c>
      <c r="C310" s="6" t="s">
        <v>171</v>
      </c>
      <c r="D310" s="6" t="s">
        <v>555</v>
      </c>
      <c r="E310" s="22">
        <v>0</v>
      </c>
      <c r="F310" s="38">
        <v>0</v>
      </c>
      <c r="G310" s="22">
        <v>0</v>
      </c>
      <c r="H310" s="14"/>
      <c r="I310">
        <v>57.02</v>
      </c>
      <c r="J310" s="19">
        <v>15448.1</v>
      </c>
      <c r="K310" s="19">
        <v>3862.03</v>
      </c>
      <c r="L310" s="19">
        <v>30871.23</v>
      </c>
      <c r="M310" s="19">
        <v>34733.26</v>
      </c>
      <c r="N310" s="19">
        <v>609.14</v>
      </c>
      <c r="O310" s="19">
        <v>438.3</v>
      </c>
      <c r="P310" s="19">
        <v>0</v>
      </c>
      <c r="Q310" s="19">
        <v>0</v>
      </c>
      <c r="R310" s="19">
        <v>591.73</v>
      </c>
      <c r="S310" s="19">
        <v>0</v>
      </c>
      <c r="T310" s="19">
        <v>0</v>
      </c>
      <c r="U310" s="13">
        <v>125000000</v>
      </c>
      <c r="V310" s="13">
        <v>625000</v>
      </c>
      <c r="W310" s="13">
        <v>371.42</v>
      </c>
      <c r="X310" s="13">
        <f t="shared" si="4"/>
        <v>124375371.42</v>
      </c>
      <c r="Y310" s="39">
        <v>1</v>
      </c>
    </row>
    <row r="311" spans="1:25" x14ac:dyDescent="0.25">
      <c r="A311" s="11">
        <v>50</v>
      </c>
      <c r="B311" s="12" t="s">
        <v>556</v>
      </c>
      <c r="C311" s="6" t="s">
        <v>105</v>
      </c>
      <c r="D311" s="6" t="s">
        <v>557</v>
      </c>
      <c r="E311" s="22">
        <v>358980.6</v>
      </c>
      <c r="F311" s="38">
        <v>208208.75</v>
      </c>
      <c r="G311" s="22">
        <v>150771.84999999899</v>
      </c>
      <c r="H311" s="14"/>
      <c r="I311">
        <v>1438.8</v>
      </c>
      <c r="J311" s="19">
        <v>440004.7</v>
      </c>
      <c r="K311" s="19">
        <v>110001.18</v>
      </c>
      <c r="L311" s="19">
        <v>382404.89</v>
      </c>
      <c r="M311" s="19">
        <v>492406.07</v>
      </c>
      <c r="N311" s="19">
        <v>342.23</v>
      </c>
      <c r="O311" s="19">
        <v>438.3</v>
      </c>
      <c r="P311" s="19">
        <v>96.07</v>
      </c>
      <c r="Q311" s="19">
        <v>138225.51999999999</v>
      </c>
      <c r="R311" s="19">
        <v>591.73</v>
      </c>
      <c r="S311" s="19">
        <v>249.5</v>
      </c>
      <c r="T311" s="19">
        <v>358980.6</v>
      </c>
      <c r="U311" s="13">
        <v>125000000</v>
      </c>
      <c r="V311" s="13">
        <v>625000</v>
      </c>
      <c r="W311" s="13">
        <v>371.42</v>
      </c>
      <c r="X311" s="13">
        <f t="shared" si="4"/>
        <v>124375371.42</v>
      </c>
      <c r="Y311" s="39">
        <v>1</v>
      </c>
    </row>
    <row r="312" spans="1:25" x14ac:dyDescent="0.25">
      <c r="A312" s="11">
        <v>50</v>
      </c>
      <c r="B312" s="12" t="s">
        <v>556</v>
      </c>
      <c r="C312" s="6" t="s">
        <v>248</v>
      </c>
      <c r="D312" s="6" t="s">
        <v>558</v>
      </c>
      <c r="E312" s="22">
        <v>12073.97</v>
      </c>
      <c r="F312" s="38">
        <v>7002.9</v>
      </c>
      <c r="G312" s="22">
        <v>5071.07</v>
      </c>
      <c r="H312" s="14"/>
      <c r="I312">
        <v>856.31</v>
      </c>
      <c r="J312" s="19">
        <v>253801.51</v>
      </c>
      <c r="K312" s="19">
        <v>63450.38</v>
      </c>
      <c r="L312" s="19">
        <v>431181.05</v>
      </c>
      <c r="M312" s="19">
        <v>494631.43</v>
      </c>
      <c r="N312" s="19">
        <v>577.63</v>
      </c>
      <c r="O312" s="19">
        <v>438.3</v>
      </c>
      <c r="P312" s="19">
        <v>0</v>
      </c>
      <c r="Q312" s="19">
        <v>0</v>
      </c>
      <c r="R312" s="19">
        <v>591.73</v>
      </c>
      <c r="S312" s="19">
        <v>14.1</v>
      </c>
      <c r="T312" s="19">
        <v>12073.97</v>
      </c>
      <c r="U312" s="13">
        <v>125000000</v>
      </c>
      <c r="V312" s="13">
        <v>625000</v>
      </c>
      <c r="W312" s="13">
        <v>371.42</v>
      </c>
      <c r="X312" s="13">
        <f t="shared" si="4"/>
        <v>124375371.42</v>
      </c>
      <c r="Y312" s="39">
        <v>1</v>
      </c>
    </row>
    <row r="313" spans="1:25" x14ac:dyDescent="0.25">
      <c r="A313" s="11">
        <v>51</v>
      </c>
      <c r="B313" s="12" t="s">
        <v>559</v>
      </c>
      <c r="C313" s="6" t="s">
        <v>534</v>
      </c>
      <c r="D313" s="6" t="s">
        <v>560</v>
      </c>
      <c r="E313" s="22">
        <v>8795.61</v>
      </c>
      <c r="F313" s="38">
        <v>5101.45</v>
      </c>
      <c r="G313" s="22">
        <v>3694.16</v>
      </c>
      <c r="H313" s="14"/>
      <c r="I313">
        <v>75.349999999999994</v>
      </c>
      <c r="J313" s="19">
        <v>16216.4</v>
      </c>
      <c r="K313" s="19">
        <v>4054.1</v>
      </c>
      <c r="L313" s="19">
        <v>31737.27</v>
      </c>
      <c r="M313" s="19">
        <v>35791.370000000003</v>
      </c>
      <c r="N313" s="19">
        <v>475</v>
      </c>
      <c r="O313" s="19">
        <v>438.3</v>
      </c>
      <c r="P313" s="19">
        <v>0</v>
      </c>
      <c r="Q313" s="19">
        <v>0</v>
      </c>
      <c r="R313" s="19">
        <v>591.73</v>
      </c>
      <c r="S313" s="19">
        <v>116.73</v>
      </c>
      <c r="T313" s="19">
        <v>8795.61</v>
      </c>
      <c r="U313" s="13">
        <v>125000000</v>
      </c>
      <c r="V313" s="13">
        <v>625000</v>
      </c>
      <c r="W313" s="13">
        <v>371.42</v>
      </c>
      <c r="X313" s="13">
        <f t="shared" si="4"/>
        <v>124375371.42</v>
      </c>
      <c r="Y313" s="39">
        <v>1</v>
      </c>
    </row>
    <row r="314" spans="1:25" x14ac:dyDescent="0.25">
      <c r="A314" s="11">
        <v>51</v>
      </c>
      <c r="B314" s="12" t="s">
        <v>559</v>
      </c>
      <c r="C314" s="6" t="s">
        <v>131</v>
      </c>
      <c r="D314" s="6" t="s">
        <v>397</v>
      </c>
      <c r="E314" s="22">
        <v>206124.26</v>
      </c>
      <c r="F314" s="38">
        <v>119552.07</v>
      </c>
      <c r="G314" s="22">
        <v>86572.19</v>
      </c>
      <c r="H314" s="14"/>
      <c r="I314">
        <v>733.46</v>
      </c>
      <c r="J314" s="19">
        <v>159828.67000000001</v>
      </c>
      <c r="K314" s="19">
        <v>39957.17</v>
      </c>
      <c r="L314" s="19">
        <v>187926.74</v>
      </c>
      <c r="M314" s="19">
        <v>227883.91</v>
      </c>
      <c r="N314" s="19">
        <v>310.7</v>
      </c>
      <c r="O314" s="19">
        <v>438.3</v>
      </c>
      <c r="P314" s="19">
        <v>127.6</v>
      </c>
      <c r="Q314" s="19">
        <v>93589.5</v>
      </c>
      <c r="R314" s="19">
        <v>591.73</v>
      </c>
      <c r="S314" s="19">
        <v>281.02999999999997</v>
      </c>
      <c r="T314" s="19">
        <v>206124.26</v>
      </c>
      <c r="U314" s="13">
        <v>125000000</v>
      </c>
      <c r="V314" s="13">
        <v>625000</v>
      </c>
      <c r="W314" s="13">
        <v>371.42</v>
      </c>
      <c r="X314" s="13">
        <f t="shared" si="4"/>
        <v>124375371.42</v>
      </c>
      <c r="Y314" s="39">
        <v>1</v>
      </c>
    </row>
    <row r="315" spans="1:25" x14ac:dyDescent="0.25">
      <c r="A315" s="11">
        <v>51</v>
      </c>
      <c r="B315" s="12" t="s">
        <v>559</v>
      </c>
      <c r="C315" s="6" t="s">
        <v>151</v>
      </c>
      <c r="D315" s="6" t="s">
        <v>561</v>
      </c>
      <c r="E315" s="22">
        <v>241640.53</v>
      </c>
      <c r="F315" s="38">
        <v>140151.51</v>
      </c>
      <c r="G315" s="22">
        <v>101489.019999999</v>
      </c>
      <c r="H315" s="14"/>
      <c r="I315">
        <v>1699.42</v>
      </c>
      <c r="J315" s="19">
        <v>378229.87</v>
      </c>
      <c r="K315" s="19">
        <v>94557.47</v>
      </c>
      <c r="L315" s="19">
        <v>669399.18000000005</v>
      </c>
      <c r="M315" s="19">
        <v>763956.65</v>
      </c>
      <c r="N315" s="19">
        <v>449.54</v>
      </c>
      <c r="O315" s="19">
        <v>438.3</v>
      </c>
      <c r="P315" s="19">
        <v>0</v>
      </c>
      <c r="Q315" s="19">
        <v>0</v>
      </c>
      <c r="R315" s="19">
        <v>591.73</v>
      </c>
      <c r="S315" s="19">
        <v>142.19</v>
      </c>
      <c r="T315" s="19">
        <v>241640.53</v>
      </c>
      <c r="U315" s="13">
        <v>125000000</v>
      </c>
      <c r="V315" s="13">
        <v>625000</v>
      </c>
      <c r="W315" s="13">
        <v>371.42</v>
      </c>
      <c r="X315" s="13">
        <f t="shared" si="4"/>
        <v>124375371.42</v>
      </c>
      <c r="Y315" s="39">
        <v>1</v>
      </c>
    </row>
    <row r="316" spans="1:25" x14ac:dyDescent="0.25">
      <c r="A316" s="11">
        <v>51</v>
      </c>
      <c r="B316" s="12" t="s">
        <v>559</v>
      </c>
      <c r="C316" s="6" t="s">
        <v>133</v>
      </c>
      <c r="D316" s="6" t="s">
        <v>562</v>
      </c>
      <c r="E316" s="22">
        <v>104325.46</v>
      </c>
      <c r="F316" s="38">
        <v>60508.77</v>
      </c>
      <c r="G316" s="22">
        <v>43816.69</v>
      </c>
      <c r="H316" s="14"/>
      <c r="I316">
        <v>292.22000000000003</v>
      </c>
      <c r="J316" s="19">
        <v>60470.22</v>
      </c>
      <c r="K316" s="19">
        <v>15117.56</v>
      </c>
      <c r="L316" s="19">
        <v>53472.02</v>
      </c>
      <c r="M316" s="19">
        <v>68589.58</v>
      </c>
      <c r="N316" s="19">
        <v>234.72</v>
      </c>
      <c r="O316" s="19">
        <v>438.3</v>
      </c>
      <c r="P316" s="19">
        <v>203.58</v>
      </c>
      <c r="Q316" s="19">
        <v>59490.15</v>
      </c>
      <c r="R316" s="19">
        <v>591.73</v>
      </c>
      <c r="S316" s="19">
        <v>357.01</v>
      </c>
      <c r="T316" s="19">
        <v>104325.46</v>
      </c>
      <c r="U316" s="13">
        <v>125000000</v>
      </c>
      <c r="V316" s="13">
        <v>625000</v>
      </c>
      <c r="W316" s="13">
        <v>371.42</v>
      </c>
      <c r="X316" s="13">
        <f t="shared" si="4"/>
        <v>124375371.42</v>
      </c>
      <c r="Y316" s="39">
        <v>1</v>
      </c>
    </row>
    <row r="317" spans="1:25" x14ac:dyDescent="0.25">
      <c r="A317" s="11">
        <v>51</v>
      </c>
      <c r="B317" s="12" t="s">
        <v>559</v>
      </c>
      <c r="C317" s="6" t="s">
        <v>274</v>
      </c>
      <c r="D317" s="6" t="s">
        <v>563</v>
      </c>
      <c r="E317" s="22">
        <v>265195.94</v>
      </c>
      <c r="F317" s="38">
        <v>153813.64000000001</v>
      </c>
      <c r="G317" s="22">
        <v>111382.299999999</v>
      </c>
      <c r="H317" s="14"/>
      <c r="I317">
        <v>653.53</v>
      </c>
      <c r="J317" s="19">
        <v>144819.5</v>
      </c>
      <c r="K317" s="19">
        <v>36204.879999999997</v>
      </c>
      <c r="L317" s="19">
        <v>85315.36</v>
      </c>
      <c r="M317" s="19">
        <v>121520.24</v>
      </c>
      <c r="N317" s="19">
        <v>185.94</v>
      </c>
      <c r="O317" s="19">
        <v>438.3</v>
      </c>
      <c r="P317" s="19">
        <v>252.36</v>
      </c>
      <c r="Q317" s="19">
        <v>164924.82999999999</v>
      </c>
      <c r="R317" s="19">
        <v>591.73</v>
      </c>
      <c r="S317" s="19">
        <v>405.79</v>
      </c>
      <c r="T317" s="19">
        <v>265195.94</v>
      </c>
      <c r="U317" s="13">
        <v>125000000</v>
      </c>
      <c r="V317" s="13">
        <v>625000</v>
      </c>
      <c r="W317" s="13">
        <v>371.42</v>
      </c>
      <c r="X317" s="13">
        <f t="shared" si="4"/>
        <v>124375371.42</v>
      </c>
      <c r="Y317" s="39">
        <v>1</v>
      </c>
    </row>
    <row r="318" spans="1:25" x14ac:dyDescent="0.25">
      <c r="A318" s="11">
        <v>51</v>
      </c>
      <c r="B318" s="12" t="s">
        <v>559</v>
      </c>
      <c r="C318" s="6" t="s">
        <v>165</v>
      </c>
      <c r="D318" s="6" t="s">
        <v>559</v>
      </c>
      <c r="E318" s="22">
        <v>972479</v>
      </c>
      <c r="F318" s="38">
        <v>564037.81999999995</v>
      </c>
      <c r="G318" s="22">
        <v>408441.18</v>
      </c>
      <c r="H318" s="14"/>
      <c r="I318">
        <v>4705.24</v>
      </c>
      <c r="J318" s="19">
        <v>1024468.07</v>
      </c>
      <c r="K318" s="19">
        <v>256117.02</v>
      </c>
      <c r="L318" s="19">
        <v>1555616.27</v>
      </c>
      <c r="M318" s="19">
        <v>1811733.29</v>
      </c>
      <c r="N318" s="19">
        <v>385.05</v>
      </c>
      <c r="O318" s="19">
        <v>438.3</v>
      </c>
      <c r="P318" s="19">
        <v>53.25</v>
      </c>
      <c r="Q318" s="19">
        <v>250554.03</v>
      </c>
      <c r="R318" s="19">
        <v>591.73</v>
      </c>
      <c r="S318" s="19">
        <v>206.68</v>
      </c>
      <c r="T318" s="19">
        <v>972479</v>
      </c>
      <c r="U318" s="13">
        <v>125000000</v>
      </c>
      <c r="V318" s="13">
        <v>625000</v>
      </c>
      <c r="W318" s="13">
        <v>371.42</v>
      </c>
      <c r="X318" s="13">
        <f t="shared" si="4"/>
        <v>124375371.42</v>
      </c>
      <c r="Y318" s="39">
        <v>1</v>
      </c>
    </row>
    <row r="319" spans="1:25" x14ac:dyDescent="0.25">
      <c r="A319" s="11">
        <v>51</v>
      </c>
      <c r="B319" s="12" t="s">
        <v>559</v>
      </c>
      <c r="C319" s="6" t="s">
        <v>254</v>
      </c>
      <c r="D319" s="6" t="s">
        <v>564</v>
      </c>
      <c r="E319" s="22">
        <v>783945.23</v>
      </c>
      <c r="F319" s="38">
        <v>454688.23</v>
      </c>
      <c r="G319" s="22">
        <v>329257</v>
      </c>
      <c r="H319" s="14"/>
      <c r="I319">
        <v>1993.25</v>
      </c>
      <c r="J319" s="19">
        <v>443011.17</v>
      </c>
      <c r="K319" s="19">
        <v>110752.79</v>
      </c>
      <c r="L319" s="19">
        <v>284775.15999999997</v>
      </c>
      <c r="M319" s="19">
        <v>395527.95</v>
      </c>
      <c r="N319" s="19">
        <v>198.43</v>
      </c>
      <c r="O319" s="19">
        <v>438.3</v>
      </c>
      <c r="P319" s="19">
        <v>239.87</v>
      </c>
      <c r="Q319" s="19">
        <v>478120.88</v>
      </c>
      <c r="R319" s="19">
        <v>591.73</v>
      </c>
      <c r="S319" s="19">
        <v>393.3</v>
      </c>
      <c r="T319" s="19">
        <v>783945.22</v>
      </c>
      <c r="U319" s="13">
        <v>125000000</v>
      </c>
      <c r="V319" s="13">
        <v>625000</v>
      </c>
      <c r="W319" s="13">
        <v>371.42</v>
      </c>
      <c r="X319" s="13">
        <f t="shared" si="4"/>
        <v>124375371.42</v>
      </c>
      <c r="Y319" s="39">
        <v>1</v>
      </c>
    </row>
    <row r="320" spans="1:25" x14ac:dyDescent="0.25">
      <c r="A320" s="11">
        <v>51</v>
      </c>
      <c r="B320" s="12" t="s">
        <v>559</v>
      </c>
      <c r="C320" s="6" t="s">
        <v>107</v>
      </c>
      <c r="D320" s="6" t="s">
        <v>565</v>
      </c>
      <c r="E320" s="22">
        <v>35598.550000000003</v>
      </c>
      <c r="F320" s="38">
        <v>20647.16</v>
      </c>
      <c r="G320" s="22">
        <v>14951.39</v>
      </c>
      <c r="H320" s="14"/>
      <c r="I320">
        <v>142.88</v>
      </c>
      <c r="J320" s="19">
        <v>31319.71</v>
      </c>
      <c r="K320" s="19">
        <v>7829.93</v>
      </c>
      <c r="L320" s="19">
        <v>41118.199999999997</v>
      </c>
      <c r="M320" s="19">
        <v>48948.13</v>
      </c>
      <c r="N320" s="19">
        <v>342.58</v>
      </c>
      <c r="O320" s="19">
        <v>438.3</v>
      </c>
      <c r="P320" s="19">
        <v>95.72</v>
      </c>
      <c r="Q320" s="19">
        <v>13676.47</v>
      </c>
      <c r="R320" s="19">
        <v>591.73</v>
      </c>
      <c r="S320" s="19">
        <v>249.15</v>
      </c>
      <c r="T320" s="19">
        <v>35598.550000000003</v>
      </c>
      <c r="U320" s="13">
        <v>125000000</v>
      </c>
      <c r="V320" s="13">
        <v>625000</v>
      </c>
      <c r="W320" s="13">
        <v>371.42</v>
      </c>
      <c r="X320" s="13">
        <f t="shared" si="4"/>
        <v>124375371.42</v>
      </c>
      <c r="Y320" s="39">
        <v>1</v>
      </c>
    </row>
    <row r="321" spans="1:25" x14ac:dyDescent="0.25">
      <c r="A321" s="11">
        <v>51</v>
      </c>
      <c r="B321" s="12" t="s">
        <v>559</v>
      </c>
      <c r="C321" s="6" t="s">
        <v>215</v>
      </c>
      <c r="D321" s="6" t="s">
        <v>566</v>
      </c>
      <c r="E321" s="22">
        <v>351119.38</v>
      </c>
      <c r="F321" s="38">
        <v>203649.24</v>
      </c>
      <c r="G321" s="22">
        <v>147470.14000000001</v>
      </c>
      <c r="H321" s="14"/>
      <c r="I321">
        <v>824.34</v>
      </c>
      <c r="J321" s="19">
        <v>180193.76</v>
      </c>
      <c r="K321" s="19">
        <v>45048.44</v>
      </c>
      <c r="L321" s="19">
        <v>91618.05</v>
      </c>
      <c r="M321" s="19">
        <v>136666.49</v>
      </c>
      <c r="N321" s="19">
        <v>165.79</v>
      </c>
      <c r="O321" s="19">
        <v>438.3</v>
      </c>
      <c r="P321" s="19">
        <v>272.51</v>
      </c>
      <c r="Q321" s="19">
        <v>224640.89</v>
      </c>
      <c r="R321" s="19">
        <v>591.73</v>
      </c>
      <c r="S321" s="19">
        <v>425.94</v>
      </c>
      <c r="T321" s="19">
        <v>351119.38</v>
      </c>
      <c r="U321" s="13">
        <v>125000000</v>
      </c>
      <c r="V321" s="13">
        <v>625000</v>
      </c>
      <c r="W321" s="13">
        <v>371.42</v>
      </c>
      <c r="X321" s="13">
        <f t="shared" si="4"/>
        <v>124375371.42</v>
      </c>
      <c r="Y321" s="39">
        <v>1</v>
      </c>
    </row>
    <row r="322" spans="1:25" x14ac:dyDescent="0.25">
      <c r="A322" s="11">
        <v>51</v>
      </c>
      <c r="B322" s="12" t="s">
        <v>559</v>
      </c>
      <c r="C322" s="6" t="s">
        <v>567</v>
      </c>
      <c r="D322" s="6" t="s">
        <v>568</v>
      </c>
      <c r="E322" s="22">
        <v>146486.76999999999</v>
      </c>
      <c r="F322" s="38">
        <v>84962.33</v>
      </c>
      <c r="G322" s="22">
        <v>61524.4399999999</v>
      </c>
      <c r="H322" s="14"/>
      <c r="I322">
        <v>388.59</v>
      </c>
      <c r="J322" s="19">
        <v>87896.49</v>
      </c>
      <c r="K322" s="19">
        <v>21974.12</v>
      </c>
      <c r="L322" s="19">
        <v>61479.37</v>
      </c>
      <c r="M322" s="19">
        <v>83453.490000000005</v>
      </c>
      <c r="N322" s="19">
        <v>214.76</v>
      </c>
      <c r="O322" s="19">
        <v>438.3</v>
      </c>
      <c r="P322" s="19">
        <v>223.54</v>
      </c>
      <c r="Q322" s="19">
        <v>86865.41</v>
      </c>
      <c r="R322" s="19">
        <v>591.73</v>
      </c>
      <c r="S322" s="19">
        <v>376.97</v>
      </c>
      <c r="T322" s="19">
        <v>146486.76999999999</v>
      </c>
      <c r="U322" s="13">
        <v>125000000</v>
      </c>
      <c r="V322" s="13">
        <v>625000</v>
      </c>
      <c r="W322" s="13">
        <v>371.42</v>
      </c>
      <c r="X322" s="13">
        <f t="shared" si="4"/>
        <v>124375371.42</v>
      </c>
      <c r="Y322" s="39">
        <v>1</v>
      </c>
    </row>
    <row r="323" spans="1:25" x14ac:dyDescent="0.25">
      <c r="A323" s="11">
        <v>52</v>
      </c>
      <c r="B323" s="12" t="s">
        <v>256</v>
      </c>
      <c r="C323" s="6" t="s">
        <v>105</v>
      </c>
      <c r="D323" s="6" t="s">
        <v>569</v>
      </c>
      <c r="E323" s="22">
        <v>106766.37</v>
      </c>
      <c r="F323" s="38">
        <v>61924.5</v>
      </c>
      <c r="G323" s="22">
        <v>44841.869999999901</v>
      </c>
      <c r="H323" s="14"/>
      <c r="I323">
        <v>1021.59</v>
      </c>
      <c r="J323" s="19">
        <v>522924.94</v>
      </c>
      <c r="K323" s="19">
        <v>130731.24</v>
      </c>
      <c r="L323" s="19">
        <v>367012.59</v>
      </c>
      <c r="M323" s="19">
        <v>497743.83</v>
      </c>
      <c r="N323" s="19">
        <v>487.22</v>
      </c>
      <c r="O323" s="19">
        <v>438.3</v>
      </c>
      <c r="P323" s="19">
        <v>0</v>
      </c>
      <c r="Q323" s="19">
        <v>0</v>
      </c>
      <c r="R323" s="19">
        <v>591.73</v>
      </c>
      <c r="S323" s="19">
        <v>104.51</v>
      </c>
      <c r="T323" s="19">
        <v>106766.37</v>
      </c>
      <c r="U323" s="13">
        <v>125000000</v>
      </c>
      <c r="V323" s="13">
        <v>625000</v>
      </c>
      <c r="W323" s="13">
        <v>371.42</v>
      </c>
      <c r="X323" s="13">
        <f t="shared" si="4"/>
        <v>124375371.42</v>
      </c>
      <c r="Y323" s="39">
        <v>1</v>
      </c>
    </row>
    <row r="324" spans="1:25" x14ac:dyDescent="0.25">
      <c r="A324" s="11">
        <v>52</v>
      </c>
      <c r="B324" s="12" t="s">
        <v>256</v>
      </c>
      <c r="C324" s="6" t="s">
        <v>131</v>
      </c>
      <c r="D324" s="6" t="s">
        <v>570</v>
      </c>
      <c r="E324" s="22">
        <v>0</v>
      </c>
      <c r="F324" s="38">
        <v>0</v>
      </c>
      <c r="G324" s="22">
        <v>0</v>
      </c>
      <c r="H324" s="14"/>
      <c r="I324">
        <v>70.63</v>
      </c>
      <c r="J324" s="19">
        <v>40626.050000000003</v>
      </c>
      <c r="K324" s="19">
        <v>10156.51</v>
      </c>
      <c r="L324" s="19">
        <v>132381.51</v>
      </c>
      <c r="M324" s="19">
        <v>142538.01999999999</v>
      </c>
      <c r="N324" s="19">
        <v>2018.09</v>
      </c>
      <c r="O324" s="19">
        <v>438.3</v>
      </c>
      <c r="P324" s="19">
        <v>0</v>
      </c>
      <c r="Q324" s="19">
        <v>0</v>
      </c>
      <c r="R324" s="19">
        <v>591.73</v>
      </c>
      <c r="S324" s="19">
        <v>0</v>
      </c>
      <c r="T324" s="19">
        <v>0</v>
      </c>
      <c r="U324" s="13">
        <v>125000000</v>
      </c>
      <c r="V324" s="13">
        <v>625000</v>
      </c>
      <c r="W324" s="13">
        <v>371.42</v>
      </c>
      <c r="X324" s="13">
        <f t="shared" si="4"/>
        <v>124375371.42</v>
      </c>
      <c r="Y324" s="39">
        <v>1</v>
      </c>
    </row>
    <row r="325" spans="1:25" x14ac:dyDescent="0.25">
      <c r="A325" s="11">
        <v>52</v>
      </c>
      <c r="B325" s="12" t="s">
        <v>256</v>
      </c>
      <c r="C325" s="6" t="s">
        <v>96</v>
      </c>
      <c r="D325" s="6" t="s">
        <v>571</v>
      </c>
      <c r="E325" s="22">
        <v>0</v>
      </c>
      <c r="F325" s="38">
        <v>0</v>
      </c>
      <c r="G325" s="22">
        <v>0</v>
      </c>
      <c r="H325" s="14"/>
      <c r="I325">
        <v>327.92</v>
      </c>
      <c r="J325" s="19">
        <v>174985.94</v>
      </c>
      <c r="K325" s="19">
        <v>43746.49</v>
      </c>
      <c r="L325" s="19">
        <v>618053.82999999996</v>
      </c>
      <c r="M325" s="19">
        <v>661800.31999999995</v>
      </c>
      <c r="N325" s="19">
        <v>2018.18</v>
      </c>
      <c r="O325" s="19">
        <v>438.3</v>
      </c>
      <c r="P325" s="19">
        <v>0</v>
      </c>
      <c r="Q325" s="19">
        <v>0</v>
      </c>
      <c r="R325" s="19">
        <v>591.73</v>
      </c>
      <c r="S325" s="19">
        <v>0</v>
      </c>
      <c r="T325" s="19">
        <v>0</v>
      </c>
      <c r="U325" s="13">
        <v>125000000</v>
      </c>
      <c r="V325" s="13">
        <v>625000</v>
      </c>
      <c r="W325" s="13">
        <v>371.42</v>
      </c>
      <c r="X325" s="13">
        <f t="shared" si="4"/>
        <v>124375371.42</v>
      </c>
      <c r="Y325" s="39">
        <v>1</v>
      </c>
    </row>
    <row r="326" spans="1:25" x14ac:dyDescent="0.25">
      <c r="A326" s="11">
        <v>52</v>
      </c>
      <c r="B326" s="12" t="s">
        <v>256</v>
      </c>
      <c r="C326" s="6" t="s">
        <v>133</v>
      </c>
      <c r="D326" s="6" t="s">
        <v>572</v>
      </c>
      <c r="E326" s="22">
        <v>90056.55</v>
      </c>
      <c r="F326" s="38">
        <v>52232.800000000003</v>
      </c>
      <c r="G326" s="22">
        <v>37823.75</v>
      </c>
      <c r="H326" s="14"/>
      <c r="I326">
        <v>619.84</v>
      </c>
      <c r="J326" s="19">
        <v>332355.71000000002</v>
      </c>
      <c r="K326" s="19">
        <v>83088.929999999993</v>
      </c>
      <c r="L326" s="19">
        <v>193630.04</v>
      </c>
      <c r="M326" s="19">
        <v>276718.96999999997</v>
      </c>
      <c r="N326" s="19">
        <v>446.44</v>
      </c>
      <c r="O326" s="19">
        <v>438.3</v>
      </c>
      <c r="P326" s="19">
        <v>0</v>
      </c>
      <c r="Q326" s="19">
        <v>0</v>
      </c>
      <c r="R326" s="19">
        <v>591.73</v>
      </c>
      <c r="S326" s="19">
        <v>145.29</v>
      </c>
      <c r="T326" s="19">
        <v>90056.55</v>
      </c>
      <c r="U326" s="13">
        <v>125000000</v>
      </c>
      <c r="V326" s="13">
        <v>625000</v>
      </c>
      <c r="W326" s="13">
        <v>371.42</v>
      </c>
      <c r="X326" s="13">
        <f t="shared" si="4"/>
        <v>124375371.42</v>
      </c>
      <c r="Y326" s="39">
        <v>1</v>
      </c>
    </row>
    <row r="327" spans="1:25" x14ac:dyDescent="0.25">
      <c r="A327" s="11">
        <v>53</v>
      </c>
      <c r="B327" s="12" t="s">
        <v>573</v>
      </c>
      <c r="C327" s="6" t="s">
        <v>151</v>
      </c>
      <c r="D327" s="6" t="s">
        <v>574</v>
      </c>
      <c r="E327" s="22">
        <v>189993</v>
      </c>
      <c r="F327" s="38">
        <v>110195.94</v>
      </c>
      <c r="G327" s="22">
        <v>79797.06</v>
      </c>
      <c r="H327" s="14"/>
      <c r="I327">
        <v>592.58000000000004</v>
      </c>
      <c r="J327" s="19">
        <v>132313.04</v>
      </c>
      <c r="K327" s="19">
        <v>33078.26</v>
      </c>
      <c r="L327" s="19">
        <v>127577</v>
      </c>
      <c r="M327" s="19">
        <v>160655.26</v>
      </c>
      <c r="N327" s="19">
        <v>271.11</v>
      </c>
      <c r="O327" s="19">
        <v>438.3</v>
      </c>
      <c r="P327" s="19">
        <v>167.19</v>
      </c>
      <c r="Q327" s="19">
        <v>99073.45</v>
      </c>
      <c r="R327" s="19">
        <v>591.73</v>
      </c>
      <c r="S327" s="19">
        <v>320.62</v>
      </c>
      <c r="T327" s="19">
        <v>189993</v>
      </c>
      <c r="U327" s="13">
        <v>125000000</v>
      </c>
      <c r="V327" s="13">
        <v>625000</v>
      </c>
      <c r="W327" s="13">
        <v>371.42</v>
      </c>
      <c r="X327" s="13">
        <f t="shared" si="4"/>
        <v>124375371.42</v>
      </c>
      <c r="Y327" s="39">
        <v>1</v>
      </c>
    </row>
    <row r="328" spans="1:25" x14ac:dyDescent="0.25">
      <c r="A328" s="11">
        <v>53</v>
      </c>
      <c r="B328" s="12" t="s">
        <v>573</v>
      </c>
      <c r="C328" s="6" t="s">
        <v>156</v>
      </c>
      <c r="D328" s="6" t="s">
        <v>573</v>
      </c>
      <c r="E328" s="22">
        <v>174256.63</v>
      </c>
      <c r="F328" s="38">
        <v>101068.84</v>
      </c>
      <c r="G328" s="22">
        <v>73187.789999999994</v>
      </c>
      <c r="H328" s="14"/>
      <c r="I328">
        <v>700.67</v>
      </c>
      <c r="J328" s="19">
        <v>159924.09</v>
      </c>
      <c r="K328" s="19">
        <v>39981.019999999997</v>
      </c>
      <c r="L328" s="19">
        <v>200371.39</v>
      </c>
      <c r="M328" s="19">
        <v>240352.41</v>
      </c>
      <c r="N328" s="19">
        <v>343.03</v>
      </c>
      <c r="O328" s="19">
        <v>438.3</v>
      </c>
      <c r="P328" s="19">
        <v>95.27</v>
      </c>
      <c r="Q328" s="19">
        <v>66752.83</v>
      </c>
      <c r="R328" s="19">
        <v>591.73</v>
      </c>
      <c r="S328" s="19">
        <v>248.7</v>
      </c>
      <c r="T328" s="19">
        <v>174256.63</v>
      </c>
      <c r="U328" s="13">
        <v>125000000</v>
      </c>
      <c r="V328" s="13">
        <v>625000</v>
      </c>
      <c r="W328" s="13">
        <v>371.42</v>
      </c>
      <c r="X328" s="13">
        <f t="shared" si="4"/>
        <v>124375371.42</v>
      </c>
      <c r="Y328" s="39">
        <v>1</v>
      </c>
    </row>
    <row r="329" spans="1:25" x14ac:dyDescent="0.25">
      <c r="A329" s="11">
        <v>53</v>
      </c>
      <c r="B329" s="12" t="s">
        <v>573</v>
      </c>
      <c r="C329" s="6" t="s">
        <v>137</v>
      </c>
      <c r="D329" s="6" t="s">
        <v>575</v>
      </c>
      <c r="E329" s="22">
        <v>41226.42</v>
      </c>
      <c r="F329" s="38">
        <v>23911.32</v>
      </c>
      <c r="G329" s="22">
        <v>17315.099999999999</v>
      </c>
      <c r="H329" s="14"/>
      <c r="I329">
        <v>243.9</v>
      </c>
      <c r="J329" s="19">
        <v>55228.25</v>
      </c>
      <c r="K329" s="19">
        <v>13807.06</v>
      </c>
      <c r="L329" s="19">
        <v>89288.34</v>
      </c>
      <c r="M329" s="19">
        <v>103095.4</v>
      </c>
      <c r="N329" s="19">
        <v>422.7</v>
      </c>
      <c r="O329" s="19">
        <v>438.3</v>
      </c>
      <c r="P329" s="19">
        <v>15.6</v>
      </c>
      <c r="Q329" s="19">
        <v>3804.84</v>
      </c>
      <c r="R329" s="19">
        <v>591.73</v>
      </c>
      <c r="S329" s="19">
        <v>169.03</v>
      </c>
      <c r="T329" s="19">
        <v>41226.42</v>
      </c>
      <c r="U329" s="13">
        <v>125000000</v>
      </c>
      <c r="V329" s="13">
        <v>625000</v>
      </c>
      <c r="W329" s="13">
        <v>371.42</v>
      </c>
      <c r="X329" s="13">
        <f t="shared" si="4"/>
        <v>124375371.42</v>
      </c>
      <c r="Y329" s="39">
        <v>1</v>
      </c>
    </row>
    <row r="330" spans="1:25" x14ac:dyDescent="0.25">
      <c r="A330" s="11">
        <v>54</v>
      </c>
      <c r="B330" s="12" t="s">
        <v>576</v>
      </c>
      <c r="C330" s="6" t="s">
        <v>94</v>
      </c>
      <c r="D330" s="6" t="s">
        <v>577</v>
      </c>
      <c r="E330" s="22">
        <v>47114.2</v>
      </c>
      <c r="F330" s="38">
        <v>27326.240000000002</v>
      </c>
      <c r="G330" s="22">
        <v>19787.959999999901</v>
      </c>
      <c r="H330" s="14"/>
      <c r="I330">
        <v>139.41999999999999</v>
      </c>
      <c r="J330" s="19">
        <v>31432.1</v>
      </c>
      <c r="K330" s="19">
        <v>7858.03</v>
      </c>
      <c r="L330" s="19">
        <v>27526.44</v>
      </c>
      <c r="M330" s="19">
        <v>35384.47</v>
      </c>
      <c r="N330" s="19">
        <v>253.8</v>
      </c>
      <c r="O330" s="19">
        <v>438.3</v>
      </c>
      <c r="P330" s="19">
        <v>184.5</v>
      </c>
      <c r="Q330" s="19">
        <v>25722.99</v>
      </c>
      <c r="R330" s="19">
        <v>591.73</v>
      </c>
      <c r="S330" s="19">
        <v>337.93</v>
      </c>
      <c r="T330" s="19">
        <v>47114.2</v>
      </c>
      <c r="U330" s="13">
        <v>125000000</v>
      </c>
      <c r="V330" s="13">
        <v>625000</v>
      </c>
      <c r="W330" s="13">
        <v>371.42</v>
      </c>
      <c r="X330" s="13">
        <f t="shared" si="4"/>
        <v>124375371.42</v>
      </c>
      <c r="Y330" s="39">
        <v>1</v>
      </c>
    </row>
    <row r="331" spans="1:25" x14ac:dyDescent="0.25">
      <c r="A331" s="11">
        <v>54</v>
      </c>
      <c r="B331" s="12" t="s">
        <v>576</v>
      </c>
      <c r="C331" s="6" t="s">
        <v>131</v>
      </c>
      <c r="D331" s="6" t="s">
        <v>578</v>
      </c>
      <c r="E331" s="22">
        <v>84206.9</v>
      </c>
      <c r="F331" s="38">
        <v>48840</v>
      </c>
      <c r="G331" s="22">
        <v>35366.8999999999</v>
      </c>
      <c r="H331" s="14"/>
      <c r="I331">
        <v>234.54</v>
      </c>
      <c r="J331" s="19">
        <v>55171.68</v>
      </c>
      <c r="K331" s="19">
        <v>13792.92</v>
      </c>
      <c r="L331" s="19">
        <v>40785.480000000003</v>
      </c>
      <c r="M331" s="19">
        <v>54578.400000000001</v>
      </c>
      <c r="N331" s="19">
        <v>232.7</v>
      </c>
      <c r="O331" s="19">
        <v>438.3</v>
      </c>
      <c r="P331" s="19">
        <v>205.6</v>
      </c>
      <c r="Q331" s="19">
        <v>48221.42</v>
      </c>
      <c r="R331" s="19">
        <v>591.73</v>
      </c>
      <c r="S331" s="19">
        <v>359.03</v>
      </c>
      <c r="T331" s="19">
        <v>84206.9</v>
      </c>
      <c r="U331" s="13">
        <v>125000000</v>
      </c>
      <c r="V331" s="13">
        <v>625000</v>
      </c>
      <c r="W331" s="13">
        <v>371.42</v>
      </c>
      <c r="X331" s="13">
        <f t="shared" si="4"/>
        <v>124375371.42</v>
      </c>
      <c r="Y331" s="39">
        <v>1</v>
      </c>
    </row>
    <row r="332" spans="1:25" x14ac:dyDescent="0.25">
      <c r="A332" s="11">
        <v>54</v>
      </c>
      <c r="B332" s="12" t="s">
        <v>576</v>
      </c>
      <c r="C332" s="6" t="s">
        <v>414</v>
      </c>
      <c r="D332" s="6" t="s">
        <v>579</v>
      </c>
      <c r="E332" s="22">
        <v>21714.49</v>
      </c>
      <c r="F332" s="38">
        <v>12594.4</v>
      </c>
      <c r="G332" s="22">
        <v>9120.09</v>
      </c>
      <c r="H332" s="14"/>
      <c r="I332">
        <v>207.14</v>
      </c>
      <c r="J332" s="19">
        <v>44310.02</v>
      </c>
      <c r="K332" s="19">
        <v>11077.51</v>
      </c>
      <c r="L332" s="19">
        <v>89779.55</v>
      </c>
      <c r="M332" s="19">
        <v>100857.06</v>
      </c>
      <c r="N332" s="19">
        <v>486.9</v>
      </c>
      <c r="O332" s="19">
        <v>438.3</v>
      </c>
      <c r="P332" s="19">
        <v>0</v>
      </c>
      <c r="Q332" s="19">
        <v>0</v>
      </c>
      <c r="R332" s="19">
        <v>591.73</v>
      </c>
      <c r="S332" s="19">
        <v>104.83</v>
      </c>
      <c r="T332" s="19">
        <v>21714.49</v>
      </c>
      <c r="U332" s="13">
        <v>125000000</v>
      </c>
      <c r="V332" s="13">
        <v>625000</v>
      </c>
      <c r="W332" s="13">
        <v>371.42</v>
      </c>
      <c r="X332" s="13">
        <f t="shared" ref="X332:X395" si="5">U332-V332+W332</f>
        <v>124375371.42</v>
      </c>
      <c r="Y332" s="39">
        <v>1</v>
      </c>
    </row>
    <row r="333" spans="1:25" x14ac:dyDescent="0.25">
      <c r="A333" s="11">
        <v>54</v>
      </c>
      <c r="B333" s="12" t="s">
        <v>576</v>
      </c>
      <c r="C333" s="6" t="s">
        <v>120</v>
      </c>
      <c r="D333" s="6" t="s">
        <v>580</v>
      </c>
      <c r="E333" s="22">
        <v>246956.23</v>
      </c>
      <c r="F333" s="38">
        <v>143234.60999999999</v>
      </c>
      <c r="G333" s="22">
        <v>103721.62</v>
      </c>
      <c r="H333" s="14"/>
      <c r="I333">
        <v>728.42</v>
      </c>
      <c r="J333" s="19">
        <v>166374.76</v>
      </c>
      <c r="K333" s="19">
        <v>41593.69</v>
      </c>
      <c r="L333" s="19">
        <v>142481.57999999999</v>
      </c>
      <c r="M333" s="19">
        <v>184075.27</v>
      </c>
      <c r="N333" s="19">
        <v>252.7</v>
      </c>
      <c r="O333" s="19">
        <v>438.3</v>
      </c>
      <c r="P333" s="19">
        <v>185.6</v>
      </c>
      <c r="Q333" s="19">
        <v>135194.75</v>
      </c>
      <c r="R333" s="19">
        <v>591.73</v>
      </c>
      <c r="S333" s="19">
        <v>339.03</v>
      </c>
      <c r="T333" s="19">
        <v>246956.23</v>
      </c>
      <c r="U333" s="13">
        <v>125000000</v>
      </c>
      <c r="V333" s="13">
        <v>625000</v>
      </c>
      <c r="W333" s="13">
        <v>371.42</v>
      </c>
      <c r="X333" s="13">
        <f t="shared" si="5"/>
        <v>124375371.42</v>
      </c>
      <c r="Y333" s="39">
        <v>1</v>
      </c>
    </row>
    <row r="334" spans="1:25" x14ac:dyDescent="0.25">
      <c r="A334" s="11">
        <v>54</v>
      </c>
      <c r="B334" s="12" t="s">
        <v>576</v>
      </c>
      <c r="C334" s="6" t="s">
        <v>135</v>
      </c>
      <c r="D334" s="6" t="s">
        <v>581</v>
      </c>
      <c r="E334" s="22">
        <v>110923.29</v>
      </c>
      <c r="F334" s="38">
        <v>64335.51</v>
      </c>
      <c r="G334" s="22">
        <v>46587.779999999897</v>
      </c>
      <c r="H334" s="14"/>
      <c r="I334">
        <v>391.25</v>
      </c>
      <c r="J334" s="19">
        <v>84126.7</v>
      </c>
      <c r="K334" s="19">
        <v>21031.68</v>
      </c>
      <c r="L334" s="19">
        <v>99561.02</v>
      </c>
      <c r="M334" s="19">
        <v>120592.7</v>
      </c>
      <c r="N334" s="19">
        <v>308.22000000000003</v>
      </c>
      <c r="O334" s="19">
        <v>438.3</v>
      </c>
      <c r="P334" s="19">
        <v>130.08000000000001</v>
      </c>
      <c r="Q334" s="19">
        <v>50893.8</v>
      </c>
      <c r="R334" s="19">
        <v>591.73</v>
      </c>
      <c r="S334" s="19">
        <v>283.51</v>
      </c>
      <c r="T334" s="19">
        <v>110923.29</v>
      </c>
      <c r="U334" s="13">
        <v>125000000</v>
      </c>
      <c r="V334" s="13">
        <v>625000</v>
      </c>
      <c r="W334" s="13">
        <v>371.42</v>
      </c>
      <c r="X334" s="13">
        <f t="shared" si="5"/>
        <v>124375371.42</v>
      </c>
      <c r="Y334" s="39">
        <v>1</v>
      </c>
    </row>
    <row r="335" spans="1:25" x14ac:dyDescent="0.25">
      <c r="A335" s="11">
        <v>55</v>
      </c>
      <c r="B335" s="12" t="s">
        <v>582</v>
      </c>
      <c r="C335" s="6" t="s">
        <v>94</v>
      </c>
      <c r="D335" s="6" t="s">
        <v>583</v>
      </c>
      <c r="E335" s="22">
        <v>0</v>
      </c>
      <c r="F335" s="38">
        <v>0</v>
      </c>
      <c r="G335" s="22">
        <v>0</v>
      </c>
      <c r="H335" s="14"/>
      <c r="I335">
        <v>690.31</v>
      </c>
      <c r="J335" s="19">
        <v>262302.44</v>
      </c>
      <c r="K335" s="19">
        <v>65575.61</v>
      </c>
      <c r="L335" s="19">
        <v>720528.85</v>
      </c>
      <c r="M335" s="19">
        <v>786104.46</v>
      </c>
      <c r="N335" s="19">
        <v>1138.77</v>
      </c>
      <c r="O335" s="19">
        <v>438.3</v>
      </c>
      <c r="P335" s="19">
        <v>0</v>
      </c>
      <c r="Q335" s="19">
        <v>0</v>
      </c>
      <c r="R335" s="19">
        <v>591.73</v>
      </c>
      <c r="S335" s="19">
        <v>0</v>
      </c>
      <c r="T335" s="19">
        <v>0</v>
      </c>
      <c r="U335" s="13">
        <v>125000000</v>
      </c>
      <c r="V335" s="13">
        <v>625000</v>
      </c>
      <c r="W335" s="13">
        <v>371.42</v>
      </c>
      <c r="X335" s="13">
        <f t="shared" si="5"/>
        <v>124375371.42</v>
      </c>
      <c r="Y335" s="39">
        <v>1</v>
      </c>
    </row>
    <row r="336" spans="1:25" x14ac:dyDescent="0.25">
      <c r="A336" s="11">
        <v>55</v>
      </c>
      <c r="B336" s="12" t="s">
        <v>582</v>
      </c>
      <c r="C336" s="6" t="s">
        <v>584</v>
      </c>
      <c r="D336" s="6" t="s">
        <v>585</v>
      </c>
      <c r="E336" s="22">
        <v>87025.55</v>
      </c>
      <c r="F336" s="38">
        <v>50474.82</v>
      </c>
      <c r="G336" s="22">
        <v>36550.730000000003</v>
      </c>
      <c r="H336" s="14"/>
      <c r="I336">
        <v>359.12</v>
      </c>
      <c r="J336" s="19">
        <v>137898.43</v>
      </c>
      <c r="K336" s="19">
        <v>34474.61</v>
      </c>
      <c r="L336" s="19">
        <v>91003.25</v>
      </c>
      <c r="M336" s="19">
        <v>125477.86</v>
      </c>
      <c r="N336" s="19">
        <v>349.4</v>
      </c>
      <c r="O336" s="19">
        <v>438.3</v>
      </c>
      <c r="P336" s="19">
        <v>88.9</v>
      </c>
      <c r="Q336" s="19">
        <v>31925.77</v>
      </c>
      <c r="R336" s="19">
        <v>591.73</v>
      </c>
      <c r="S336" s="19">
        <v>242.33</v>
      </c>
      <c r="T336" s="19">
        <v>87025.55</v>
      </c>
      <c r="U336" s="13">
        <v>125000000</v>
      </c>
      <c r="V336" s="13">
        <v>625000</v>
      </c>
      <c r="W336" s="13">
        <v>371.42</v>
      </c>
      <c r="X336" s="13">
        <f t="shared" si="5"/>
        <v>124375371.42</v>
      </c>
      <c r="Y336" s="39">
        <v>1</v>
      </c>
    </row>
    <row r="337" spans="1:25" x14ac:dyDescent="0.25">
      <c r="A337" s="11">
        <v>55</v>
      </c>
      <c r="B337" s="12" t="s">
        <v>582</v>
      </c>
      <c r="C337" s="6" t="s">
        <v>586</v>
      </c>
      <c r="D337" s="6" t="s">
        <v>587</v>
      </c>
      <c r="E337" s="22">
        <v>168122.33</v>
      </c>
      <c r="F337" s="38">
        <v>97510.95</v>
      </c>
      <c r="G337" s="22">
        <v>70611.379999999903</v>
      </c>
      <c r="H337" s="14"/>
      <c r="I337">
        <v>284.12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438.3</v>
      </c>
      <c r="P337" s="19">
        <v>438.3</v>
      </c>
      <c r="Q337" s="19">
        <v>124529.8</v>
      </c>
      <c r="R337" s="19">
        <v>591.73</v>
      </c>
      <c r="S337" s="19">
        <v>591.73</v>
      </c>
      <c r="T337" s="19">
        <v>168122.33</v>
      </c>
      <c r="U337" s="13">
        <v>125000000</v>
      </c>
      <c r="V337" s="13">
        <v>625000</v>
      </c>
      <c r="W337" s="13">
        <v>371.42</v>
      </c>
      <c r="X337" s="13">
        <f t="shared" si="5"/>
        <v>124375371.42</v>
      </c>
      <c r="Y337" s="39">
        <v>1</v>
      </c>
    </row>
    <row r="338" spans="1:25" x14ac:dyDescent="0.25">
      <c r="A338" s="11">
        <v>55</v>
      </c>
      <c r="B338" s="12" t="s">
        <v>582</v>
      </c>
      <c r="C338" s="6" t="s">
        <v>588</v>
      </c>
      <c r="D338" s="6" t="s">
        <v>589</v>
      </c>
      <c r="E338" s="22">
        <v>256935.08</v>
      </c>
      <c r="F338" s="38">
        <v>149022.35</v>
      </c>
      <c r="G338" s="22">
        <v>107912.72999999901</v>
      </c>
      <c r="H338" s="14"/>
      <c r="I338">
        <v>434.21</v>
      </c>
      <c r="J338" s="19">
        <v>0</v>
      </c>
      <c r="K338" s="19">
        <v>0</v>
      </c>
      <c r="L338" s="19">
        <v>0</v>
      </c>
      <c r="M338" s="19">
        <v>0</v>
      </c>
      <c r="N338" s="19">
        <v>0</v>
      </c>
      <c r="O338" s="19">
        <v>438.3</v>
      </c>
      <c r="P338" s="19">
        <v>438.3</v>
      </c>
      <c r="Q338" s="19">
        <v>190314.23999999999</v>
      </c>
      <c r="R338" s="19">
        <v>591.73</v>
      </c>
      <c r="S338" s="19">
        <v>591.73</v>
      </c>
      <c r="T338" s="19">
        <v>256935.08</v>
      </c>
      <c r="U338" s="13">
        <v>125000000</v>
      </c>
      <c r="V338" s="13">
        <v>625000</v>
      </c>
      <c r="W338" s="13">
        <v>371.42</v>
      </c>
      <c r="X338" s="13">
        <f t="shared" si="5"/>
        <v>124375371.42</v>
      </c>
      <c r="Y338" s="39">
        <v>1</v>
      </c>
    </row>
    <row r="339" spans="1:25" x14ac:dyDescent="0.25">
      <c r="A339" s="11">
        <v>55</v>
      </c>
      <c r="B339" s="12" t="s">
        <v>582</v>
      </c>
      <c r="C339" s="6" t="s">
        <v>590</v>
      </c>
      <c r="D339" s="6" t="s">
        <v>591</v>
      </c>
      <c r="E339" s="22">
        <v>177921.38</v>
      </c>
      <c r="F339" s="38">
        <v>103194.4</v>
      </c>
      <c r="G339" s="22">
        <v>74726.98</v>
      </c>
      <c r="H339" s="14"/>
      <c r="I339">
        <v>300.68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438.3</v>
      </c>
      <c r="P339" s="19">
        <v>438.3</v>
      </c>
      <c r="Q339" s="19">
        <v>131788.04</v>
      </c>
      <c r="R339" s="19">
        <v>591.73</v>
      </c>
      <c r="S339" s="19">
        <v>591.73</v>
      </c>
      <c r="T339" s="19">
        <v>177921.38</v>
      </c>
      <c r="U339" s="13">
        <v>125000000</v>
      </c>
      <c r="V339" s="13">
        <v>625000</v>
      </c>
      <c r="W339" s="13">
        <v>371.42</v>
      </c>
      <c r="X339" s="13">
        <f t="shared" si="5"/>
        <v>124375371.42</v>
      </c>
      <c r="Y339" s="39">
        <v>1</v>
      </c>
    </row>
    <row r="340" spans="1:25" x14ac:dyDescent="0.25">
      <c r="A340" s="11">
        <v>55</v>
      </c>
      <c r="B340" s="12" t="s">
        <v>582</v>
      </c>
      <c r="C340" s="6" t="s">
        <v>592</v>
      </c>
      <c r="D340" s="6" t="s">
        <v>593</v>
      </c>
      <c r="E340" s="22">
        <v>472058.52</v>
      </c>
      <c r="F340" s="38">
        <v>273793.94</v>
      </c>
      <c r="G340" s="22">
        <v>198264.58</v>
      </c>
      <c r="H340" s="14"/>
      <c r="I340">
        <v>797.76</v>
      </c>
      <c r="J340" s="19">
        <v>0</v>
      </c>
      <c r="K340" s="19">
        <v>0</v>
      </c>
      <c r="L340" s="19">
        <v>0</v>
      </c>
      <c r="M340" s="19">
        <v>0</v>
      </c>
      <c r="N340" s="19">
        <v>0</v>
      </c>
      <c r="O340" s="19">
        <v>438.3</v>
      </c>
      <c r="P340" s="19">
        <v>438.3</v>
      </c>
      <c r="Q340" s="19">
        <v>349658.21</v>
      </c>
      <c r="R340" s="19">
        <v>591.73</v>
      </c>
      <c r="S340" s="19">
        <v>591.73</v>
      </c>
      <c r="T340" s="19">
        <v>472058.52</v>
      </c>
      <c r="U340" s="13">
        <v>125000000</v>
      </c>
      <c r="V340" s="13">
        <v>625000</v>
      </c>
      <c r="W340" s="13">
        <v>371.42</v>
      </c>
      <c r="X340" s="13">
        <f t="shared" si="5"/>
        <v>124375371.42</v>
      </c>
      <c r="Y340" s="39">
        <v>1</v>
      </c>
    </row>
    <row r="341" spans="1:25" x14ac:dyDescent="0.25">
      <c r="A341" s="11">
        <v>55</v>
      </c>
      <c r="B341" s="12" t="s">
        <v>582</v>
      </c>
      <c r="C341" s="6" t="s">
        <v>594</v>
      </c>
      <c r="D341" s="6" t="s">
        <v>595</v>
      </c>
      <c r="E341" s="22">
        <v>599665.1</v>
      </c>
      <c r="F341" s="38">
        <v>347805.76</v>
      </c>
      <c r="G341" s="22">
        <v>251859.33999999901</v>
      </c>
      <c r="H341" s="14"/>
      <c r="I341">
        <v>1013.41</v>
      </c>
      <c r="J341" s="19">
        <v>0</v>
      </c>
      <c r="K341" s="19">
        <v>0</v>
      </c>
      <c r="L341" s="19">
        <v>0</v>
      </c>
      <c r="M341" s="19">
        <v>0</v>
      </c>
      <c r="N341" s="19">
        <v>0</v>
      </c>
      <c r="O341" s="19">
        <v>438.3</v>
      </c>
      <c r="P341" s="19">
        <v>438.3</v>
      </c>
      <c r="Q341" s="19">
        <v>444177.6</v>
      </c>
      <c r="R341" s="19">
        <v>591.73</v>
      </c>
      <c r="S341" s="19">
        <v>591.73</v>
      </c>
      <c r="T341" s="19">
        <v>599665.1</v>
      </c>
      <c r="U341" s="13">
        <v>125000000</v>
      </c>
      <c r="V341" s="13">
        <v>625000</v>
      </c>
      <c r="W341" s="13">
        <v>371.42</v>
      </c>
      <c r="X341" s="13">
        <f t="shared" si="5"/>
        <v>124375371.42</v>
      </c>
      <c r="Y341" s="39">
        <v>1</v>
      </c>
    </row>
    <row r="342" spans="1:25" x14ac:dyDescent="0.25">
      <c r="A342" s="11">
        <v>55</v>
      </c>
      <c r="B342" s="12" t="s">
        <v>582</v>
      </c>
      <c r="C342" s="6" t="s">
        <v>596</v>
      </c>
      <c r="D342" s="6" t="s">
        <v>597</v>
      </c>
      <c r="E342" s="22">
        <v>0</v>
      </c>
      <c r="F342" s="38">
        <v>0</v>
      </c>
      <c r="G342" s="22">
        <v>0</v>
      </c>
      <c r="H342" s="14"/>
      <c r="I342">
        <v>0</v>
      </c>
      <c r="J342" s="19">
        <v>0</v>
      </c>
      <c r="K342" s="19">
        <v>0</v>
      </c>
      <c r="L342" s="19">
        <v>0</v>
      </c>
      <c r="M342" s="19">
        <v>0</v>
      </c>
      <c r="N342" s="19">
        <v>0</v>
      </c>
      <c r="O342" s="19">
        <v>438.3</v>
      </c>
      <c r="P342" s="19">
        <v>438.3</v>
      </c>
      <c r="Q342" s="19">
        <v>0</v>
      </c>
      <c r="R342" s="19">
        <v>591.73</v>
      </c>
      <c r="S342" s="19">
        <v>591.73</v>
      </c>
      <c r="T342" s="19">
        <v>0</v>
      </c>
      <c r="U342" s="13">
        <v>125000000</v>
      </c>
      <c r="V342" s="13">
        <v>625000</v>
      </c>
      <c r="W342" s="13">
        <v>371.42</v>
      </c>
      <c r="X342" s="13">
        <f t="shared" si="5"/>
        <v>124375371.42</v>
      </c>
      <c r="Y342" s="39">
        <v>1</v>
      </c>
    </row>
    <row r="343" spans="1:25" x14ac:dyDescent="0.25">
      <c r="A343" s="11">
        <v>55</v>
      </c>
      <c r="B343" s="12" t="s">
        <v>582</v>
      </c>
      <c r="C343" s="6" t="s">
        <v>598</v>
      </c>
      <c r="D343" s="6" t="s">
        <v>599</v>
      </c>
      <c r="E343" s="22">
        <v>829285.93</v>
      </c>
      <c r="F343" s="38">
        <v>480985.84</v>
      </c>
      <c r="G343" s="22">
        <v>348300.09</v>
      </c>
      <c r="H343" s="14"/>
      <c r="I343">
        <v>1401.46</v>
      </c>
      <c r="J343" s="19">
        <v>0</v>
      </c>
      <c r="K343" s="19">
        <v>0</v>
      </c>
      <c r="L343" s="19">
        <v>0</v>
      </c>
      <c r="M343" s="19">
        <v>0</v>
      </c>
      <c r="N343" s="19">
        <v>0</v>
      </c>
      <c r="O343" s="19">
        <v>438.3</v>
      </c>
      <c r="P343" s="19">
        <v>438.3</v>
      </c>
      <c r="Q343" s="19">
        <v>614259.92000000004</v>
      </c>
      <c r="R343" s="19">
        <v>591.73</v>
      </c>
      <c r="S343" s="19">
        <v>591.73</v>
      </c>
      <c r="T343" s="19">
        <v>829285.93</v>
      </c>
      <c r="U343" s="13">
        <v>125000000</v>
      </c>
      <c r="V343" s="13">
        <v>625000</v>
      </c>
      <c r="W343" s="13">
        <v>371.42</v>
      </c>
      <c r="X343" s="13">
        <f t="shared" si="5"/>
        <v>124375371.42</v>
      </c>
      <c r="Y343" s="39">
        <v>1</v>
      </c>
    </row>
    <row r="344" spans="1:25" x14ac:dyDescent="0.25">
      <c r="A344" s="11">
        <v>55</v>
      </c>
      <c r="B344" s="12" t="s">
        <v>582</v>
      </c>
      <c r="C344" s="6" t="s">
        <v>600</v>
      </c>
      <c r="D344" s="6" t="s">
        <v>601</v>
      </c>
      <c r="E344" s="22">
        <v>1173873.97</v>
      </c>
      <c r="F344" s="38">
        <v>680846.9</v>
      </c>
      <c r="G344" s="22">
        <v>493027.06999999902</v>
      </c>
      <c r="H344" s="14"/>
      <c r="I344">
        <v>1983.8</v>
      </c>
      <c r="J344" s="19">
        <v>0</v>
      </c>
      <c r="K344" s="19">
        <v>0</v>
      </c>
      <c r="L344" s="19">
        <v>0</v>
      </c>
      <c r="M344" s="19">
        <v>0</v>
      </c>
      <c r="N344" s="19">
        <v>0</v>
      </c>
      <c r="O344" s="19">
        <v>438.3</v>
      </c>
      <c r="P344" s="19">
        <v>438.3</v>
      </c>
      <c r="Q344" s="19">
        <v>869499.54</v>
      </c>
      <c r="R344" s="19">
        <v>591.73</v>
      </c>
      <c r="S344" s="19">
        <v>591.73</v>
      </c>
      <c r="T344" s="19">
        <v>1173873.97</v>
      </c>
      <c r="U344" s="13">
        <v>125000000</v>
      </c>
      <c r="V344" s="13">
        <v>625000</v>
      </c>
      <c r="W344" s="13">
        <v>371.42</v>
      </c>
      <c r="X344" s="13">
        <f t="shared" si="5"/>
        <v>124375371.42</v>
      </c>
      <c r="Y344" s="39">
        <v>1</v>
      </c>
    </row>
    <row r="345" spans="1:25" x14ac:dyDescent="0.25">
      <c r="A345" s="11">
        <v>55</v>
      </c>
      <c r="B345" s="12" t="s">
        <v>582</v>
      </c>
      <c r="C345" s="6" t="s">
        <v>602</v>
      </c>
      <c r="D345" s="6" t="s">
        <v>603</v>
      </c>
      <c r="E345" s="22">
        <v>88718.080000000002</v>
      </c>
      <c r="F345" s="38">
        <v>51456.49</v>
      </c>
      <c r="G345" s="22">
        <v>37261.589999999997</v>
      </c>
      <c r="H345" s="14"/>
      <c r="I345">
        <v>149.93</v>
      </c>
      <c r="J345" s="19">
        <v>0</v>
      </c>
      <c r="K345" s="19">
        <v>0</v>
      </c>
      <c r="L345" s="19">
        <v>0</v>
      </c>
      <c r="M345" s="19">
        <v>0</v>
      </c>
      <c r="N345" s="19">
        <v>0</v>
      </c>
      <c r="O345" s="19">
        <v>438.3</v>
      </c>
      <c r="P345" s="19">
        <v>438.3</v>
      </c>
      <c r="Q345" s="19">
        <v>65714.320000000007</v>
      </c>
      <c r="R345" s="19">
        <v>591.73</v>
      </c>
      <c r="S345" s="19">
        <v>591.73</v>
      </c>
      <c r="T345" s="19">
        <v>88718.080000000002</v>
      </c>
      <c r="U345" s="13">
        <v>125000000</v>
      </c>
      <c r="V345" s="13">
        <v>625000</v>
      </c>
      <c r="W345" s="13">
        <v>371.42</v>
      </c>
      <c r="X345" s="13">
        <f t="shared" si="5"/>
        <v>124375371.42</v>
      </c>
      <c r="Y345" s="39">
        <v>1</v>
      </c>
    </row>
    <row r="346" spans="1:25" x14ac:dyDescent="0.25">
      <c r="A346" s="11">
        <v>55</v>
      </c>
      <c r="B346" s="12" t="s">
        <v>582</v>
      </c>
      <c r="C346" s="6" t="s">
        <v>604</v>
      </c>
      <c r="D346" s="6" t="s">
        <v>605</v>
      </c>
      <c r="E346" s="22">
        <v>277550.96000000002</v>
      </c>
      <c r="F346" s="38">
        <v>160979.54999999999</v>
      </c>
      <c r="G346" s="22">
        <v>116571.41</v>
      </c>
      <c r="H346" s="14"/>
      <c r="I346">
        <v>469.05</v>
      </c>
      <c r="J346" s="19">
        <v>0</v>
      </c>
      <c r="K346" s="19">
        <v>0</v>
      </c>
      <c r="L346" s="19">
        <v>0</v>
      </c>
      <c r="M346" s="19">
        <v>0</v>
      </c>
      <c r="N346" s="19">
        <v>0</v>
      </c>
      <c r="O346" s="19">
        <v>438.3</v>
      </c>
      <c r="P346" s="19">
        <v>438.3</v>
      </c>
      <c r="Q346" s="19">
        <v>205584.62</v>
      </c>
      <c r="R346" s="19">
        <v>591.73</v>
      </c>
      <c r="S346" s="19">
        <v>591.73</v>
      </c>
      <c r="T346" s="19">
        <v>277550.96000000002</v>
      </c>
      <c r="U346" s="13">
        <v>125000000</v>
      </c>
      <c r="V346" s="13">
        <v>625000</v>
      </c>
      <c r="W346" s="13">
        <v>371.42</v>
      </c>
      <c r="X346" s="13">
        <f t="shared" si="5"/>
        <v>124375371.42</v>
      </c>
      <c r="Y346" s="39">
        <v>1</v>
      </c>
    </row>
    <row r="347" spans="1:25" x14ac:dyDescent="0.25">
      <c r="A347" s="11">
        <v>55</v>
      </c>
      <c r="B347" s="12" t="s">
        <v>582</v>
      </c>
      <c r="C347" s="6" t="s">
        <v>606</v>
      </c>
      <c r="D347" s="6" t="s">
        <v>607</v>
      </c>
      <c r="E347" s="22">
        <v>2689980.91</v>
      </c>
      <c r="F347" s="38">
        <v>1560188.93</v>
      </c>
      <c r="G347" s="22">
        <v>1129791.98</v>
      </c>
      <c r="H347" s="14"/>
      <c r="I347">
        <v>4545.96</v>
      </c>
      <c r="J347" s="19">
        <v>0</v>
      </c>
      <c r="K347" s="19">
        <v>0</v>
      </c>
      <c r="L347" s="19">
        <v>0</v>
      </c>
      <c r="M347" s="19">
        <v>0</v>
      </c>
      <c r="N347" s="19">
        <v>0</v>
      </c>
      <c r="O347" s="19">
        <v>438.3</v>
      </c>
      <c r="P347" s="19">
        <v>438.3</v>
      </c>
      <c r="Q347" s="19">
        <v>1992494.27</v>
      </c>
      <c r="R347" s="19">
        <v>591.73</v>
      </c>
      <c r="S347" s="19">
        <v>591.73</v>
      </c>
      <c r="T347" s="19">
        <v>2689980.91</v>
      </c>
      <c r="U347" s="13">
        <v>125000000</v>
      </c>
      <c r="V347" s="13">
        <v>625000</v>
      </c>
      <c r="W347" s="13">
        <v>371.42</v>
      </c>
      <c r="X347" s="13">
        <f t="shared" si="5"/>
        <v>124375371.42</v>
      </c>
      <c r="Y347" s="39">
        <v>1</v>
      </c>
    </row>
    <row r="348" spans="1:25" x14ac:dyDescent="0.25">
      <c r="A348" s="11">
        <v>55</v>
      </c>
      <c r="B348" s="12" t="s">
        <v>582</v>
      </c>
      <c r="C348" s="6" t="s">
        <v>105</v>
      </c>
      <c r="D348" s="6" t="s">
        <v>608</v>
      </c>
      <c r="E348" s="22">
        <v>2752254.59</v>
      </c>
      <c r="F348" s="38">
        <v>1596307.66</v>
      </c>
      <c r="G348" s="22">
        <v>1155946.93</v>
      </c>
      <c r="H348" s="14"/>
      <c r="I348">
        <v>18617.7</v>
      </c>
      <c r="J348" s="19">
        <v>6460513.6600000001</v>
      </c>
      <c r="K348" s="19">
        <v>1615128.42</v>
      </c>
      <c r="L348" s="19">
        <v>6649280.0300000003</v>
      </c>
      <c r="M348" s="19">
        <v>8264408.4500000002</v>
      </c>
      <c r="N348" s="19">
        <v>443.9</v>
      </c>
      <c r="O348" s="19">
        <v>438.3</v>
      </c>
      <c r="P348" s="19">
        <v>0</v>
      </c>
      <c r="Q348" s="19">
        <v>0</v>
      </c>
      <c r="R348" s="19">
        <v>591.73</v>
      </c>
      <c r="S348" s="19">
        <v>147.83000000000001</v>
      </c>
      <c r="T348" s="19">
        <v>2752254.59</v>
      </c>
      <c r="U348" s="13">
        <v>125000000</v>
      </c>
      <c r="V348" s="13">
        <v>625000</v>
      </c>
      <c r="W348" s="13">
        <v>371.42</v>
      </c>
      <c r="X348" s="13">
        <f t="shared" si="5"/>
        <v>124375371.42</v>
      </c>
      <c r="Y348" s="39">
        <v>1</v>
      </c>
    </row>
    <row r="349" spans="1:25" x14ac:dyDescent="0.25">
      <c r="A349" s="11">
        <v>55</v>
      </c>
      <c r="B349" s="12" t="s">
        <v>582</v>
      </c>
      <c r="C349" s="6" t="s">
        <v>151</v>
      </c>
      <c r="D349" s="6" t="s">
        <v>609</v>
      </c>
      <c r="E349" s="22">
        <v>0</v>
      </c>
      <c r="F349" s="38">
        <v>0</v>
      </c>
      <c r="G349" s="22">
        <v>0</v>
      </c>
      <c r="H349" s="14"/>
      <c r="I349">
        <v>803.36</v>
      </c>
      <c r="J349" s="19">
        <v>300707.62</v>
      </c>
      <c r="K349" s="19">
        <v>75176.91</v>
      </c>
      <c r="L349" s="19">
        <v>589019.57999999996</v>
      </c>
      <c r="M349" s="19">
        <v>664196.49</v>
      </c>
      <c r="N349" s="19">
        <v>826.77</v>
      </c>
      <c r="O349" s="19">
        <v>438.3</v>
      </c>
      <c r="P349" s="19">
        <v>0</v>
      </c>
      <c r="Q349" s="19">
        <v>0</v>
      </c>
      <c r="R349" s="19">
        <v>591.73</v>
      </c>
      <c r="S349" s="19">
        <v>0</v>
      </c>
      <c r="T349" s="19">
        <v>0</v>
      </c>
      <c r="U349" s="13">
        <v>125000000</v>
      </c>
      <c r="V349" s="13">
        <v>625000</v>
      </c>
      <c r="W349" s="13">
        <v>371.42</v>
      </c>
      <c r="X349" s="13">
        <f t="shared" si="5"/>
        <v>124375371.42</v>
      </c>
      <c r="Y349" s="39">
        <v>1</v>
      </c>
    </row>
    <row r="350" spans="1:25" x14ac:dyDescent="0.25">
      <c r="A350" s="11">
        <v>55</v>
      </c>
      <c r="B350" s="12" t="s">
        <v>582</v>
      </c>
      <c r="C350" s="6" t="s">
        <v>96</v>
      </c>
      <c r="D350" s="6" t="s">
        <v>610</v>
      </c>
      <c r="E350" s="22">
        <v>1280095.46</v>
      </c>
      <c r="F350" s="38">
        <v>742455.37</v>
      </c>
      <c r="G350" s="22">
        <v>537640.09</v>
      </c>
      <c r="H350" s="14"/>
      <c r="I350">
        <v>5787.05</v>
      </c>
      <c r="J350" s="19">
        <v>2045195.87</v>
      </c>
      <c r="K350" s="19">
        <v>511298.97</v>
      </c>
      <c r="L350" s="19">
        <v>1632955.78</v>
      </c>
      <c r="M350" s="19">
        <v>2144254.75</v>
      </c>
      <c r="N350" s="19">
        <v>370.53</v>
      </c>
      <c r="O350" s="19">
        <v>438.3</v>
      </c>
      <c r="P350" s="19">
        <v>67.77</v>
      </c>
      <c r="Q350" s="19">
        <v>392188.38</v>
      </c>
      <c r="R350" s="19">
        <v>591.73</v>
      </c>
      <c r="S350" s="19">
        <v>221.2</v>
      </c>
      <c r="T350" s="19">
        <v>1280095.46</v>
      </c>
      <c r="U350" s="13">
        <v>125000000</v>
      </c>
      <c r="V350" s="13">
        <v>625000</v>
      </c>
      <c r="W350" s="13">
        <v>371.42</v>
      </c>
      <c r="X350" s="13">
        <f t="shared" si="5"/>
        <v>124375371.42</v>
      </c>
      <c r="Y350" s="39">
        <v>1</v>
      </c>
    </row>
    <row r="351" spans="1:25" x14ac:dyDescent="0.25">
      <c r="A351" s="11">
        <v>55</v>
      </c>
      <c r="B351" s="12" t="s">
        <v>582</v>
      </c>
      <c r="C351" s="6" t="s">
        <v>133</v>
      </c>
      <c r="D351" s="6" t="s">
        <v>611</v>
      </c>
      <c r="E351" s="22">
        <v>391619.84000000003</v>
      </c>
      <c r="F351" s="38">
        <v>227139.51</v>
      </c>
      <c r="G351" s="22">
        <v>164480.32999999999</v>
      </c>
      <c r="H351" s="14"/>
      <c r="I351">
        <v>8133.33</v>
      </c>
      <c r="J351" s="19">
        <v>2872179.08</v>
      </c>
      <c r="K351" s="19">
        <v>718044.77</v>
      </c>
      <c r="L351" s="19">
        <v>3703101.4</v>
      </c>
      <c r="M351" s="19">
        <v>4421146.17</v>
      </c>
      <c r="N351" s="19">
        <v>543.58000000000004</v>
      </c>
      <c r="O351" s="19">
        <v>438.3</v>
      </c>
      <c r="P351" s="19">
        <v>0</v>
      </c>
      <c r="Q351" s="19">
        <v>0</v>
      </c>
      <c r="R351" s="19">
        <v>591.73</v>
      </c>
      <c r="S351" s="19">
        <v>48.15</v>
      </c>
      <c r="T351" s="19">
        <v>391619.84000000003</v>
      </c>
      <c r="U351" s="13">
        <v>125000000</v>
      </c>
      <c r="V351" s="13">
        <v>625000</v>
      </c>
      <c r="W351" s="13">
        <v>371.42</v>
      </c>
      <c r="X351" s="13">
        <f t="shared" si="5"/>
        <v>124375371.42</v>
      </c>
      <c r="Y351" s="39">
        <v>1</v>
      </c>
    </row>
    <row r="352" spans="1:25" x14ac:dyDescent="0.25">
      <c r="A352" s="11">
        <v>55</v>
      </c>
      <c r="B352" s="12" t="s">
        <v>582</v>
      </c>
      <c r="C352" s="6" t="s">
        <v>115</v>
      </c>
      <c r="D352" s="6" t="s">
        <v>612</v>
      </c>
      <c r="E352" s="22">
        <v>503367.34</v>
      </c>
      <c r="F352" s="38">
        <v>291953.06</v>
      </c>
      <c r="G352" s="22">
        <v>211414.28</v>
      </c>
      <c r="H352" s="14"/>
      <c r="I352">
        <v>2065.69</v>
      </c>
      <c r="J352" s="19">
        <v>747058.32</v>
      </c>
      <c r="K352" s="19">
        <v>186764.58</v>
      </c>
      <c r="L352" s="19">
        <v>532199</v>
      </c>
      <c r="M352" s="19">
        <v>718963.58</v>
      </c>
      <c r="N352" s="19">
        <v>348.05</v>
      </c>
      <c r="O352" s="19">
        <v>438.3</v>
      </c>
      <c r="P352" s="19">
        <v>90.25</v>
      </c>
      <c r="Q352" s="19">
        <v>186428.52</v>
      </c>
      <c r="R352" s="19">
        <v>591.73</v>
      </c>
      <c r="S352" s="19">
        <v>243.68</v>
      </c>
      <c r="T352" s="19">
        <v>503367.34</v>
      </c>
      <c r="U352" s="13">
        <v>125000000</v>
      </c>
      <c r="V352" s="13">
        <v>625000</v>
      </c>
      <c r="W352" s="13">
        <v>371.42</v>
      </c>
      <c r="X352" s="13">
        <f t="shared" si="5"/>
        <v>124375371.42</v>
      </c>
      <c r="Y352" s="39">
        <v>1</v>
      </c>
    </row>
    <row r="353" spans="1:25" x14ac:dyDescent="0.25">
      <c r="A353" s="11">
        <v>55</v>
      </c>
      <c r="B353" s="12" t="s">
        <v>582</v>
      </c>
      <c r="C353" s="6" t="s">
        <v>140</v>
      </c>
      <c r="D353" s="6" t="s">
        <v>613</v>
      </c>
      <c r="E353" s="22">
        <v>276251.95</v>
      </c>
      <c r="F353" s="38">
        <v>160226.13</v>
      </c>
      <c r="G353" s="22">
        <v>116025.82</v>
      </c>
      <c r="H353" s="14"/>
      <c r="I353">
        <v>1167.6400000000001</v>
      </c>
      <c r="J353" s="19">
        <v>405467.02</v>
      </c>
      <c r="K353" s="19">
        <v>101366.76</v>
      </c>
      <c r="L353" s="19">
        <v>313310.34999999998</v>
      </c>
      <c r="M353" s="19">
        <v>414677.11</v>
      </c>
      <c r="N353" s="19">
        <v>355.14</v>
      </c>
      <c r="O353" s="19">
        <v>438.3</v>
      </c>
      <c r="P353" s="19">
        <v>83.16</v>
      </c>
      <c r="Q353" s="19">
        <v>97100.94</v>
      </c>
      <c r="R353" s="19">
        <v>591.73</v>
      </c>
      <c r="S353" s="19">
        <v>236.59</v>
      </c>
      <c r="T353" s="19">
        <v>276251.95</v>
      </c>
      <c r="U353" s="13">
        <v>125000000</v>
      </c>
      <c r="V353" s="13">
        <v>625000</v>
      </c>
      <c r="W353" s="13">
        <v>371.42</v>
      </c>
      <c r="X353" s="13">
        <f t="shared" si="5"/>
        <v>124375371.42</v>
      </c>
      <c r="Y353" s="39">
        <v>1</v>
      </c>
    </row>
    <row r="354" spans="1:25" x14ac:dyDescent="0.25">
      <c r="A354" s="11">
        <v>55</v>
      </c>
      <c r="B354" s="12" t="s">
        <v>582</v>
      </c>
      <c r="C354" s="6" t="s">
        <v>163</v>
      </c>
      <c r="D354" s="6" t="s">
        <v>614</v>
      </c>
      <c r="E354" s="22">
        <v>0</v>
      </c>
      <c r="F354" s="38">
        <v>0</v>
      </c>
      <c r="G354" s="22">
        <v>0</v>
      </c>
      <c r="H354" s="14"/>
      <c r="I354">
        <v>25656.39</v>
      </c>
      <c r="J354" s="19">
        <v>9382022.9700000007</v>
      </c>
      <c r="K354" s="19">
        <v>2345505.7400000002</v>
      </c>
      <c r="L354" s="19">
        <v>14239605.560000001</v>
      </c>
      <c r="M354" s="19">
        <v>16585111.300000001</v>
      </c>
      <c r="N354" s="19">
        <v>646.42999999999995</v>
      </c>
      <c r="O354" s="19">
        <v>438.3</v>
      </c>
      <c r="P354" s="19">
        <v>0</v>
      </c>
      <c r="Q354" s="19">
        <v>0</v>
      </c>
      <c r="R354" s="19">
        <v>591.73</v>
      </c>
      <c r="S354" s="19">
        <v>0</v>
      </c>
      <c r="T354" s="19">
        <v>0</v>
      </c>
      <c r="U354" s="13">
        <v>125000000</v>
      </c>
      <c r="V354" s="13">
        <v>625000</v>
      </c>
      <c r="W354" s="13">
        <v>371.42</v>
      </c>
      <c r="X354" s="13">
        <f t="shared" si="5"/>
        <v>124375371.42</v>
      </c>
      <c r="Y354" s="39">
        <v>1</v>
      </c>
    </row>
    <row r="355" spans="1:25" x14ac:dyDescent="0.25">
      <c r="A355" s="11">
        <v>55</v>
      </c>
      <c r="B355" s="12" t="s">
        <v>582</v>
      </c>
      <c r="C355" s="6" t="s">
        <v>402</v>
      </c>
      <c r="D355" s="6" t="s">
        <v>615</v>
      </c>
      <c r="E355" s="22">
        <v>198613.46</v>
      </c>
      <c r="F355" s="38">
        <v>115195.81</v>
      </c>
      <c r="G355" s="22">
        <v>83417.649999999994</v>
      </c>
      <c r="H355" s="14"/>
      <c r="I355">
        <v>1014.68</v>
      </c>
      <c r="J355" s="19">
        <v>382304.33</v>
      </c>
      <c r="K355" s="19">
        <v>95576.08</v>
      </c>
      <c r="L355" s="19">
        <v>306225.98</v>
      </c>
      <c r="M355" s="19">
        <v>401802.06</v>
      </c>
      <c r="N355" s="19">
        <v>395.99</v>
      </c>
      <c r="O355" s="19">
        <v>438.3</v>
      </c>
      <c r="P355" s="19">
        <v>42.31</v>
      </c>
      <c r="Q355" s="19">
        <v>42931.11</v>
      </c>
      <c r="R355" s="19">
        <v>591.73</v>
      </c>
      <c r="S355" s="19">
        <v>195.74</v>
      </c>
      <c r="T355" s="19">
        <v>198613.46</v>
      </c>
      <c r="U355" s="13">
        <v>125000000</v>
      </c>
      <c r="V355" s="13">
        <v>625000</v>
      </c>
      <c r="W355" s="13">
        <v>371.42</v>
      </c>
      <c r="X355" s="13">
        <f t="shared" si="5"/>
        <v>124375371.42</v>
      </c>
      <c r="Y355" s="39">
        <v>1</v>
      </c>
    </row>
    <row r="356" spans="1:25" x14ac:dyDescent="0.25">
      <c r="A356" s="11">
        <v>55</v>
      </c>
      <c r="B356" s="12" t="s">
        <v>582</v>
      </c>
      <c r="C356" s="6" t="s">
        <v>616</v>
      </c>
      <c r="D356" s="6" t="s">
        <v>617</v>
      </c>
      <c r="E356" s="22">
        <v>0</v>
      </c>
      <c r="F356" s="38">
        <v>0</v>
      </c>
      <c r="G356" s="22">
        <v>0</v>
      </c>
      <c r="H356" s="14"/>
      <c r="I356">
        <v>2783.2</v>
      </c>
      <c r="J356" s="19">
        <v>974537.48</v>
      </c>
      <c r="K356" s="19">
        <v>243634.37</v>
      </c>
      <c r="L356" s="19">
        <v>2497379.7200000002</v>
      </c>
      <c r="M356" s="19">
        <v>2741014.09</v>
      </c>
      <c r="N356" s="19">
        <v>984.84</v>
      </c>
      <c r="O356" s="19">
        <v>438.3</v>
      </c>
      <c r="P356" s="19">
        <v>0</v>
      </c>
      <c r="Q356" s="19">
        <v>0</v>
      </c>
      <c r="R356" s="19">
        <v>591.73</v>
      </c>
      <c r="S356" s="19">
        <v>0</v>
      </c>
      <c r="T356" s="19">
        <v>0</v>
      </c>
      <c r="U356" s="13">
        <v>125000000</v>
      </c>
      <c r="V356" s="13">
        <v>625000</v>
      </c>
      <c r="W356" s="13">
        <v>371.42</v>
      </c>
      <c r="X356" s="13">
        <f t="shared" si="5"/>
        <v>124375371.42</v>
      </c>
      <c r="Y356" s="39">
        <v>1</v>
      </c>
    </row>
    <row r="357" spans="1:25" x14ac:dyDescent="0.25">
      <c r="A357" s="11">
        <v>55</v>
      </c>
      <c r="B357" s="12" t="s">
        <v>582</v>
      </c>
      <c r="C357" s="6" t="s">
        <v>479</v>
      </c>
      <c r="D357" s="6" t="s">
        <v>618</v>
      </c>
      <c r="E357" s="22">
        <v>2520448.3199999998</v>
      </c>
      <c r="F357" s="38">
        <v>1461860.02</v>
      </c>
      <c r="G357" s="22">
        <v>1058588.29999999</v>
      </c>
      <c r="H357" s="14"/>
      <c r="I357">
        <v>11965.1</v>
      </c>
      <c r="J357" s="19">
        <v>4289675.07</v>
      </c>
      <c r="K357" s="19">
        <v>1072418.77</v>
      </c>
      <c r="L357" s="19">
        <v>3487268.04</v>
      </c>
      <c r="M357" s="19">
        <v>4559686.8099999996</v>
      </c>
      <c r="N357" s="19">
        <v>381.08</v>
      </c>
      <c r="O357" s="19">
        <v>438.3</v>
      </c>
      <c r="P357" s="19">
        <v>57.22</v>
      </c>
      <c r="Q357" s="19">
        <v>684643.02</v>
      </c>
      <c r="R357" s="19">
        <v>591.73</v>
      </c>
      <c r="S357" s="19">
        <v>210.65</v>
      </c>
      <c r="T357" s="19">
        <v>2520448.3199999998</v>
      </c>
      <c r="U357" s="13">
        <v>125000000</v>
      </c>
      <c r="V357" s="13">
        <v>625000</v>
      </c>
      <c r="W357" s="13">
        <v>371.42</v>
      </c>
      <c r="X357" s="13">
        <f t="shared" si="5"/>
        <v>124375371.42</v>
      </c>
      <c r="Y357" s="39">
        <v>1</v>
      </c>
    </row>
    <row r="358" spans="1:25" x14ac:dyDescent="0.25">
      <c r="A358" s="11">
        <v>55</v>
      </c>
      <c r="B358" s="12" t="s">
        <v>582</v>
      </c>
      <c r="C358" s="6" t="s">
        <v>619</v>
      </c>
      <c r="D358" s="6" t="s">
        <v>620</v>
      </c>
      <c r="E358" s="22">
        <v>233793.78</v>
      </c>
      <c r="F358" s="38">
        <v>135600.39000000001</v>
      </c>
      <c r="G358" s="22">
        <v>98193.389999999898</v>
      </c>
      <c r="H358" s="14"/>
      <c r="I358">
        <v>1221.94</v>
      </c>
      <c r="J358" s="19">
        <v>442340.88</v>
      </c>
      <c r="K358" s="19">
        <v>110585.22</v>
      </c>
      <c r="L358" s="19">
        <v>378681.76</v>
      </c>
      <c r="M358" s="19">
        <v>489266.98</v>
      </c>
      <c r="N358" s="19">
        <v>400.4</v>
      </c>
      <c r="O358" s="19">
        <v>438.3</v>
      </c>
      <c r="P358" s="19">
        <v>37.9</v>
      </c>
      <c r="Q358" s="19">
        <v>46311.53</v>
      </c>
      <c r="R358" s="19">
        <v>591.73</v>
      </c>
      <c r="S358" s="19">
        <v>191.33</v>
      </c>
      <c r="T358" s="19">
        <v>233793.78</v>
      </c>
      <c r="U358" s="13">
        <v>125000000</v>
      </c>
      <c r="V358" s="13">
        <v>625000</v>
      </c>
      <c r="W358" s="13">
        <v>371.42</v>
      </c>
      <c r="X358" s="13">
        <f t="shared" si="5"/>
        <v>124375371.42</v>
      </c>
      <c r="Y358" s="39">
        <v>1</v>
      </c>
    </row>
    <row r="359" spans="1:25" x14ac:dyDescent="0.25">
      <c r="A359" s="11">
        <v>55</v>
      </c>
      <c r="B359" s="12" t="s">
        <v>582</v>
      </c>
      <c r="C359" s="6" t="s">
        <v>567</v>
      </c>
      <c r="D359" s="6" t="s">
        <v>621</v>
      </c>
      <c r="E359" s="22">
        <v>756831.89</v>
      </c>
      <c r="F359" s="38">
        <v>438962.5</v>
      </c>
      <c r="G359" s="22">
        <v>317869.39</v>
      </c>
      <c r="H359" s="14"/>
      <c r="I359">
        <v>1745.3</v>
      </c>
      <c r="J359" s="19">
        <v>652126.14</v>
      </c>
      <c r="K359" s="19">
        <v>163031.54</v>
      </c>
      <c r="L359" s="19">
        <v>112878.49</v>
      </c>
      <c r="M359" s="19">
        <v>275910.03000000003</v>
      </c>
      <c r="N359" s="19">
        <v>158.09</v>
      </c>
      <c r="O359" s="19">
        <v>438.3</v>
      </c>
      <c r="P359" s="19">
        <v>280.20999999999998</v>
      </c>
      <c r="Q359" s="19">
        <v>489050.51</v>
      </c>
      <c r="R359" s="19">
        <v>591.73</v>
      </c>
      <c r="S359" s="19">
        <v>433.64</v>
      </c>
      <c r="T359" s="19">
        <v>756831.89</v>
      </c>
      <c r="U359" s="13">
        <v>125000000</v>
      </c>
      <c r="V359" s="13">
        <v>625000</v>
      </c>
      <c r="W359" s="13">
        <v>371.42</v>
      </c>
      <c r="X359" s="13">
        <f t="shared" si="5"/>
        <v>124375371.42</v>
      </c>
      <c r="Y359" s="39">
        <v>1</v>
      </c>
    </row>
    <row r="360" spans="1:25" x14ac:dyDescent="0.25">
      <c r="A360" s="11">
        <v>55</v>
      </c>
      <c r="B360" s="12" t="s">
        <v>582</v>
      </c>
      <c r="C360" s="6" t="s">
        <v>450</v>
      </c>
      <c r="D360" s="6" t="s">
        <v>622</v>
      </c>
      <c r="E360" s="22">
        <v>2190389.44</v>
      </c>
      <c r="F360" s="38">
        <v>1270425.8799999999</v>
      </c>
      <c r="G360" s="22">
        <v>919963.56</v>
      </c>
      <c r="H360" s="14"/>
      <c r="I360">
        <v>32411.8</v>
      </c>
      <c r="J360" s="19">
        <v>11267359.539999999</v>
      </c>
      <c r="K360" s="19">
        <v>2816839.89</v>
      </c>
      <c r="L360" s="19">
        <v>14171662.65</v>
      </c>
      <c r="M360" s="19">
        <v>16988502.539999999</v>
      </c>
      <c r="N360" s="19">
        <v>524.15</v>
      </c>
      <c r="O360" s="19">
        <v>438.3</v>
      </c>
      <c r="P360" s="19">
        <v>0</v>
      </c>
      <c r="Q360" s="19">
        <v>0</v>
      </c>
      <c r="R360" s="19">
        <v>591.73</v>
      </c>
      <c r="S360" s="19">
        <v>67.58</v>
      </c>
      <c r="T360" s="19">
        <v>2190389.44</v>
      </c>
      <c r="U360" s="13">
        <v>125000000</v>
      </c>
      <c r="V360" s="13">
        <v>625000</v>
      </c>
      <c r="W360" s="13">
        <v>371.42</v>
      </c>
      <c r="X360" s="13">
        <f t="shared" si="5"/>
        <v>124375371.42</v>
      </c>
      <c r="Y360" s="39">
        <v>1</v>
      </c>
    </row>
    <row r="361" spans="1:25" x14ac:dyDescent="0.25">
      <c r="A361" s="11">
        <v>55</v>
      </c>
      <c r="B361" s="12" t="s">
        <v>582</v>
      </c>
      <c r="C361" s="6" t="s">
        <v>623</v>
      </c>
      <c r="D361" s="6" t="s">
        <v>624</v>
      </c>
      <c r="E361" s="22">
        <v>25763.919999999998</v>
      </c>
      <c r="F361" s="38">
        <v>14943.08</v>
      </c>
      <c r="G361" s="22">
        <v>10820.8399999999</v>
      </c>
      <c r="H361" s="14"/>
      <c r="I361">
        <v>43.54</v>
      </c>
      <c r="J361" s="19">
        <v>0</v>
      </c>
      <c r="K361" s="19">
        <v>0</v>
      </c>
      <c r="L361" s="19">
        <v>0</v>
      </c>
      <c r="M361" s="19">
        <v>0</v>
      </c>
      <c r="N361" s="19">
        <v>0</v>
      </c>
      <c r="O361" s="19">
        <v>438.3</v>
      </c>
      <c r="P361" s="19">
        <v>438.3</v>
      </c>
      <c r="Q361" s="19">
        <v>19083.580000000002</v>
      </c>
      <c r="R361" s="19">
        <v>591.73</v>
      </c>
      <c r="S361" s="19">
        <v>591.73</v>
      </c>
      <c r="T361" s="19">
        <v>25763.919999999998</v>
      </c>
      <c r="U361" s="13">
        <v>125000000</v>
      </c>
      <c r="V361" s="13">
        <v>625000</v>
      </c>
      <c r="W361" s="13">
        <v>371.42</v>
      </c>
      <c r="X361" s="13">
        <f t="shared" si="5"/>
        <v>124375371.42</v>
      </c>
      <c r="Y361" s="39">
        <v>1</v>
      </c>
    </row>
    <row r="362" spans="1:25" x14ac:dyDescent="0.25">
      <c r="A362" s="11">
        <v>55</v>
      </c>
      <c r="B362" s="12" t="s">
        <v>582</v>
      </c>
      <c r="C362" s="6" t="s">
        <v>625</v>
      </c>
      <c r="D362" s="6" t="s">
        <v>626</v>
      </c>
      <c r="E362" s="22">
        <v>250023.67999999999</v>
      </c>
      <c r="F362" s="38">
        <v>145013.73000000001</v>
      </c>
      <c r="G362" s="22">
        <v>105009.94999999899</v>
      </c>
      <c r="H362" s="14"/>
      <c r="I362">
        <v>422.53</v>
      </c>
      <c r="J362" s="19">
        <v>0</v>
      </c>
      <c r="K362" s="19">
        <v>0</v>
      </c>
      <c r="L362" s="19">
        <v>0</v>
      </c>
      <c r="M362" s="19">
        <v>0</v>
      </c>
      <c r="N362" s="19">
        <v>0</v>
      </c>
      <c r="O362" s="19">
        <v>438.3</v>
      </c>
      <c r="P362" s="19">
        <v>438.3</v>
      </c>
      <c r="Q362" s="19">
        <v>185194.9</v>
      </c>
      <c r="R362" s="19">
        <v>591.73</v>
      </c>
      <c r="S362" s="19">
        <v>591.73</v>
      </c>
      <c r="T362" s="19">
        <v>250023.67999999999</v>
      </c>
      <c r="U362" s="13">
        <v>125000000</v>
      </c>
      <c r="V362" s="13">
        <v>625000</v>
      </c>
      <c r="W362" s="13">
        <v>371.42</v>
      </c>
      <c r="X362" s="13">
        <f t="shared" si="5"/>
        <v>124375371.42</v>
      </c>
      <c r="Y362" s="39">
        <v>1</v>
      </c>
    </row>
    <row r="363" spans="1:25" x14ac:dyDescent="0.25">
      <c r="A363" s="11">
        <v>55</v>
      </c>
      <c r="B363" s="12" t="s">
        <v>582</v>
      </c>
      <c r="C363" s="6" t="s">
        <v>627</v>
      </c>
      <c r="D363" s="6" t="s">
        <v>628</v>
      </c>
      <c r="E363" s="22">
        <v>269793.38</v>
      </c>
      <c r="F363" s="38">
        <v>156480.16</v>
      </c>
      <c r="G363" s="22">
        <v>113313.22</v>
      </c>
      <c r="H363" s="14"/>
      <c r="I363">
        <v>455.94</v>
      </c>
      <c r="J363" s="19">
        <v>0</v>
      </c>
      <c r="K363" s="19">
        <v>0</v>
      </c>
      <c r="L363" s="19">
        <v>0</v>
      </c>
      <c r="M363" s="19">
        <v>0</v>
      </c>
      <c r="N363" s="19">
        <v>0</v>
      </c>
      <c r="O363" s="19">
        <v>438.3</v>
      </c>
      <c r="P363" s="19">
        <v>438.3</v>
      </c>
      <c r="Q363" s="19">
        <v>199838.5</v>
      </c>
      <c r="R363" s="19">
        <v>591.73</v>
      </c>
      <c r="S363" s="19">
        <v>591.73</v>
      </c>
      <c r="T363" s="19">
        <v>269793.38</v>
      </c>
      <c r="U363" s="13">
        <v>125000000</v>
      </c>
      <c r="V363" s="13">
        <v>625000</v>
      </c>
      <c r="W363" s="13">
        <v>371.42</v>
      </c>
      <c r="X363" s="13">
        <f t="shared" si="5"/>
        <v>124375371.42</v>
      </c>
      <c r="Y363" s="39">
        <v>1</v>
      </c>
    </row>
    <row r="364" spans="1:25" x14ac:dyDescent="0.25">
      <c r="A364" s="11">
        <v>55</v>
      </c>
      <c r="B364" s="12" t="s">
        <v>582</v>
      </c>
      <c r="C364" s="6" t="s">
        <v>629</v>
      </c>
      <c r="D364" s="6" t="s">
        <v>630</v>
      </c>
      <c r="E364" s="22">
        <v>31071.74</v>
      </c>
      <c r="F364" s="38">
        <v>18021.61</v>
      </c>
      <c r="G364" s="22">
        <v>13050.13</v>
      </c>
      <c r="H364" s="14"/>
      <c r="I364">
        <v>52.51</v>
      </c>
      <c r="J364" s="19">
        <v>0</v>
      </c>
      <c r="K364" s="19">
        <v>0</v>
      </c>
      <c r="L364" s="19">
        <v>0</v>
      </c>
      <c r="M364" s="19">
        <v>0</v>
      </c>
      <c r="N364" s="19">
        <v>0</v>
      </c>
      <c r="O364" s="19">
        <v>438.3</v>
      </c>
      <c r="P364" s="19">
        <v>438.3</v>
      </c>
      <c r="Q364" s="19">
        <v>23015.13</v>
      </c>
      <c r="R364" s="19">
        <v>591.73</v>
      </c>
      <c r="S364" s="19">
        <v>591.73</v>
      </c>
      <c r="T364" s="19">
        <v>31071.74</v>
      </c>
      <c r="U364" s="13">
        <v>125000000</v>
      </c>
      <c r="V364" s="13">
        <v>625000</v>
      </c>
      <c r="W364" s="13">
        <v>371.42</v>
      </c>
      <c r="X364" s="13">
        <f t="shared" si="5"/>
        <v>124375371.42</v>
      </c>
      <c r="Y364" s="39">
        <v>1</v>
      </c>
    </row>
    <row r="365" spans="1:25" x14ac:dyDescent="0.25">
      <c r="A365" s="11">
        <v>56</v>
      </c>
      <c r="B365" s="12" t="s">
        <v>631</v>
      </c>
      <c r="C365" s="6" t="s">
        <v>465</v>
      </c>
      <c r="D365" s="6" t="s">
        <v>632</v>
      </c>
      <c r="E365" s="22">
        <v>85169.23</v>
      </c>
      <c r="F365" s="38">
        <v>49398.15</v>
      </c>
      <c r="G365" s="22">
        <v>35771.0799999999</v>
      </c>
      <c r="H365" s="14"/>
      <c r="I365">
        <v>315.5</v>
      </c>
      <c r="J365" s="19">
        <v>51826.46</v>
      </c>
      <c r="K365" s="19">
        <v>12956.62</v>
      </c>
      <c r="L365" s="19">
        <v>88564.39</v>
      </c>
      <c r="M365" s="19">
        <v>101521.01</v>
      </c>
      <c r="N365" s="19">
        <v>321.77999999999997</v>
      </c>
      <c r="O365" s="19">
        <v>438.3</v>
      </c>
      <c r="P365" s="19">
        <v>116.52</v>
      </c>
      <c r="Q365" s="19">
        <v>36762.06</v>
      </c>
      <c r="R365" s="19">
        <v>591.73</v>
      </c>
      <c r="S365" s="19">
        <v>269.95</v>
      </c>
      <c r="T365" s="19">
        <v>85169.22</v>
      </c>
      <c r="U365" s="13">
        <v>125000000</v>
      </c>
      <c r="V365" s="13">
        <v>625000</v>
      </c>
      <c r="W365" s="13">
        <v>371.42</v>
      </c>
      <c r="X365" s="13">
        <f t="shared" si="5"/>
        <v>124375371.42</v>
      </c>
      <c r="Y365" s="39">
        <v>1</v>
      </c>
    </row>
    <row r="366" spans="1:25" x14ac:dyDescent="0.25">
      <c r="A366" s="11">
        <v>56</v>
      </c>
      <c r="B366" s="12" t="s">
        <v>631</v>
      </c>
      <c r="C366" s="6" t="s">
        <v>105</v>
      </c>
      <c r="D366" s="6" t="s">
        <v>631</v>
      </c>
      <c r="E366" s="22">
        <v>263917.5</v>
      </c>
      <c r="F366" s="38">
        <v>153072.15</v>
      </c>
      <c r="G366" s="22">
        <v>110845.35</v>
      </c>
      <c r="H366" s="14"/>
      <c r="I366">
        <v>1050</v>
      </c>
      <c r="J366" s="19">
        <v>180166.3</v>
      </c>
      <c r="K366" s="19">
        <v>45041.58</v>
      </c>
      <c r="L366" s="19">
        <v>312359.17</v>
      </c>
      <c r="M366" s="19">
        <v>357400.75</v>
      </c>
      <c r="N366" s="19">
        <v>340.38</v>
      </c>
      <c r="O366" s="19">
        <v>438.3</v>
      </c>
      <c r="P366" s="19">
        <v>97.92</v>
      </c>
      <c r="Q366" s="19">
        <v>102816</v>
      </c>
      <c r="R366" s="19">
        <v>591.73</v>
      </c>
      <c r="S366" s="19">
        <v>251.35</v>
      </c>
      <c r="T366" s="19">
        <v>263917.5</v>
      </c>
      <c r="U366" s="13">
        <v>125000000</v>
      </c>
      <c r="V366" s="13">
        <v>625000</v>
      </c>
      <c r="W366" s="13">
        <v>371.42</v>
      </c>
      <c r="X366" s="13">
        <f t="shared" si="5"/>
        <v>124375371.42</v>
      </c>
      <c r="Y366" s="39">
        <v>1</v>
      </c>
    </row>
    <row r="367" spans="1:25" x14ac:dyDescent="0.25">
      <c r="A367" s="11">
        <v>56</v>
      </c>
      <c r="B367" s="12" t="s">
        <v>631</v>
      </c>
      <c r="C367" s="6" t="s">
        <v>131</v>
      </c>
      <c r="D367" s="6" t="s">
        <v>633</v>
      </c>
      <c r="E367" s="22">
        <v>401781.84</v>
      </c>
      <c r="F367" s="38">
        <v>233033.47</v>
      </c>
      <c r="G367" s="22">
        <v>168748.37</v>
      </c>
      <c r="H367" s="14"/>
      <c r="I367">
        <v>1058.6300000000001</v>
      </c>
      <c r="J367" s="19">
        <v>168644.38</v>
      </c>
      <c r="K367" s="19">
        <v>42161.1</v>
      </c>
      <c r="L367" s="19">
        <v>182480.29</v>
      </c>
      <c r="M367" s="19">
        <v>224641.39</v>
      </c>
      <c r="N367" s="19">
        <v>212.2</v>
      </c>
      <c r="O367" s="19">
        <v>438.3</v>
      </c>
      <c r="P367" s="19">
        <v>226.1</v>
      </c>
      <c r="Q367" s="19">
        <v>239356.24</v>
      </c>
      <c r="R367" s="19">
        <v>591.73</v>
      </c>
      <c r="S367" s="19">
        <v>379.53</v>
      </c>
      <c r="T367" s="19">
        <v>401781.84</v>
      </c>
      <c r="U367" s="13">
        <v>125000000</v>
      </c>
      <c r="V367" s="13">
        <v>625000</v>
      </c>
      <c r="W367" s="13">
        <v>371.42</v>
      </c>
      <c r="X367" s="13">
        <f t="shared" si="5"/>
        <v>124375371.42</v>
      </c>
      <c r="Y367" s="39">
        <v>1</v>
      </c>
    </row>
    <row r="368" spans="1:25" x14ac:dyDescent="0.25">
      <c r="A368" s="11">
        <v>56</v>
      </c>
      <c r="B368" s="12" t="s">
        <v>631</v>
      </c>
      <c r="C368" s="6" t="s">
        <v>151</v>
      </c>
      <c r="D368" s="6" t="s">
        <v>634</v>
      </c>
      <c r="E368" s="22">
        <v>360796.76</v>
      </c>
      <c r="F368" s="38">
        <v>209262.12</v>
      </c>
      <c r="G368" s="22">
        <v>151534.64000000001</v>
      </c>
      <c r="H368" s="14"/>
      <c r="I368">
        <v>892.2</v>
      </c>
      <c r="J368" s="19">
        <v>144545.32</v>
      </c>
      <c r="K368" s="19">
        <v>36136.33</v>
      </c>
      <c r="L368" s="19">
        <v>131010.05</v>
      </c>
      <c r="M368" s="19">
        <v>167146.38</v>
      </c>
      <c r="N368" s="19">
        <v>187.34</v>
      </c>
      <c r="O368" s="19">
        <v>438.3</v>
      </c>
      <c r="P368" s="19">
        <v>250.96</v>
      </c>
      <c r="Q368" s="19">
        <v>223906.51</v>
      </c>
      <c r="R368" s="19">
        <v>591.73</v>
      </c>
      <c r="S368" s="19">
        <v>404.39</v>
      </c>
      <c r="T368" s="19">
        <v>360796.76</v>
      </c>
      <c r="U368" s="13">
        <v>125000000</v>
      </c>
      <c r="V368" s="13">
        <v>625000</v>
      </c>
      <c r="W368" s="13">
        <v>371.42</v>
      </c>
      <c r="X368" s="13">
        <f t="shared" si="5"/>
        <v>124375371.42</v>
      </c>
      <c r="Y368" s="39">
        <v>1</v>
      </c>
    </row>
    <row r="369" spans="1:25" x14ac:dyDescent="0.25">
      <c r="A369" s="11">
        <v>56</v>
      </c>
      <c r="B369" s="12" t="s">
        <v>631</v>
      </c>
      <c r="C369" s="6" t="s">
        <v>96</v>
      </c>
      <c r="D369" s="6" t="s">
        <v>635</v>
      </c>
      <c r="E369" s="22">
        <v>284252.58</v>
      </c>
      <c r="F369" s="38">
        <v>164866.5</v>
      </c>
      <c r="G369" s="22">
        <v>119386.08</v>
      </c>
      <c r="H369" s="14"/>
      <c r="I369">
        <v>959.47</v>
      </c>
      <c r="J369" s="19">
        <v>164807.57999999999</v>
      </c>
      <c r="K369" s="19">
        <v>41201.9</v>
      </c>
      <c r="L369" s="19">
        <v>242289.84</v>
      </c>
      <c r="M369" s="19">
        <v>283491.74</v>
      </c>
      <c r="N369" s="19">
        <v>295.47000000000003</v>
      </c>
      <c r="O369" s="19">
        <v>438.3</v>
      </c>
      <c r="P369" s="19">
        <v>142.83000000000001</v>
      </c>
      <c r="Q369" s="19">
        <v>137041.1</v>
      </c>
      <c r="R369" s="19">
        <v>591.73</v>
      </c>
      <c r="S369" s="19">
        <v>296.26</v>
      </c>
      <c r="T369" s="19">
        <v>284252.58</v>
      </c>
      <c r="U369" s="13">
        <v>125000000</v>
      </c>
      <c r="V369" s="13">
        <v>625000</v>
      </c>
      <c r="W369" s="13">
        <v>371.42</v>
      </c>
      <c r="X369" s="13">
        <f t="shared" si="5"/>
        <v>124375371.42</v>
      </c>
      <c r="Y369" s="39">
        <v>1</v>
      </c>
    </row>
    <row r="370" spans="1:25" x14ac:dyDescent="0.25">
      <c r="A370" s="11">
        <v>56</v>
      </c>
      <c r="B370" s="12" t="s">
        <v>631</v>
      </c>
      <c r="C370" s="6" t="s">
        <v>154</v>
      </c>
      <c r="D370" s="6" t="s">
        <v>636</v>
      </c>
      <c r="E370" s="22">
        <v>283087.28999999998</v>
      </c>
      <c r="F370" s="38">
        <v>164190.63</v>
      </c>
      <c r="G370" s="22">
        <v>118896.659999999</v>
      </c>
      <c r="H370" s="14"/>
      <c r="I370">
        <v>588.16</v>
      </c>
      <c r="J370" s="19">
        <v>102611.68</v>
      </c>
      <c r="K370" s="19">
        <v>25652.92</v>
      </c>
      <c r="L370" s="19">
        <v>39293.69</v>
      </c>
      <c r="M370" s="19">
        <v>64946.61</v>
      </c>
      <c r="N370" s="19">
        <v>110.42</v>
      </c>
      <c r="O370" s="19">
        <v>438.3</v>
      </c>
      <c r="P370" s="19">
        <v>327.88</v>
      </c>
      <c r="Q370" s="19">
        <v>192845.9</v>
      </c>
      <c r="R370" s="19">
        <v>591.73</v>
      </c>
      <c r="S370" s="19">
        <v>481.31</v>
      </c>
      <c r="T370" s="19">
        <v>283087.28999999998</v>
      </c>
      <c r="U370" s="13">
        <v>125000000</v>
      </c>
      <c r="V370" s="13">
        <v>625000</v>
      </c>
      <c r="W370" s="13">
        <v>371.42</v>
      </c>
      <c r="X370" s="13">
        <f t="shared" si="5"/>
        <v>124375371.42</v>
      </c>
      <c r="Y370" s="39">
        <v>1</v>
      </c>
    </row>
    <row r="371" spans="1:25" x14ac:dyDescent="0.25">
      <c r="A371" s="11">
        <v>56</v>
      </c>
      <c r="B371" s="12" t="s">
        <v>631</v>
      </c>
      <c r="C371" s="6" t="s">
        <v>133</v>
      </c>
      <c r="D371" s="6" t="s">
        <v>637</v>
      </c>
      <c r="E371" s="22">
        <v>89427.85</v>
      </c>
      <c r="F371" s="38">
        <v>51868.15</v>
      </c>
      <c r="G371" s="22">
        <v>37559.699999999997</v>
      </c>
      <c r="H371" s="14"/>
      <c r="I371">
        <v>207.6</v>
      </c>
      <c r="J371" s="19">
        <v>39123.21</v>
      </c>
      <c r="K371" s="19">
        <v>9780.7999999999993</v>
      </c>
      <c r="L371" s="19">
        <v>23634.42</v>
      </c>
      <c r="M371" s="19">
        <v>33415.22</v>
      </c>
      <c r="N371" s="19">
        <v>160.96</v>
      </c>
      <c r="O371" s="19">
        <v>438.3</v>
      </c>
      <c r="P371" s="19">
        <v>277.33999999999997</v>
      </c>
      <c r="Q371" s="19">
        <v>57575.78</v>
      </c>
      <c r="R371" s="19">
        <v>591.73</v>
      </c>
      <c r="S371" s="19">
        <v>430.77</v>
      </c>
      <c r="T371" s="19">
        <v>89427.85</v>
      </c>
      <c r="U371" s="13">
        <v>125000000</v>
      </c>
      <c r="V371" s="13">
        <v>625000</v>
      </c>
      <c r="W371" s="13">
        <v>371.42</v>
      </c>
      <c r="X371" s="13">
        <f t="shared" si="5"/>
        <v>124375371.42</v>
      </c>
      <c r="Y371" s="39">
        <v>1</v>
      </c>
    </row>
    <row r="372" spans="1:25" x14ac:dyDescent="0.25">
      <c r="A372" s="11">
        <v>56</v>
      </c>
      <c r="B372" s="12" t="s">
        <v>631</v>
      </c>
      <c r="C372" s="6" t="s">
        <v>115</v>
      </c>
      <c r="D372" s="6" t="s">
        <v>212</v>
      </c>
      <c r="E372" s="22">
        <v>105851.5</v>
      </c>
      <c r="F372" s="38">
        <v>61393.87</v>
      </c>
      <c r="G372" s="22">
        <v>44457.63</v>
      </c>
      <c r="H372" s="14"/>
      <c r="I372">
        <v>270.81</v>
      </c>
      <c r="J372" s="19">
        <v>48503.74</v>
      </c>
      <c r="K372" s="19">
        <v>12125.94</v>
      </c>
      <c r="L372" s="19">
        <v>42269.24</v>
      </c>
      <c r="M372" s="19">
        <v>54395.18</v>
      </c>
      <c r="N372" s="19">
        <v>200.86</v>
      </c>
      <c r="O372" s="19">
        <v>438.3</v>
      </c>
      <c r="P372" s="19">
        <v>237.44</v>
      </c>
      <c r="Q372" s="19">
        <v>64301.13</v>
      </c>
      <c r="R372" s="19">
        <v>591.73</v>
      </c>
      <c r="S372" s="19">
        <v>390.87</v>
      </c>
      <c r="T372" s="19">
        <v>105851.5</v>
      </c>
      <c r="U372" s="13">
        <v>125000000</v>
      </c>
      <c r="V372" s="13">
        <v>625000</v>
      </c>
      <c r="W372" s="13">
        <v>371.42</v>
      </c>
      <c r="X372" s="13">
        <f t="shared" si="5"/>
        <v>124375371.42</v>
      </c>
      <c r="Y372" s="39">
        <v>1</v>
      </c>
    </row>
    <row r="373" spans="1:25" x14ac:dyDescent="0.25">
      <c r="A373" s="11">
        <v>56</v>
      </c>
      <c r="B373" s="12" t="s">
        <v>631</v>
      </c>
      <c r="C373" s="6" t="s">
        <v>274</v>
      </c>
      <c r="D373" s="6" t="s">
        <v>638</v>
      </c>
      <c r="E373" s="22">
        <v>268703.01</v>
      </c>
      <c r="F373" s="38">
        <v>155847.75</v>
      </c>
      <c r="G373" s="22">
        <v>112855.26</v>
      </c>
      <c r="H373" s="14"/>
      <c r="I373">
        <v>529.12</v>
      </c>
      <c r="J373" s="19">
        <v>78100.429999999993</v>
      </c>
      <c r="K373" s="19">
        <v>19525.11</v>
      </c>
      <c r="L373" s="19">
        <v>24870.44</v>
      </c>
      <c r="M373" s="19">
        <v>44395.55</v>
      </c>
      <c r="N373" s="19">
        <v>83.9</v>
      </c>
      <c r="O373" s="19">
        <v>438.3</v>
      </c>
      <c r="P373" s="19">
        <v>354.4</v>
      </c>
      <c r="Q373" s="19">
        <v>187520.13</v>
      </c>
      <c r="R373" s="19">
        <v>591.73</v>
      </c>
      <c r="S373" s="19">
        <v>507.83</v>
      </c>
      <c r="T373" s="19">
        <v>268703.01</v>
      </c>
      <c r="U373" s="13">
        <v>125000000</v>
      </c>
      <c r="V373" s="13">
        <v>625000</v>
      </c>
      <c r="W373" s="13">
        <v>371.42</v>
      </c>
      <c r="X373" s="13">
        <f t="shared" si="5"/>
        <v>124375371.42</v>
      </c>
      <c r="Y373" s="39">
        <v>1</v>
      </c>
    </row>
    <row r="374" spans="1:25" x14ac:dyDescent="0.25">
      <c r="A374" s="11">
        <v>57</v>
      </c>
      <c r="B374" s="12" t="s">
        <v>521</v>
      </c>
      <c r="C374" s="6" t="s">
        <v>549</v>
      </c>
      <c r="D374" s="6" t="s">
        <v>639</v>
      </c>
      <c r="E374" s="22">
        <v>0</v>
      </c>
      <c r="F374" s="38">
        <v>0</v>
      </c>
      <c r="G374" s="22">
        <v>0</v>
      </c>
      <c r="H374" s="14"/>
      <c r="I374">
        <v>157.66999999999999</v>
      </c>
      <c r="J374" s="19">
        <v>55878.53</v>
      </c>
      <c r="K374" s="19">
        <v>13969.63</v>
      </c>
      <c r="L374" s="19">
        <v>140128.56</v>
      </c>
      <c r="M374" s="19">
        <v>154098.19</v>
      </c>
      <c r="N374" s="19">
        <v>977.35</v>
      </c>
      <c r="O374" s="19">
        <v>438.3</v>
      </c>
      <c r="P374" s="19">
        <v>0</v>
      </c>
      <c r="Q374" s="19">
        <v>0</v>
      </c>
      <c r="R374" s="19">
        <v>591.73</v>
      </c>
      <c r="S374" s="19">
        <v>0</v>
      </c>
      <c r="T374" s="19">
        <v>0</v>
      </c>
      <c r="U374" s="13">
        <v>125000000</v>
      </c>
      <c r="V374" s="13">
        <v>625000</v>
      </c>
      <c r="W374" s="13">
        <v>371.42</v>
      </c>
      <c r="X374" s="13">
        <f t="shared" si="5"/>
        <v>124375371.42</v>
      </c>
      <c r="Y374" s="39">
        <v>1</v>
      </c>
    </row>
    <row r="375" spans="1:25" x14ac:dyDescent="0.25">
      <c r="A375" s="11">
        <v>57</v>
      </c>
      <c r="B375" s="12" t="s">
        <v>521</v>
      </c>
      <c r="C375" s="6" t="s">
        <v>425</v>
      </c>
      <c r="D375" s="6" t="s">
        <v>640</v>
      </c>
      <c r="E375" s="22">
        <v>0</v>
      </c>
      <c r="F375" s="38">
        <v>0</v>
      </c>
      <c r="G375" s="22">
        <v>0</v>
      </c>
      <c r="H375" s="14"/>
      <c r="I375">
        <v>54.31</v>
      </c>
      <c r="J375" s="19">
        <v>15609.44</v>
      </c>
      <c r="K375" s="19">
        <v>3902.36</v>
      </c>
      <c r="L375" s="19">
        <v>55558.43</v>
      </c>
      <c r="M375" s="19">
        <v>59460.79</v>
      </c>
      <c r="N375" s="19">
        <v>1094.8399999999999</v>
      </c>
      <c r="O375" s="19">
        <v>438.3</v>
      </c>
      <c r="P375" s="19">
        <v>0</v>
      </c>
      <c r="Q375" s="19">
        <v>0</v>
      </c>
      <c r="R375" s="19">
        <v>591.73</v>
      </c>
      <c r="S375" s="19">
        <v>0</v>
      </c>
      <c r="T375" s="19">
        <v>0</v>
      </c>
      <c r="U375" s="13">
        <v>125000000</v>
      </c>
      <c r="V375" s="13">
        <v>625000</v>
      </c>
      <c r="W375" s="13">
        <v>371.42</v>
      </c>
      <c r="X375" s="13">
        <f t="shared" si="5"/>
        <v>124375371.42</v>
      </c>
      <c r="Y375" s="39">
        <v>1</v>
      </c>
    </row>
    <row r="376" spans="1:25" x14ac:dyDescent="0.25">
      <c r="A376" s="11">
        <v>57</v>
      </c>
      <c r="B376" s="12" t="s">
        <v>521</v>
      </c>
      <c r="C376" s="6" t="s">
        <v>302</v>
      </c>
      <c r="D376" s="6" t="s">
        <v>641</v>
      </c>
      <c r="E376" s="22">
        <v>0</v>
      </c>
      <c r="F376" s="38">
        <v>0</v>
      </c>
      <c r="G376" s="22">
        <v>0</v>
      </c>
      <c r="H376" s="14"/>
      <c r="I376">
        <v>49.4</v>
      </c>
      <c r="J376" s="19">
        <v>23001.72</v>
      </c>
      <c r="K376" s="19">
        <v>5750.43</v>
      </c>
      <c r="L376" s="19">
        <v>74317.56</v>
      </c>
      <c r="M376" s="19">
        <v>80067.990000000005</v>
      </c>
      <c r="N376" s="19">
        <v>1620.81</v>
      </c>
      <c r="O376" s="19">
        <v>438.3</v>
      </c>
      <c r="P376" s="19">
        <v>0</v>
      </c>
      <c r="Q376" s="19">
        <v>0</v>
      </c>
      <c r="R376" s="19">
        <v>591.73</v>
      </c>
      <c r="S376" s="19">
        <v>0</v>
      </c>
      <c r="T376" s="19">
        <v>0</v>
      </c>
      <c r="U376" s="13">
        <v>125000000</v>
      </c>
      <c r="V376" s="13">
        <v>625000</v>
      </c>
      <c r="W376" s="13">
        <v>371.42</v>
      </c>
      <c r="X376" s="13">
        <f t="shared" si="5"/>
        <v>124375371.42</v>
      </c>
      <c r="Y376" s="39">
        <v>1</v>
      </c>
    </row>
    <row r="377" spans="1:25" x14ac:dyDescent="0.25">
      <c r="A377" s="11">
        <v>57</v>
      </c>
      <c r="B377" s="12" t="s">
        <v>521</v>
      </c>
      <c r="C377" s="6" t="s">
        <v>642</v>
      </c>
      <c r="D377" s="6" t="s">
        <v>643</v>
      </c>
      <c r="E377" s="22">
        <v>0</v>
      </c>
      <c r="F377" s="38">
        <v>0</v>
      </c>
      <c r="G377" s="22">
        <v>0</v>
      </c>
      <c r="H377" s="14"/>
      <c r="I377">
        <v>275.95</v>
      </c>
      <c r="J377" s="19">
        <v>88153.44</v>
      </c>
      <c r="K377" s="19">
        <v>22038.36</v>
      </c>
      <c r="L377" s="19">
        <v>163480.15</v>
      </c>
      <c r="M377" s="19">
        <v>185518.51</v>
      </c>
      <c r="N377" s="19">
        <v>672.29</v>
      </c>
      <c r="O377" s="19">
        <v>438.3</v>
      </c>
      <c r="P377" s="19">
        <v>0</v>
      </c>
      <c r="Q377" s="19">
        <v>0</v>
      </c>
      <c r="R377" s="19">
        <v>591.73</v>
      </c>
      <c r="S377" s="19">
        <v>0</v>
      </c>
      <c r="T377" s="19">
        <v>0</v>
      </c>
      <c r="U377" s="13">
        <v>125000000</v>
      </c>
      <c r="V377" s="13">
        <v>625000</v>
      </c>
      <c r="W377" s="13">
        <v>371.42</v>
      </c>
      <c r="X377" s="13">
        <f t="shared" si="5"/>
        <v>124375371.42</v>
      </c>
      <c r="Y377" s="39">
        <v>1</v>
      </c>
    </row>
    <row r="378" spans="1:25" x14ac:dyDescent="0.25">
      <c r="A378" s="11">
        <v>57</v>
      </c>
      <c r="B378" s="12" t="s">
        <v>521</v>
      </c>
      <c r="C378" s="6" t="s">
        <v>644</v>
      </c>
      <c r="D378" s="6" t="s">
        <v>645</v>
      </c>
      <c r="E378" s="22">
        <v>76932.100000000006</v>
      </c>
      <c r="F378" s="38">
        <v>44620.62</v>
      </c>
      <c r="G378" s="22">
        <v>32311.48</v>
      </c>
      <c r="H378" s="14"/>
      <c r="I378">
        <v>293.41000000000003</v>
      </c>
      <c r="J378" s="19">
        <v>101355.5</v>
      </c>
      <c r="K378" s="19">
        <v>25338.880000000001</v>
      </c>
      <c r="L378" s="19">
        <v>71347.66</v>
      </c>
      <c r="M378" s="19">
        <v>96686.54</v>
      </c>
      <c r="N378" s="19">
        <v>329.53</v>
      </c>
      <c r="O378" s="19">
        <v>438.3</v>
      </c>
      <c r="P378" s="19">
        <v>108.77</v>
      </c>
      <c r="Q378" s="19">
        <v>31914.21</v>
      </c>
      <c r="R378" s="19">
        <v>591.73</v>
      </c>
      <c r="S378" s="19">
        <v>262.2</v>
      </c>
      <c r="T378" s="19">
        <v>76932.100000000006</v>
      </c>
      <c r="U378" s="13">
        <v>125000000</v>
      </c>
      <c r="V378" s="13">
        <v>625000</v>
      </c>
      <c r="W378" s="13">
        <v>371.42</v>
      </c>
      <c r="X378" s="13">
        <f t="shared" si="5"/>
        <v>124375371.42</v>
      </c>
      <c r="Y378" s="39">
        <v>1</v>
      </c>
    </row>
    <row r="379" spans="1:25" x14ac:dyDescent="0.25">
      <c r="A379" s="11">
        <v>57</v>
      </c>
      <c r="B379" s="12" t="s">
        <v>521</v>
      </c>
      <c r="C379" s="6" t="s">
        <v>131</v>
      </c>
      <c r="D379" s="6" t="s">
        <v>646</v>
      </c>
      <c r="E379" s="22">
        <v>102626.84</v>
      </c>
      <c r="F379" s="38">
        <v>59523.57</v>
      </c>
      <c r="G379" s="22">
        <v>43103.27</v>
      </c>
      <c r="H379" s="14"/>
      <c r="I379">
        <v>678.39</v>
      </c>
      <c r="J379" s="19">
        <v>226706.69</v>
      </c>
      <c r="K379" s="19">
        <v>56676.67</v>
      </c>
      <c r="L379" s="19">
        <v>242118.77</v>
      </c>
      <c r="M379" s="19">
        <v>298795.44</v>
      </c>
      <c r="N379" s="19">
        <v>440.45</v>
      </c>
      <c r="O379" s="19">
        <v>438.3</v>
      </c>
      <c r="P379" s="19">
        <v>0</v>
      </c>
      <c r="Q379" s="19">
        <v>0</v>
      </c>
      <c r="R379" s="19">
        <v>591.73</v>
      </c>
      <c r="S379" s="19">
        <v>151.28</v>
      </c>
      <c r="T379" s="19">
        <v>102626.84</v>
      </c>
      <c r="U379" s="13">
        <v>125000000</v>
      </c>
      <c r="V379" s="13">
        <v>625000</v>
      </c>
      <c r="W379" s="13">
        <v>371.42</v>
      </c>
      <c r="X379" s="13">
        <f t="shared" si="5"/>
        <v>124375371.42</v>
      </c>
      <c r="Y379" s="39">
        <v>1</v>
      </c>
    </row>
    <row r="380" spans="1:25" x14ac:dyDescent="0.25">
      <c r="A380" s="11">
        <v>57</v>
      </c>
      <c r="B380" s="12" t="s">
        <v>521</v>
      </c>
      <c r="C380" s="6" t="s">
        <v>98</v>
      </c>
      <c r="D380" s="6" t="s">
        <v>647</v>
      </c>
      <c r="E380" s="22">
        <v>0</v>
      </c>
      <c r="F380" s="38">
        <v>0</v>
      </c>
      <c r="G380" s="22">
        <v>0</v>
      </c>
      <c r="H380" s="14"/>
      <c r="I380">
        <v>182.7</v>
      </c>
      <c r="J380" s="19">
        <v>60955.19</v>
      </c>
      <c r="K380" s="19">
        <v>15238.8</v>
      </c>
      <c r="L380" s="19">
        <v>146281.21</v>
      </c>
      <c r="M380" s="19">
        <v>161520.01</v>
      </c>
      <c r="N380" s="19">
        <v>884.07</v>
      </c>
      <c r="O380" s="19">
        <v>438.3</v>
      </c>
      <c r="P380" s="19">
        <v>0</v>
      </c>
      <c r="Q380" s="19">
        <v>0</v>
      </c>
      <c r="R380" s="19">
        <v>591.73</v>
      </c>
      <c r="S380" s="19">
        <v>0</v>
      </c>
      <c r="T380" s="19">
        <v>0</v>
      </c>
      <c r="U380" s="13">
        <v>125000000</v>
      </c>
      <c r="V380" s="13">
        <v>625000</v>
      </c>
      <c r="W380" s="13">
        <v>371.42</v>
      </c>
      <c r="X380" s="13">
        <f t="shared" si="5"/>
        <v>124375371.42</v>
      </c>
      <c r="Y380" s="39">
        <v>1</v>
      </c>
    </row>
    <row r="381" spans="1:25" x14ac:dyDescent="0.25">
      <c r="A381" s="11">
        <v>57</v>
      </c>
      <c r="B381" s="12" t="s">
        <v>521</v>
      </c>
      <c r="C381" s="6" t="s">
        <v>254</v>
      </c>
      <c r="D381" s="6" t="s">
        <v>648</v>
      </c>
      <c r="E381" s="22">
        <v>88991.57</v>
      </c>
      <c r="F381" s="38">
        <v>51615.11</v>
      </c>
      <c r="G381" s="22">
        <v>37376.46</v>
      </c>
      <c r="H381" s="14"/>
      <c r="I381">
        <v>442.59</v>
      </c>
      <c r="J381" s="19">
        <v>147624.19</v>
      </c>
      <c r="K381" s="19">
        <v>36906.050000000003</v>
      </c>
      <c r="L381" s="19">
        <v>135994.81</v>
      </c>
      <c r="M381" s="19">
        <v>172900.86</v>
      </c>
      <c r="N381" s="19">
        <v>390.66</v>
      </c>
      <c r="O381" s="19">
        <v>438.3</v>
      </c>
      <c r="P381" s="19">
        <v>47.64</v>
      </c>
      <c r="Q381" s="19">
        <v>21084.99</v>
      </c>
      <c r="R381" s="19">
        <v>591.73</v>
      </c>
      <c r="S381" s="19">
        <v>201.07</v>
      </c>
      <c r="T381" s="19">
        <v>88991.57</v>
      </c>
      <c r="U381" s="13">
        <v>125000000</v>
      </c>
      <c r="V381" s="13">
        <v>625000</v>
      </c>
      <c r="W381" s="13">
        <v>371.42</v>
      </c>
      <c r="X381" s="13">
        <f t="shared" si="5"/>
        <v>124375371.42</v>
      </c>
      <c r="Y381" s="39">
        <v>1</v>
      </c>
    </row>
    <row r="382" spans="1:25" x14ac:dyDescent="0.25">
      <c r="A382" s="11">
        <v>57</v>
      </c>
      <c r="B382" s="12" t="s">
        <v>521</v>
      </c>
      <c r="C382" s="6" t="s">
        <v>102</v>
      </c>
      <c r="D382" s="6" t="s">
        <v>649</v>
      </c>
      <c r="E382" s="22">
        <v>0</v>
      </c>
      <c r="F382" s="38">
        <v>0</v>
      </c>
      <c r="G382" s="22">
        <v>0</v>
      </c>
      <c r="H382" s="14"/>
      <c r="I382">
        <v>77.5</v>
      </c>
      <c r="J382" s="19">
        <v>33942.519999999997</v>
      </c>
      <c r="K382" s="19">
        <v>8485.6299999999992</v>
      </c>
      <c r="L382" s="19">
        <v>65623.66</v>
      </c>
      <c r="M382" s="19">
        <v>74109.289999999994</v>
      </c>
      <c r="N382" s="19">
        <v>956.25</v>
      </c>
      <c r="O382" s="19">
        <v>438.3</v>
      </c>
      <c r="P382" s="19">
        <v>0</v>
      </c>
      <c r="Q382" s="19">
        <v>0</v>
      </c>
      <c r="R382" s="19">
        <v>591.73</v>
      </c>
      <c r="S382" s="19">
        <v>0</v>
      </c>
      <c r="T382" s="19">
        <v>0</v>
      </c>
      <c r="U382" s="13">
        <v>125000000</v>
      </c>
      <c r="V382" s="13">
        <v>625000</v>
      </c>
      <c r="W382" s="13">
        <v>371.42</v>
      </c>
      <c r="X382" s="13">
        <f t="shared" si="5"/>
        <v>124375371.42</v>
      </c>
      <c r="Y382" s="39">
        <v>1</v>
      </c>
    </row>
    <row r="383" spans="1:25" x14ac:dyDescent="0.25">
      <c r="A383" s="11">
        <v>57</v>
      </c>
      <c r="B383" s="12" t="s">
        <v>521</v>
      </c>
      <c r="C383" s="6" t="s">
        <v>360</v>
      </c>
      <c r="D383" s="6" t="s">
        <v>650</v>
      </c>
      <c r="E383" s="22">
        <v>101364.56</v>
      </c>
      <c r="F383" s="38">
        <v>58791.45</v>
      </c>
      <c r="G383" s="22">
        <v>42573.11</v>
      </c>
      <c r="H383" s="14"/>
      <c r="I383">
        <v>515.09</v>
      </c>
      <c r="J383" s="19">
        <v>172860.65</v>
      </c>
      <c r="K383" s="19">
        <v>43215.16</v>
      </c>
      <c r="L383" s="19">
        <v>160212.01</v>
      </c>
      <c r="M383" s="19">
        <v>203427.17</v>
      </c>
      <c r="N383" s="19">
        <v>394.94</v>
      </c>
      <c r="O383" s="19">
        <v>438.3</v>
      </c>
      <c r="P383" s="19">
        <v>43.36</v>
      </c>
      <c r="Q383" s="19">
        <v>22334.3</v>
      </c>
      <c r="R383" s="19">
        <v>591.73</v>
      </c>
      <c r="S383" s="19">
        <v>196.79</v>
      </c>
      <c r="T383" s="19">
        <v>101364.56</v>
      </c>
      <c r="U383" s="13">
        <v>125000000</v>
      </c>
      <c r="V383" s="13">
        <v>625000</v>
      </c>
      <c r="W383" s="13">
        <v>371.42</v>
      </c>
      <c r="X383" s="13">
        <f t="shared" si="5"/>
        <v>124375371.42</v>
      </c>
      <c r="Y383" s="39">
        <v>1</v>
      </c>
    </row>
    <row r="384" spans="1:25" x14ac:dyDescent="0.25">
      <c r="A384" s="11">
        <v>57</v>
      </c>
      <c r="B384" s="12" t="s">
        <v>521</v>
      </c>
      <c r="C384" s="6" t="s">
        <v>651</v>
      </c>
      <c r="D384" s="6" t="s">
        <v>652</v>
      </c>
      <c r="E384" s="22">
        <v>0</v>
      </c>
      <c r="F384" s="38">
        <v>0</v>
      </c>
      <c r="G384" s="22">
        <v>0</v>
      </c>
      <c r="H384" s="14"/>
      <c r="I384">
        <v>272.36</v>
      </c>
      <c r="J384" s="19">
        <v>91747.26</v>
      </c>
      <c r="K384" s="19">
        <v>22936.82</v>
      </c>
      <c r="L384" s="19">
        <v>147568.13</v>
      </c>
      <c r="M384" s="19">
        <v>170504.95</v>
      </c>
      <c r="N384" s="19">
        <v>626.03</v>
      </c>
      <c r="O384" s="19">
        <v>438.3</v>
      </c>
      <c r="P384" s="19">
        <v>0</v>
      </c>
      <c r="Q384" s="19">
        <v>0</v>
      </c>
      <c r="R384" s="19">
        <v>591.73</v>
      </c>
      <c r="S384" s="19">
        <v>0</v>
      </c>
      <c r="T384" s="19">
        <v>0</v>
      </c>
      <c r="U384" s="13">
        <v>125000000</v>
      </c>
      <c r="V384" s="13">
        <v>625000</v>
      </c>
      <c r="W384" s="13">
        <v>371.42</v>
      </c>
      <c r="X384" s="13">
        <f t="shared" si="5"/>
        <v>124375371.42</v>
      </c>
      <c r="Y384" s="39">
        <v>1</v>
      </c>
    </row>
    <row r="385" spans="1:25" x14ac:dyDescent="0.25">
      <c r="A385" s="11">
        <v>57</v>
      </c>
      <c r="B385" s="12" t="s">
        <v>521</v>
      </c>
      <c r="C385" s="6" t="s">
        <v>385</v>
      </c>
      <c r="D385" s="6" t="s">
        <v>653</v>
      </c>
      <c r="E385" s="22">
        <v>47957.46</v>
      </c>
      <c r="F385" s="38">
        <v>27815.33</v>
      </c>
      <c r="G385" s="22">
        <v>20142.129999999899</v>
      </c>
      <c r="H385" s="14"/>
      <c r="I385">
        <v>347.04</v>
      </c>
      <c r="J385" s="19">
        <v>116812.94</v>
      </c>
      <c r="K385" s="19">
        <v>29203.24</v>
      </c>
      <c r="L385" s="19">
        <v>128193.12</v>
      </c>
      <c r="M385" s="19">
        <v>157396.35999999999</v>
      </c>
      <c r="N385" s="19">
        <v>453.54</v>
      </c>
      <c r="O385" s="19">
        <v>438.3</v>
      </c>
      <c r="P385" s="19">
        <v>0</v>
      </c>
      <c r="Q385" s="19">
        <v>0</v>
      </c>
      <c r="R385" s="19">
        <v>591.73</v>
      </c>
      <c r="S385" s="19">
        <v>138.19</v>
      </c>
      <c r="T385" s="19">
        <v>47957.46</v>
      </c>
      <c r="U385" s="13">
        <v>125000000</v>
      </c>
      <c r="V385" s="13">
        <v>625000</v>
      </c>
      <c r="W385" s="13">
        <v>371.42</v>
      </c>
      <c r="X385" s="13">
        <f t="shared" si="5"/>
        <v>124375371.42</v>
      </c>
      <c r="Y385" s="39">
        <v>1</v>
      </c>
    </row>
    <row r="386" spans="1:25" x14ac:dyDescent="0.25">
      <c r="A386" s="11">
        <v>58</v>
      </c>
      <c r="B386" s="12" t="s">
        <v>654</v>
      </c>
      <c r="C386" s="6" t="s">
        <v>219</v>
      </c>
      <c r="D386" s="6" t="s">
        <v>655</v>
      </c>
      <c r="E386" s="22">
        <v>6659.98</v>
      </c>
      <c r="F386" s="38">
        <v>3862.79</v>
      </c>
      <c r="G386" s="22">
        <v>2797.1899999999901</v>
      </c>
      <c r="H386" s="14"/>
      <c r="I386">
        <v>103</v>
      </c>
      <c r="J386" s="19">
        <v>16270.08</v>
      </c>
      <c r="K386" s="19">
        <v>4067.52</v>
      </c>
      <c r="L386" s="19">
        <v>50220.59</v>
      </c>
      <c r="M386" s="19">
        <v>54288.11</v>
      </c>
      <c r="N386" s="19">
        <v>527.07000000000005</v>
      </c>
      <c r="O386" s="19">
        <v>438.3</v>
      </c>
      <c r="P386" s="19">
        <v>0</v>
      </c>
      <c r="Q386" s="19">
        <v>0</v>
      </c>
      <c r="R386" s="19">
        <v>591.73</v>
      </c>
      <c r="S386" s="19">
        <v>64.66</v>
      </c>
      <c r="T386" s="19">
        <v>6659.98</v>
      </c>
      <c r="U386" s="13">
        <v>125000000</v>
      </c>
      <c r="V386" s="13">
        <v>625000</v>
      </c>
      <c r="W386" s="13">
        <v>371.42</v>
      </c>
      <c r="X386" s="13">
        <f t="shared" si="5"/>
        <v>124375371.42</v>
      </c>
      <c r="Y386" s="39">
        <v>1</v>
      </c>
    </row>
    <row r="387" spans="1:25" x14ac:dyDescent="0.25">
      <c r="A387" s="11">
        <v>58</v>
      </c>
      <c r="B387" s="12" t="s">
        <v>654</v>
      </c>
      <c r="C387" s="6" t="s">
        <v>105</v>
      </c>
      <c r="D387" s="6" t="s">
        <v>656</v>
      </c>
      <c r="E387" s="22">
        <v>338845.32</v>
      </c>
      <c r="F387" s="38">
        <v>196530.29</v>
      </c>
      <c r="G387" s="22">
        <v>142315.03</v>
      </c>
      <c r="H387" s="14"/>
      <c r="I387">
        <v>855.67</v>
      </c>
      <c r="J387" s="19">
        <v>134342.38</v>
      </c>
      <c r="K387" s="19">
        <v>33585.599999999999</v>
      </c>
      <c r="L387" s="19">
        <v>133890.74</v>
      </c>
      <c r="M387" s="19">
        <v>167476.34</v>
      </c>
      <c r="N387" s="19">
        <v>195.73</v>
      </c>
      <c r="O387" s="19">
        <v>438.3</v>
      </c>
      <c r="P387" s="19">
        <v>242.57</v>
      </c>
      <c r="Q387" s="19">
        <v>207559.87</v>
      </c>
      <c r="R387" s="19">
        <v>591.73</v>
      </c>
      <c r="S387" s="19">
        <v>396</v>
      </c>
      <c r="T387" s="19">
        <v>338845.32</v>
      </c>
      <c r="U387" s="13">
        <v>125000000</v>
      </c>
      <c r="V387" s="13">
        <v>625000</v>
      </c>
      <c r="W387" s="13">
        <v>371.42</v>
      </c>
      <c r="X387" s="13">
        <f t="shared" si="5"/>
        <v>124375371.42</v>
      </c>
      <c r="Y387" s="39">
        <v>1</v>
      </c>
    </row>
    <row r="388" spans="1:25" x14ac:dyDescent="0.25">
      <c r="A388" s="11">
        <v>58</v>
      </c>
      <c r="B388" s="12" t="s">
        <v>654</v>
      </c>
      <c r="C388" s="6" t="s">
        <v>414</v>
      </c>
      <c r="D388" s="6" t="s">
        <v>657</v>
      </c>
      <c r="E388" s="22">
        <v>193113.15</v>
      </c>
      <c r="F388" s="38">
        <v>112005.63</v>
      </c>
      <c r="G388" s="22">
        <v>81107.519999999902</v>
      </c>
      <c r="H388" s="14"/>
      <c r="I388">
        <v>584.20000000000005</v>
      </c>
      <c r="J388" s="19">
        <v>102647.6</v>
      </c>
      <c r="K388" s="19">
        <v>25661.9</v>
      </c>
      <c r="L388" s="19">
        <v>126916.26</v>
      </c>
      <c r="M388" s="19">
        <v>152578.16</v>
      </c>
      <c r="N388" s="19">
        <v>261.17</v>
      </c>
      <c r="O388" s="19">
        <v>438.3</v>
      </c>
      <c r="P388" s="19">
        <v>177.13</v>
      </c>
      <c r="Q388" s="19">
        <v>103479.35</v>
      </c>
      <c r="R388" s="19">
        <v>591.73</v>
      </c>
      <c r="S388" s="19">
        <v>330.56</v>
      </c>
      <c r="T388" s="19">
        <v>193113.15</v>
      </c>
      <c r="U388" s="13">
        <v>125000000</v>
      </c>
      <c r="V388" s="13">
        <v>625000</v>
      </c>
      <c r="W388" s="13">
        <v>371.42</v>
      </c>
      <c r="X388" s="13">
        <f t="shared" si="5"/>
        <v>124375371.42</v>
      </c>
      <c r="Y388" s="39">
        <v>1</v>
      </c>
    </row>
    <row r="389" spans="1:25" x14ac:dyDescent="0.25">
      <c r="A389" s="11">
        <v>58</v>
      </c>
      <c r="B389" s="12" t="s">
        <v>654</v>
      </c>
      <c r="C389" s="6" t="s">
        <v>308</v>
      </c>
      <c r="D389" s="6" t="s">
        <v>658</v>
      </c>
      <c r="E389" s="22">
        <v>320390.62</v>
      </c>
      <c r="F389" s="38">
        <v>185826.56</v>
      </c>
      <c r="G389" s="22">
        <v>134564.06</v>
      </c>
      <c r="H389" s="14"/>
      <c r="I389">
        <v>829.92</v>
      </c>
      <c r="J389" s="19">
        <v>151530.63</v>
      </c>
      <c r="K389" s="19">
        <v>37882.660000000003</v>
      </c>
      <c r="L389" s="19">
        <v>132815.34</v>
      </c>
      <c r="M389" s="19">
        <v>170698</v>
      </c>
      <c r="N389" s="19">
        <v>205.68</v>
      </c>
      <c r="O389" s="19">
        <v>438.3</v>
      </c>
      <c r="P389" s="19">
        <v>232.62</v>
      </c>
      <c r="Q389" s="19">
        <v>193055.99</v>
      </c>
      <c r="R389" s="19">
        <v>591.73</v>
      </c>
      <c r="S389" s="19">
        <v>386.05</v>
      </c>
      <c r="T389" s="19">
        <v>320390.62</v>
      </c>
      <c r="U389" s="13">
        <v>125000000</v>
      </c>
      <c r="V389" s="13">
        <v>625000</v>
      </c>
      <c r="W389" s="13">
        <v>371.42</v>
      </c>
      <c r="X389" s="13">
        <f t="shared" si="5"/>
        <v>124375371.42</v>
      </c>
      <c r="Y389" s="39">
        <v>1</v>
      </c>
    </row>
    <row r="390" spans="1:25" x14ac:dyDescent="0.25">
      <c r="A390" s="11">
        <v>58</v>
      </c>
      <c r="B390" s="12" t="s">
        <v>654</v>
      </c>
      <c r="C390" s="6" t="s">
        <v>422</v>
      </c>
      <c r="D390" s="6" t="s">
        <v>659</v>
      </c>
      <c r="E390" s="22">
        <v>715580.54</v>
      </c>
      <c r="F390" s="38">
        <v>415036.71</v>
      </c>
      <c r="G390" s="22">
        <v>300543.83</v>
      </c>
      <c r="H390" s="14"/>
      <c r="I390">
        <v>1991.43</v>
      </c>
      <c r="J390" s="19">
        <v>359597.91</v>
      </c>
      <c r="K390" s="19">
        <v>89899.48</v>
      </c>
      <c r="L390" s="19">
        <v>372905.98</v>
      </c>
      <c r="M390" s="19">
        <v>462805.46</v>
      </c>
      <c r="N390" s="19">
        <v>232.4</v>
      </c>
      <c r="O390" s="19">
        <v>438.3</v>
      </c>
      <c r="P390" s="19">
        <v>205.9</v>
      </c>
      <c r="Q390" s="19">
        <v>410035.44</v>
      </c>
      <c r="R390" s="19">
        <v>591.73</v>
      </c>
      <c r="S390" s="19">
        <v>359.33</v>
      </c>
      <c r="T390" s="19">
        <v>715580.54</v>
      </c>
      <c r="U390" s="13">
        <v>125000000</v>
      </c>
      <c r="V390" s="13">
        <v>625000</v>
      </c>
      <c r="W390" s="13">
        <v>371.42</v>
      </c>
      <c r="X390" s="13">
        <f t="shared" si="5"/>
        <v>124375371.42</v>
      </c>
      <c r="Y390" s="39">
        <v>1</v>
      </c>
    </row>
    <row r="391" spans="1:25" x14ac:dyDescent="0.25">
      <c r="A391" s="11">
        <v>58</v>
      </c>
      <c r="B391" s="12" t="s">
        <v>654</v>
      </c>
      <c r="C391" s="6" t="s">
        <v>120</v>
      </c>
      <c r="D391" s="6" t="s">
        <v>660</v>
      </c>
      <c r="E391" s="22">
        <v>75403.789999999994</v>
      </c>
      <c r="F391" s="38">
        <v>43734.2</v>
      </c>
      <c r="G391" s="22">
        <v>31669.589999999898</v>
      </c>
      <c r="H391" s="14"/>
      <c r="I391">
        <v>404.44</v>
      </c>
      <c r="J391" s="19">
        <v>77197.460000000006</v>
      </c>
      <c r="K391" s="19">
        <v>19299.37</v>
      </c>
      <c r="L391" s="19">
        <v>144614.21</v>
      </c>
      <c r="M391" s="19">
        <v>163913.57999999999</v>
      </c>
      <c r="N391" s="19">
        <v>405.29</v>
      </c>
      <c r="O391" s="19">
        <v>438.3</v>
      </c>
      <c r="P391" s="19">
        <v>33.01</v>
      </c>
      <c r="Q391" s="19">
        <v>13350.56</v>
      </c>
      <c r="R391" s="19">
        <v>591.73</v>
      </c>
      <c r="S391" s="19">
        <v>186.44</v>
      </c>
      <c r="T391" s="19">
        <v>75403.789999999994</v>
      </c>
      <c r="U391" s="13">
        <v>125000000</v>
      </c>
      <c r="V391" s="13">
        <v>625000</v>
      </c>
      <c r="W391" s="13">
        <v>371.42</v>
      </c>
      <c r="X391" s="13">
        <f t="shared" si="5"/>
        <v>124375371.42</v>
      </c>
      <c r="Y391" s="39">
        <v>1</v>
      </c>
    </row>
    <row r="392" spans="1:25" x14ac:dyDescent="0.25">
      <c r="A392" s="11">
        <v>58</v>
      </c>
      <c r="B392" s="12" t="s">
        <v>654</v>
      </c>
      <c r="C392" s="6" t="s">
        <v>135</v>
      </c>
      <c r="D392" s="6" t="s">
        <v>661</v>
      </c>
      <c r="E392" s="22">
        <v>168112.38</v>
      </c>
      <c r="F392" s="38">
        <v>97505.18</v>
      </c>
      <c r="G392" s="22">
        <v>70607.199999999997</v>
      </c>
      <c r="H392" s="14"/>
      <c r="I392">
        <v>550.25</v>
      </c>
      <c r="J392" s="19">
        <v>95013.09</v>
      </c>
      <c r="K392" s="19">
        <v>23753.27</v>
      </c>
      <c r="L392" s="19">
        <v>133732.38</v>
      </c>
      <c r="M392" s="19">
        <v>157485.65</v>
      </c>
      <c r="N392" s="19">
        <v>286.20999999999998</v>
      </c>
      <c r="O392" s="19">
        <v>438.3</v>
      </c>
      <c r="P392" s="19">
        <v>152.09</v>
      </c>
      <c r="Q392" s="19">
        <v>83687.520000000004</v>
      </c>
      <c r="R392" s="19">
        <v>591.73</v>
      </c>
      <c r="S392" s="19">
        <v>305.52</v>
      </c>
      <c r="T392" s="19">
        <v>168112.38</v>
      </c>
      <c r="U392" s="13">
        <v>125000000</v>
      </c>
      <c r="V392" s="13">
        <v>625000</v>
      </c>
      <c r="W392" s="13">
        <v>371.42</v>
      </c>
      <c r="X392" s="13">
        <f t="shared" si="5"/>
        <v>124375371.42</v>
      </c>
      <c r="Y392" s="39">
        <v>1</v>
      </c>
    </row>
    <row r="393" spans="1:25" x14ac:dyDescent="0.25">
      <c r="A393" s="11">
        <v>59</v>
      </c>
      <c r="B393" s="12" t="s">
        <v>662</v>
      </c>
      <c r="C393" s="6" t="s">
        <v>663</v>
      </c>
      <c r="D393" s="6" t="s">
        <v>664</v>
      </c>
      <c r="E393" s="22">
        <v>128323.51</v>
      </c>
      <c r="F393" s="38">
        <v>74427.63</v>
      </c>
      <c r="G393" s="22">
        <v>53895.879999999903</v>
      </c>
      <c r="H393" s="14"/>
      <c r="I393">
        <v>304.64</v>
      </c>
      <c r="J393" s="19">
        <v>48338.01</v>
      </c>
      <c r="K393" s="19">
        <v>12084.5</v>
      </c>
      <c r="L393" s="19">
        <v>39857.24</v>
      </c>
      <c r="M393" s="19">
        <v>51941.74</v>
      </c>
      <c r="N393" s="19">
        <v>170.5</v>
      </c>
      <c r="O393" s="19">
        <v>438.3</v>
      </c>
      <c r="P393" s="19">
        <v>267.8</v>
      </c>
      <c r="Q393" s="19">
        <v>81582.59</v>
      </c>
      <c r="R393" s="19">
        <v>591.73</v>
      </c>
      <c r="S393" s="19">
        <v>421.23</v>
      </c>
      <c r="T393" s="19">
        <v>128323.51</v>
      </c>
      <c r="U393" s="13">
        <v>125000000</v>
      </c>
      <c r="V393" s="13">
        <v>625000</v>
      </c>
      <c r="W393" s="13">
        <v>371.42</v>
      </c>
      <c r="X393" s="13">
        <f t="shared" si="5"/>
        <v>124375371.42</v>
      </c>
      <c r="Y393" s="39">
        <v>1</v>
      </c>
    </row>
    <row r="394" spans="1:25" x14ac:dyDescent="0.25">
      <c r="A394" s="11">
        <v>59</v>
      </c>
      <c r="B394" s="12" t="s">
        <v>662</v>
      </c>
      <c r="C394" s="6" t="s">
        <v>105</v>
      </c>
      <c r="D394" s="6" t="s">
        <v>662</v>
      </c>
      <c r="E394" s="22">
        <v>178258.48</v>
      </c>
      <c r="F394" s="38">
        <v>103389.92</v>
      </c>
      <c r="G394" s="22">
        <v>74868.56</v>
      </c>
      <c r="H394" s="14"/>
      <c r="I394">
        <v>608.64</v>
      </c>
      <c r="J394" s="19">
        <v>114267.6</v>
      </c>
      <c r="K394" s="19">
        <v>28566.9</v>
      </c>
      <c r="L394" s="19">
        <v>153325.63</v>
      </c>
      <c r="M394" s="19">
        <v>181892.53</v>
      </c>
      <c r="N394" s="19">
        <v>298.85000000000002</v>
      </c>
      <c r="O394" s="19">
        <v>438.3</v>
      </c>
      <c r="P394" s="19">
        <v>139.44999999999999</v>
      </c>
      <c r="Q394" s="19">
        <v>84874.85</v>
      </c>
      <c r="R394" s="19">
        <v>591.73</v>
      </c>
      <c r="S394" s="19">
        <v>292.88</v>
      </c>
      <c r="T394" s="19">
        <v>178258.48</v>
      </c>
      <c r="U394" s="13">
        <v>125000000</v>
      </c>
      <c r="V394" s="13">
        <v>625000</v>
      </c>
      <c r="W394" s="13">
        <v>371.42</v>
      </c>
      <c r="X394" s="13">
        <f t="shared" si="5"/>
        <v>124375371.42</v>
      </c>
      <c r="Y394" s="39">
        <v>1</v>
      </c>
    </row>
    <row r="395" spans="1:25" x14ac:dyDescent="0.25">
      <c r="A395" s="11">
        <v>59</v>
      </c>
      <c r="B395" s="12" t="s">
        <v>662</v>
      </c>
      <c r="C395" s="6" t="s">
        <v>133</v>
      </c>
      <c r="D395" s="6" t="s">
        <v>250</v>
      </c>
      <c r="E395" s="22">
        <v>495154.06</v>
      </c>
      <c r="F395" s="38">
        <v>287189.36</v>
      </c>
      <c r="G395" s="22">
        <v>207964.7</v>
      </c>
      <c r="H395" s="14"/>
      <c r="I395">
        <v>1529.15</v>
      </c>
      <c r="J395" s="19">
        <v>285930.63</v>
      </c>
      <c r="K395" s="19">
        <v>71482.66</v>
      </c>
      <c r="L395" s="19">
        <v>338204.43</v>
      </c>
      <c r="M395" s="19">
        <v>409687.09</v>
      </c>
      <c r="N395" s="19">
        <v>267.92</v>
      </c>
      <c r="O395" s="19">
        <v>438.3</v>
      </c>
      <c r="P395" s="19">
        <v>170.38</v>
      </c>
      <c r="Q395" s="19">
        <v>260536.58</v>
      </c>
      <c r="R395" s="19">
        <v>591.73</v>
      </c>
      <c r="S395" s="19">
        <v>323.81</v>
      </c>
      <c r="T395" s="19">
        <v>495154.06</v>
      </c>
      <c r="U395" s="13">
        <v>125000000</v>
      </c>
      <c r="V395" s="13">
        <v>625000</v>
      </c>
      <c r="W395" s="13">
        <v>371.42</v>
      </c>
      <c r="X395" s="13">
        <f t="shared" si="5"/>
        <v>124375371.42</v>
      </c>
      <c r="Y395" s="39">
        <v>1</v>
      </c>
    </row>
    <row r="396" spans="1:25" x14ac:dyDescent="0.25">
      <c r="A396" s="11">
        <v>60</v>
      </c>
      <c r="B396" s="12" t="s">
        <v>665</v>
      </c>
      <c r="C396" s="6" t="s">
        <v>666</v>
      </c>
      <c r="D396" s="6" t="s">
        <v>667</v>
      </c>
      <c r="E396" s="22">
        <v>36664.31</v>
      </c>
      <c r="F396" s="38">
        <v>21265.3</v>
      </c>
      <c r="G396" s="22">
        <v>15399.0099999999</v>
      </c>
      <c r="H396" s="14"/>
      <c r="I396">
        <v>154.11000000000001</v>
      </c>
      <c r="J396" s="19">
        <v>71907.53</v>
      </c>
      <c r="K396" s="19">
        <v>17976.88</v>
      </c>
      <c r="L396" s="19">
        <v>36550.620000000003</v>
      </c>
      <c r="M396" s="19">
        <v>54527.5</v>
      </c>
      <c r="N396" s="19">
        <v>353.82</v>
      </c>
      <c r="O396" s="19">
        <v>438.3</v>
      </c>
      <c r="P396" s="19">
        <v>84.48</v>
      </c>
      <c r="Q396" s="19">
        <v>13019.21</v>
      </c>
      <c r="R396" s="19">
        <v>591.73</v>
      </c>
      <c r="S396" s="19">
        <v>237.91</v>
      </c>
      <c r="T396" s="19">
        <v>36664.31</v>
      </c>
      <c r="U396" s="13">
        <v>125000000</v>
      </c>
      <c r="V396" s="13">
        <v>625000</v>
      </c>
      <c r="W396" s="13">
        <v>371.42</v>
      </c>
      <c r="X396" s="13">
        <f t="shared" ref="X396:X459" si="6">U396-V396+W396</f>
        <v>124375371.42</v>
      </c>
      <c r="Y396" s="39">
        <v>1</v>
      </c>
    </row>
    <row r="397" spans="1:25" x14ac:dyDescent="0.25">
      <c r="A397" s="11">
        <v>60</v>
      </c>
      <c r="B397" s="12" t="s">
        <v>665</v>
      </c>
      <c r="C397" s="6" t="s">
        <v>151</v>
      </c>
      <c r="D397" s="6" t="s">
        <v>668</v>
      </c>
      <c r="E397" s="22">
        <v>90592.41</v>
      </c>
      <c r="F397" s="38">
        <v>52543.6</v>
      </c>
      <c r="G397" s="22">
        <v>38048.81</v>
      </c>
      <c r="H397" s="14"/>
      <c r="I397">
        <v>456.27</v>
      </c>
      <c r="J397" s="19">
        <v>205145.51</v>
      </c>
      <c r="K397" s="19">
        <v>51286.38</v>
      </c>
      <c r="L397" s="19">
        <v>128110.68</v>
      </c>
      <c r="M397" s="19">
        <v>179397.06</v>
      </c>
      <c r="N397" s="19">
        <v>393.18</v>
      </c>
      <c r="O397" s="19">
        <v>438.3</v>
      </c>
      <c r="P397" s="19">
        <v>45.12</v>
      </c>
      <c r="Q397" s="19">
        <v>20586.900000000001</v>
      </c>
      <c r="R397" s="19">
        <v>591.73</v>
      </c>
      <c r="S397" s="19">
        <v>198.55</v>
      </c>
      <c r="T397" s="19">
        <v>90592.41</v>
      </c>
      <c r="U397" s="13">
        <v>125000000</v>
      </c>
      <c r="V397" s="13">
        <v>625000</v>
      </c>
      <c r="W397" s="13">
        <v>371.42</v>
      </c>
      <c r="X397" s="13">
        <f t="shared" si="6"/>
        <v>124375371.42</v>
      </c>
      <c r="Y397" s="39">
        <v>1</v>
      </c>
    </row>
    <row r="398" spans="1:25" x14ac:dyDescent="0.25">
      <c r="A398" s="11">
        <v>60</v>
      </c>
      <c r="B398" s="12" t="s">
        <v>665</v>
      </c>
      <c r="C398" s="6" t="s">
        <v>234</v>
      </c>
      <c r="D398" s="6" t="s">
        <v>669</v>
      </c>
      <c r="E398" s="22">
        <v>0</v>
      </c>
      <c r="F398" s="38">
        <v>0</v>
      </c>
      <c r="G398" s="22">
        <v>0</v>
      </c>
      <c r="H398" s="14"/>
      <c r="I398">
        <v>5974.3</v>
      </c>
      <c r="J398" s="19">
        <v>2694378.79</v>
      </c>
      <c r="K398" s="19">
        <v>673594.7</v>
      </c>
      <c r="L398" s="19">
        <v>2950455.85</v>
      </c>
      <c r="M398" s="19">
        <v>3624050.55</v>
      </c>
      <c r="N398" s="19">
        <v>606.61</v>
      </c>
      <c r="O398" s="19">
        <v>438.3</v>
      </c>
      <c r="P398" s="19">
        <v>0</v>
      </c>
      <c r="Q398" s="19">
        <v>0</v>
      </c>
      <c r="R398" s="19">
        <v>591.73</v>
      </c>
      <c r="S398" s="19">
        <v>0</v>
      </c>
      <c r="T398" s="19">
        <v>0</v>
      </c>
      <c r="U398" s="13">
        <v>125000000</v>
      </c>
      <c r="V398" s="13">
        <v>625000</v>
      </c>
      <c r="W398" s="13">
        <v>371.42</v>
      </c>
      <c r="X398" s="13">
        <f t="shared" si="6"/>
        <v>124375371.42</v>
      </c>
      <c r="Y398" s="39">
        <v>1</v>
      </c>
    </row>
    <row r="399" spans="1:25" x14ac:dyDescent="0.25">
      <c r="A399" s="11">
        <v>60</v>
      </c>
      <c r="B399" s="12" t="s">
        <v>665</v>
      </c>
      <c r="C399" s="6" t="s">
        <v>169</v>
      </c>
      <c r="D399" s="6" t="s">
        <v>670</v>
      </c>
      <c r="E399" s="22">
        <v>263648.05</v>
      </c>
      <c r="F399" s="38">
        <v>152915.87</v>
      </c>
      <c r="G399" s="22">
        <v>110732.18</v>
      </c>
      <c r="H399" s="14"/>
      <c r="I399">
        <v>1586.33</v>
      </c>
      <c r="J399" s="19">
        <v>723773.46</v>
      </c>
      <c r="K399" s="19">
        <v>180943.37</v>
      </c>
      <c r="L399" s="19">
        <v>494085.39</v>
      </c>
      <c r="M399" s="19">
        <v>675028.76</v>
      </c>
      <c r="N399" s="19">
        <v>425.53</v>
      </c>
      <c r="O399" s="19">
        <v>438.3</v>
      </c>
      <c r="P399" s="19">
        <v>12.77</v>
      </c>
      <c r="Q399" s="19">
        <v>20257.43</v>
      </c>
      <c r="R399" s="19">
        <v>591.73</v>
      </c>
      <c r="S399" s="19">
        <v>166.2</v>
      </c>
      <c r="T399" s="19">
        <v>263648.05</v>
      </c>
      <c r="U399" s="13">
        <v>125000000</v>
      </c>
      <c r="V399" s="13">
        <v>625000</v>
      </c>
      <c r="W399" s="13">
        <v>371.42</v>
      </c>
      <c r="X399" s="13">
        <f t="shared" si="6"/>
        <v>124375371.42</v>
      </c>
      <c r="Y399" s="39">
        <v>1</v>
      </c>
    </row>
    <row r="400" spans="1:25" x14ac:dyDescent="0.25">
      <c r="A400" s="11">
        <v>60</v>
      </c>
      <c r="B400" s="12" t="s">
        <v>665</v>
      </c>
      <c r="C400" s="6" t="s">
        <v>483</v>
      </c>
      <c r="D400" s="6" t="s">
        <v>671</v>
      </c>
      <c r="E400" s="22">
        <v>0</v>
      </c>
      <c r="F400" s="38">
        <v>0</v>
      </c>
      <c r="G400" s="22">
        <v>0</v>
      </c>
      <c r="H400" s="14"/>
      <c r="I400">
        <v>1659.77</v>
      </c>
      <c r="J400" s="19">
        <v>782403.23</v>
      </c>
      <c r="K400" s="19">
        <v>195600.81</v>
      </c>
      <c r="L400" s="19">
        <v>1924947.52</v>
      </c>
      <c r="M400" s="19">
        <v>2120548.33</v>
      </c>
      <c r="N400" s="19">
        <v>1277.6199999999999</v>
      </c>
      <c r="O400" s="19">
        <v>438.3</v>
      </c>
      <c r="P400" s="19">
        <v>0</v>
      </c>
      <c r="Q400" s="19">
        <v>0</v>
      </c>
      <c r="R400" s="19">
        <v>591.73</v>
      </c>
      <c r="S400" s="19">
        <v>0</v>
      </c>
      <c r="T400" s="19">
        <v>0</v>
      </c>
      <c r="U400" s="13">
        <v>125000000</v>
      </c>
      <c r="V400" s="13">
        <v>625000</v>
      </c>
      <c r="W400" s="13">
        <v>371.42</v>
      </c>
      <c r="X400" s="13">
        <f t="shared" si="6"/>
        <v>124375371.42</v>
      </c>
      <c r="Y400" s="39">
        <v>1</v>
      </c>
    </row>
    <row r="401" spans="1:25" x14ac:dyDescent="0.25">
      <c r="A401" s="11">
        <v>60</v>
      </c>
      <c r="B401" s="12" t="s">
        <v>665</v>
      </c>
      <c r="C401" s="6" t="s">
        <v>283</v>
      </c>
      <c r="D401" s="6" t="s">
        <v>672</v>
      </c>
      <c r="E401" s="22">
        <v>7839.26</v>
      </c>
      <c r="F401" s="38">
        <v>4546.7700000000004</v>
      </c>
      <c r="G401" s="22">
        <v>3292.49</v>
      </c>
      <c r="H401" s="14"/>
      <c r="I401">
        <v>300.01</v>
      </c>
      <c r="J401" s="19">
        <v>153730.98000000001</v>
      </c>
      <c r="K401" s="19">
        <v>38432.75</v>
      </c>
      <c r="L401" s="19">
        <v>131253.01</v>
      </c>
      <c r="M401" s="19">
        <v>169685.76000000001</v>
      </c>
      <c r="N401" s="19">
        <v>565.6</v>
      </c>
      <c r="O401" s="19">
        <v>438.3</v>
      </c>
      <c r="P401" s="19">
        <v>0</v>
      </c>
      <c r="Q401" s="19">
        <v>0</v>
      </c>
      <c r="R401" s="19">
        <v>591.73</v>
      </c>
      <c r="S401" s="19">
        <v>26.13</v>
      </c>
      <c r="T401" s="19">
        <v>7839.26</v>
      </c>
      <c r="U401" s="13">
        <v>125000000</v>
      </c>
      <c r="V401" s="13">
        <v>625000</v>
      </c>
      <c r="W401" s="13">
        <v>371.42</v>
      </c>
      <c r="X401" s="13">
        <f t="shared" si="6"/>
        <v>124375371.42</v>
      </c>
      <c r="Y401" s="39">
        <v>1</v>
      </c>
    </row>
    <row r="402" spans="1:25" x14ac:dyDescent="0.25">
      <c r="A402" s="11">
        <v>60</v>
      </c>
      <c r="B402" s="12" t="s">
        <v>665</v>
      </c>
      <c r="C402" s="6" t="s">
        <v>495</v>
      </c>
      <c r="D402" s="6" t="s">
        <v>673</v>
      </c>
      <c r="E402" s="22">
        <v>44827.49</v>
      </c>
      <c r="F402" s="38">
        <v>25999.95</v>
      </c>
      <c r="G402" s="22">
        <v>18827.539999999899</v>
      </c>
      <c r="H402" s="14"/>
      <c r="I402">
        <v>363.83</v>
      </c>
      <c r="J402" s="19">
        <v>166065.45000000001</v>
      </c>
      <c r="K402" s="19">
        <v>41516.36</v>
      </c>
      <c r="L402" s="19">
        <v>128943.83</v>
      </c>
      <c r="M402" s="19">
        <v>170460.19</v>
      </c>
      <c r="N402" s="19">
        <v>468.52</v>
      </c>
      <c r="O402" s="19">
        <v>438.3</v>
      </c>
      <c r="P402" s="19">
        <v>0</v>
      </c>
      <c r="Q402" s="19">
        <v>0</v>
      </c>
      <c r="R402" s="19">
        <v>591.73</v>
      </c>
      <c r="S402" s="19">
        <v>123.21</v>
      </c>
      <c r="T402" s="19">
        <v>44827.49</v>
      </c>
      <c r="U402" s="13">
        <v>125000000</v>
      </c>
      <c r="V402" s="13">
        <v>625000</v>
      </c>
      <c r="W402" s="13">
        <v>371.42</v>
      </c>
      <c r="X402" s="13">
        <f t="shared" si="6"/>
        <v>124375371.42</v>
      </c>
      <c r="Y402" s="39">
        <v>1</v>
      </c>
    </row>
    <row r="403" spans="1:25" x14ac:dyDescent="0.25">
      <c r="A403" s="11">
        <v>61</v>
      </c>
      <c r="B403" s="12" t="s">
        <v>674</v>
      </c>
      <c r="C403" s="6" t="s">
        <v>534</v>
      </c>
      <c r="D403" s="6" t="s">
        <v>675</v>
      </c>
      <c r="E403" s="22">
        <v>72782.039999999994</v>
      </c>
      <c r="F403" s="38">
        <v>42213.58</v>
      </c>
      <c r="G403" s="22">
        <v>30568.459999999901</v>
      </c>
      <c r="H403" s="14"/>
      <c r="I403">
        <v>431.02</v>
      </c>
      <c r="J403" s="19">
        <v>126155.73</v>
      </c>
      <c r="K403" s="19">
        <v>31538.93</v>
      </c>
      <c r="L403" s="19">
        <v>150725.24</v>
      </c>
      <c r="M403" s="19">
        <v>182264.17</v>
      </c>
      <c r="N403" s="19">
        <v>422.87</v>
      </c>
      <c r="O403" s="19">
        <v>438.3</v>
      </c>
      <c r="P403" s="19">
        <v>15.43</v>
      </c>
      <c r="Q403" s="19">
        <v>6650.64</v>
      </c>
      <c r="R403" s="19">
        <v>591.73</v>
      </c>
      <c r="S403" s="19">
        <v>168.86</v>
      </c>
      <c r="T403" s="19">
        <v>72782.039999999994</v>
      </c>
      <c r="U403" s="13">
        <v>125000000</v>
      </c>
      <c r="V403" s="13">
        <v>625000</v>
      </c>
      <c r="W403" s="13">
        <v>371.42</v>
      </c>
      <c r="X403" s="13">
        <f t="shared" si="6"/>
        <v>124375371.42</v>
      </c>
      <c r="Y403" s="39">
        <v>1</v>
      </c>
    </row>
    <row r="404" spans="1:25" x14ac:dyDescent="0.25">
      <c r="A404" s="11">
        <v>61</v>
      </c>
      <c r="B404" s="12" t="s">
        <v>674</v>
      </c>
      <c r="C404" s="6" t="s">
        <v>94</v>
      </c>
      <c r="D404" s="6" t="s">
        <v>676</v>
      </c>
      <c r="E404" s="22">
        <v>42062.15</v>
      </c>
      <c r="F404" s="38">
        <v>24396.05</v>
      </c>
      <c r="G404" s="22">
        <v>17666.099999999999</v>
      </c>
      <c r="H404" s="14"/>
      <c r="I404">
        <v>387.17</v>
      </c>
      <c r="J404" s="19">
        <v>110085.69</v>
      </c>
      <c r="K404" s="19">
        <v>27521.42</v>
      </c>
      <c r="L404" s="19">
        <v>159515.09</v>
      </c>
      <c r="M404" s="19">
        <v>187036.51</v>
      </c>
      <c r="N404" s="19">
        <v>483.09</v>
      </c>
      <c r="O404" s="19">
        <v>438.3</v>
      </c>
      <c r="P404" s="19">
        <v>0</v>
      </c>
      <c r="Q404" s="19">
        <v>0</v>
      </c>
      <c r="R404" s="19">
        <v>591.73</v>
      </c>
      <c r="S404" s="19">
        <v>108.64</v>
      </c>
      <c r="T404" s="19">
        <v>42062.15</v>
      </c>
      <c r="U404" s="13">
        <v>125000000</v>
      </c>
      <c r="V404" s="13">
        <v>625000</v>
      </c>
      <c r="W404" s="13">
        <v>371.42</v>
      </c>
      <c r="X404" s="13">
        <f t="shared" si="6"/>
        <v>124375371.42</v>
      </c>
      <c r="Y404" s="39">
        <v>1</v>
      </c>
    </row>
    <row r="405" spans="1:25" x14ac:dyDescent="0.25">
      <c r="A405" s="11">
        <v>61</v>
      </c>
      <c r="B405" s="12" t="s">
        <v>674</v>
      </c>
      <c r="C405" s="6" t="s">
        <v>677</v>
      </c>
      <c r="D405" s="6" t="s">
        <v>678</v>
      </c>
      <c r="E405" s="22">
        <v>365</v>
      </c>
      <c r="F405" s="38">
        <v>211.7</v>
      </c>
      <c r="G405" s="22">
        <v>153.30000000000001</v>
      </c>
      <c r="H405" s="14"/>
      <c r="I405">
        <v>128.07</v>
      </c>
      <c r="J405" s="19">
        <v>36236.22</v>
      </c>
      <c r="K405" s="19">
        <v>9059.06</v>
      </c>
      <c r="L405" s="19">
        <v>66358.52</v>
      </c>
      <c r="M405" s="19">
        <v>75417.58</v>
      </c>
      <c r="N405" s="19">
        <v>588.88</v>
      </c>
      <c r="O405" s="19">
        <v>438.3</v>
      </c>
      <c r="P405" s="19">
        <v>0</v>
      </c>
      <c r="Q405" s="19">
        <v>0</v>
      </c>
      <c r="R405" s="19">
        <v>591.73</v>
      </c>
      <c r="S405" s="19">
        <v>2.85</v>
      </c>
      <c r="T405" s="19">
        <v>365</v>
      </c>
      <c r="U405" s="13">
        <v>125000000</v>
      </c>
      <c r="V405" s="13">
        <v>625000</v>
      </c>
      <c r="W405" s="13">
        <v>371.42</v>
      </c>
      <c r="X405" s="13">
        <f t="shared" si="6"/>
        <v>124375371.42</v>
      </c>
      <c r="Y405" s="39">
        <v>1</v>
      </c>
    </row>
    <row r="406" spans="1:25" x14ac:dyDescent="0.25">
      <c r="A406" s="11">
        <v>61</v>
      </c>
      <c r="B406" s="12" t="s">
        <v>674</v>
      </c>
      <c r="C406" s="6" t="s">
        <v>679</v>
      </c>
      <c r="D406" s="6" t="s">
        <v>680</v>
      </c>
      <c r="E406" s="22">
        <v>0</v>
      </c>
      <c r="F406" s="38">
        <v>0</v>
      </c>
      <c r="G406" s="22">
        <v>0</v>
      </c>
      <c r="H406" s="14"/>
      <c r="I406">
        <v>105.84</v>
      </c>
      <c r="J406" s="19">
        <v>33523.79</v>
      </c>
      <c r="K406" s="19">
        <v>8380.9500000000007</v>
      </c>
      <c r="L406" s="19">
        <v>72005.899999999994</v>
      </c>
      <c r="M406" s="19">
        <v>80386.850000000006</v>
      </c>
      <c r="N406" s="19">
        <v>759.51</v>
      </c>
      <c r="O406" s="19">
        <v>438.3</v>
      </c>
      <c r="P406" s="19">
        <v>0</v>
      </c>
      <c r="Q406" s="19">
        <v>0</v>
      </c>
      <c r="R406" s="19">
        <v>591.73</v>
      </c>
      <c r="S406" s="19">
        <v>0</v>
      </c>
      <c r="T406" s="19">
        <v>0</v>
      </c>
      <c r="U406" s="13">
        <v>125000000</v>
      </c>
      <c r="V406" s="13">
        <v>625000</v>
      </c>
      <c r="W406" s="13">
        <v>371.42</v>
      </c>
      <c r="X406" s="13">
        <f t="shared" si="6"/>
        <v>124375371.42</v>
      </c>
      <c r="Y406" s="39">
        <v>1</v>
      </c>
    </row>
    <row r="407" spans="1:25" x14ac:dyDescent="0.25">
      <c r="A407" s="11">
        <v>61</v>
      </c>
      <c r="B407" s="12" t="s">
        <v>674</v>
      </c>
      <c r="C407" s="6" t="s">
        <v>681</v>
      </c>
      <c r="D407" s="6" t="s">
        <v>682</v>
      </c>
      <c r="E407" s="22">
        <v>21237.19</v>
      </c>
      <c r="F407" s="38">
        <v>12317.57</v>
      </c>
      <c r="G407" s="22">
        <v>8919.6199999999899</v>
      </c>
      <c r="H407" s="14"/>
      <c r="I407">
        <v>35.89</v>
      </c>
      <c r="J407" s="19">
        <v>0</v>
      </c>
      <c r="K407" s="19">
        <v>0</v>
      </c>
      <c r="L407" s="19">
        <v>0</v>
      </c>
      <c r="M407" s="19">
        <v>0</v>
      </c>
      <c r="N407" s="19">
        <v>0</v>
      </c>
      <c r="O407" s="19">
        <v>438.3</v>
      </c>
      <c r="P407" s="19">
        <v>438.3</v>
      </c>
      <c r="Q407" s="19">
        <v>15730.59</v>
      </c>
      <c r="R407" s="19">
        <v>591.73</v>
      </c>
      <c r="S407" s="19">
        <v>591.73</v>
      </c>
      <c r="T407" s="19">
        <v>21237.19</v>
      </c>
      <c r="U407" s="13">
        <v>125000000</v>
      </c>
      <c r="V407" s="13">
        <v>625000</v>
      </c>
      <c r="W407" s="13">
        <v>371.42</v>
      </c>
      <c r="X407" s="13">
        <f t="shared" si="6"/>
        <v>124375371.42</v>
      </c>
      <c r="Y407" s="39">
        <v>1</v>
      </c>
    </row>
    <row r="408" spans="1:25" x14ac:dyDescent="0.25">
      <c r="A408" s="11">
        <v>61</v>
      </c>
      <c r="B408" s="12" t="s">
        <v>674</v>
      </c>
      <c r="C408" s="6" t="s">
        <v>105</v>
      </c>
      <c r="D408" s="6" t="s">
        <v>683</v>
      </c>
      <c r="E408" s="22">
        <v>241903.2</v>
      </c>
      <c r="F408" s="38">
        <v>140303.85999999999</v>
      </c>
      <c r="G408" s="22">
        <v>101599.34</v>
      </c>
      <c r="H408" s="14"/>
      <c r="I408">
        <v>677.6</v>
      </c>
      <c r="J408" s="19">
        <v>192106.23</v>
      </c>
      <c r="K408" s="19">
        <v>48026.559999999998</v>
      </c>
      <c r="L408" s="19">
        <v>111028.05</v>
      </c>
      <c r="M408" s="19">
        <v>159054.60999999999</v>
      </c>
      <c r="N408" s="19">
        <v>234.73</v>
      </c>
      <c r="O408" s="19">
        <v>438.3</v>
      </c>
      <c r="P408" s="19">
        <v>203.57</v>
      </c>
      <c r="Q408" s="19">
        <v>137939.03</v>
      </c>
      <c r="R408" s="19">
        <v>591.73</v>
      </c>
      <c r="S408" s="19">
        <v>357</v>
      </c>
      <c r="T408" s="19">
        <v>241903.2</v>
      </c>
      <c r="U408" s="13">
        <v>125000000</v>
      </c>
      <c r="V408" s="13">
        <v>625000</v>
      </c>
      <c r="W408" s="13">
        <v>371.42</v>
      </c>
      <c r="X408" s="13">
        <f t="shared" si="6"/>
        <v>124375371.42</v>
      </c>
      <c r="Y408" s="39">
        <v>1</v>
      </c>
    </row>
    <row r="409" spans="1:25" x14ac:dyDescent="0.25">
      <c r="A409" s="11">
        <v>61</v>
      </c>
      <c r="B409" s="12" t="s">
        <v>674</v>
      </c>
      <c r="C409" s="6" t="s">
        <v>131</v>
      </c>
      <c r="D409" s="6" t="s">
        <v>183</v>
      </c>
      <c r="E409" s="22">
        <v>0</v>
      </c>
      <c r="F409" s="38">
        <v>0</v>
      </c>
      <c r="G409" s="22">
        <v>0</v>
      </c>
      <c r="H409" s="14"/>
      <c r="I409">
        <v>424.02</v>
      </c>
      <c r="J409" s="19">
        <v>119245.42</v>
      </c>
      <c r="K409" s="19">
        <v>29811.360000000001</v>
      </c>
      <c r="L409" s="19">
        <v>253448.15</v>
      </c>
      <c r="M409" s="19">
        <v>283259.51</v>
      </c>
      <c r="N409" s="19">
        <v>668.03</v>
      </c>
      <c r="O409" s="19">
        <v>438.3</v>
      </c>
      <c r="P409" s="19">
        <v>0</v>
      </c>
      <c r="Q409" s="19">
        <v>0</v>
      </c>
      <c r="R409" s="19">
        <v>591.73</v>
      </c>
      <c r="S409" s="19">
        <v>0</v>
      </c>
      <c r="T409" s="19">
        <v>0</v>
      </c>
      <c r="U409" s="13">
        <v>125000000</v>
      </c>
      <c r="V409" s="13">
        <v>625000</v>
      </c>
      <c r="W409" s="13">
        <v>371.42</v>
      </c>
      <c r="X409" s="13">
        <f t="shared" si="6"/>
        <v>124375371.42</v>
      </c>
      <c r="Y409" s="39">
        <v>1</v>
      </c>
    </row>
    <row r="410" spans="1:25" x14ac:dyDescent="0.25">
      <c r="A410" s="11">
        <v>61</v>
      </c>
      <c r="B410" s="12" t="s">
        <v>674</v>
      </c>
      <c r="C410" s="6" t="s">
        <v>98</v>
      </c>
      <c r="D410" s="6" t="s">
        <v>684</v>
      </c>
      <c r="E410" s="22">
        <v>56521.58</v>
      </c>
      <c r="F410" s="38">
        <v>32782.51</v>
      </c>
      <c r="G410" s="22">
        <v>23739.07</v>
      </c>
      <c r="H410" s="14"/>
      <c r="I410">
        <v>282.82</v>
      </c>
      <c r="J410" s="19">
        <v>82342.87</v>
      </c>
      <c r="K410" s="19">
        <v>20585.72</v>
      </c>
      <c r="L410" s="19">
        <v>90244.7</v>
      </c>
      <c r="M410" s="19">
        <v>110830.42</v>
      </c>
      <c r="N410" s="19">
        <v>391.88</v>
      </c>
      <c r="O410" s="19">
        <v>438.3</v>
      </c>
      <c r="P410" s="19">
        <v>46.42</v>
      </c>
      <c r="Q410" s="19">
        <v>13128.5</v>
      </c>
      <c r="R410" s="19">
        <v>591.73</v>
      </c>
      <c r="S410" s="19">
        <v>199.85</v>
      </c>
      <c r="T410" s="19">
        <v>56521.58</v>
      </c>
      <c r="U410" s="13">
        <v>125000000</v>
      </c>
      <c r="V410" s="13">
        <v>625000</v>
      </c>
      <c r="W410" s="13">
        <v>371.42</v>
      </c>
      <c r="X410" s="13">
        <f t="shared" si="6"/>
        <v>124375371.42</v>
      </c>
      <c r="Y410" s="39">
        <v>1</v>
      </c>
    </row>
    <row r="411" spans="1:25" x14ac:dyDescent="0.25">
      <c r="A411" s="11">
        <v>61</v>
      </c>
      <c r="B411" s="12" t="s">
        <v>674</v>
      </c>
      <c r="C411" s="6" t="s">
        <v>414</v>
      </c>
      <c r="D411" s="6" t="s">
        <v>453</v>
      </c>
      <c r="E411" s="22">
        <v>0</v>
      </c>
      <c r="F411" s="38">
        <v>0</v>
      </c>
      <c r="G411" s="22">
        <v>0</v>
      </c>
      <c r="H411" s="14"/>
      <c r="I411">
        <v>274.92</v>
      </c>
      <c r="J411" s="19">
        <v>81610.19</v>
      </c>
      <c r="K411" s="19">
        <v>20402.55</v>
      </c>
      <c r="L411" s="19">
        <v>374702.06</v>
      </c>
      <c r="M411" s="19">
        <v>395104.61</v>
      </c>
      <c r="N411" s="19">
        <v>1437.16</v>
      </c>
      <c r="O411" s="19">
        <v>438.3</v>
      </c>
      <c r="P411" s="19">
        <v>0</v>
      </c>
      <c r="Q411" s="19">
        <v>0</v>
      </c>
      <c r="R411" s="19">
        <v>591.73</v>
      </c>
      <c r="S411" s="19">
        <v>0</v>
      </c>
      <c r="T411" s="19">
        <v>0</v>
      </c>
      <c r="U411" s="13">
        <v>125000000</v>
      </c>
      <c r="V411" s="13">
        <v>625000</v>
      </c>
      <c r="W411" s="13">
        <v>371.42</v>
      </c>
      <c r="X411" s="13">
        <f t="shared" si="6"/>
        <v>124375371.42</v>
      </c>
      <c r="Y411" s="39">
        <v>1</v>
      </c>
    </row>
    <row r="412" spans="1:25" x14ac:dyDescent="0.25">
      <c r="A412" s="11">
        <v>61</v>
      </c>
      <c r="B412" s="12" t="s">
        <v>674</v>
      </c>
      <c r="C412" s="6" t="s">
        <v>291</v>
      </c>
      <c r="D412" s="6" t="s">
        <v>685</v>
      </c>
      <c r="E412" s="22">
        <v>87940.800000000003</v>
      </c>
      <c r="F412" s="38">
        <v>51005.66</v>
      </c>
      <c r="G412" s="22">
        <v>36935.14</v>
      </c>
      <c r="H412" s="14"/>
      <c r="I412">
        <v>369.67</v>
      </c>
      <c r="J412" s="19">
        <v>102937.18</v>
      </c>
      <c r="K412" s="19">
        <v>25734.3</v>
      </c>
      <c r="L412" s="19">
        <v>105068.86</v>
      </c>
      <c r="M412" s="19">
        <v>130803.16</v>
      </c>
      <c r="N412" s="19">
        <v>353.84</v>
      </c>
      <c r="O412" s="19">
        <v>438.3</v>
      </c>
      <c r="P412" s="19">
        <v>84.46</v>
      </c>
      <c r="Q412" s="19">
        <v>31222.33</v>
      </c>
      <c r="R412" s="19">
        <v>591.73</v>
      </c>
      <c r="S412" s="19">
        <v>237.89</v>
      </c>
      <c r="T412" s="19">
        <v>87940.800000000003</v>
      </c>
      <c r="U412" s="13">
        <v>125000000</v>
      </c>
      <c r="V412" s="13">
        <v>625000</v>
      </c>
      <c r="W412" s="13">
        <v>371.42</v>
      </c>
      <c r="X412" s="13">
        <f t="shared" si="6"/>
        <v>124375371.42</v>
      </c>
      <c r="Y412" s="39">
        <v>1</v>
      </c>
    </row>
    <row r="413" spans="1:25" x14ac:dyDescent="0.25">
      <c r="A413" s="11">
        <v>61</v>
      </c>
      <c r="B413" s="12" t="s">
        <v>674</v>
      </c>
      <c r="C413" s="6" t="s">
        <v>100</v>
      </c>
      <c r="D413" s="6" t="s">
        <v>686</v>
      </c>
      <c r="E413" s="22">
        <v>5952.3</v>
      </c>
      <c r="F413" s="38">
        <v>3452.33</v>
      </c>
      <c r="G413" s="22">
        <v>2499.9699999999998</v>
      </c>
      <c r="H413" s="14"/>
      <c r="I413">
        <v>263.95999999999998</v>
      </c>
      <c r="J413" s="19">
        <v>75616.36</v>
      </c>
      <c r="K413" s="19">
        <v>18904.09</v>
      </c>
      <c r="L413" s="19">
        <v>131335.82</v>
      </c>
      <c r="M413" s="19">
        <v>150239.91</v>
      </c>
      <c r="N413" s="19">
        <v>569.17999999999995</v>
      </c>
      <c r="O413" s="19">
        <v>438.3</v>
      </c>
      <c r="P413" s="19">
        <v>0</v>
      </c>
      <c r="Q413" s="19">
        <v>0</v>
      </c>
      <c r="R413" s="19">
        <v>591.73</v>
      </c>
      <c r="S413" s="19">
        <v>22.55</v>
      </c>
      <c r="T413" s="19">
        <v>5952.3</v>
      </c>
      <c r="U413" s="13">
        <v>125000000</v>
      </c>
      <c r="V413" s="13">
        <v>625000</v>
      </c>
      <c r="W413" s="13">
        <v>371.42</v>
      </c>
      <c r="X413" s="13">
        <f t="shared" si="6"/>
        <v>124375371.42</v>
      </c>
      <c r="Y413" s="39">
        <v>1</v>
      </c>
    </row>
    <row r="414" spans="1:25" x14ac:dyDescent="0.25">
      <c r="A414" s="11">
        <v>61</v>
      </c>
      <c r="B414" s="12" t="s">
        <v>674</v>
      </c>
      <c r="C414" s="6" t="s">
        <v>687</v>
      </c>
      <c r="D414" s="6" t="s">
        <v>688</v>
      </c>
      <c r="E414" s="22">
        <v>42116.2</v>
      </c>
      <c r="F414" s="38">
        <v>24427.39</v>
      </c>
      <c r="G414" s="22">
        <v>17688.809999999899</v>
      </c>
      <c r="H414" s="14"/>
      <c r="I414">
        <v>328.93</v>
      </c>
      <c r="J414" s="19">
        <v>90033.55</v>
      </c>
      <c r="K414" s="19">
        <v>22508.39</v>
      </c>
      <c r="L414" s="19">
        <v>130012.83</v>
      </c>
      <c r="M414" s="19">
        <v>152521.22</v>
      </c>
      <c r="N414" s="19">
        <v>463.69</v>
      </c>
      <c r="O414" s="19">
        <v>438.3</v>
      </c>
      <c r="P414" s="19">
        <v>0</v>
      </c>
      <c r="Q414" s="19">
        <v>0</v>
      </c>
      <c r="R414" s="19">
        <v>591.73</v>
      </c>
      <c r="S414" s="19">
        <v>128.04</v>
      </c>
      <c r="T414" s="19">
        <v>42116.2</v>
      </c>
      <c r="U414" s="13">
        <v>125000000</v>
      </c>
      <c r="V414" s="13">
        <v>625000</v>
      </c>
      <c r="W414" s="13">
        <v>371.42</v>
      </c>
      <c r="X414" s="13">
        <f t="shared" si="6"/>
        <v>124375371.42</v>
      </c>
      <c r="Y414" s="39">
        <v>1</v>
      </c>
    </row>
    <row r="415" spans="1:25" x14ac:dyDescent="0.25">
      <c r="A415" s="11">
        <v>61</v>
      </c>
      <c r="B415" s="12" t="s">
        <v>674</v>
      </c>
      <c r="C415" s="6" t="s">
        <v>102</v>
      </c>
      <c r="D415" s="6" t="s">
        <v>689</v>
      </c>
      <c r="E415" s="22">
        <v>95691.94</v>
      </c>
      <c r="F415" s="38">
        <v>55501.33</v>
      </c>
      <c r="G415" s="22">
        <v>40190.61</v>
      </c>
      <c r="H415" s="14"/>
      <c r="I415">
        <v>310.89</v>
      </c>
      <c r="J415" s="19">
        <v>87077.8</v>
      </c>
      <c r="K415" s="19">
        <v>21769.45</v>
      </c>
      <c r="L415" s="19">
        <v>66502.25</v>
      </c>
      <c r="M415" s="19">
        <v>88271.7</v>
      </c>
      <c r="N415" s="19">
        <v>283.93</v>
      </c>
      <c r="O415" s="19">
        <v>438.3</v>
      </c>
      <c r="P415" s="19">
        <v>154.37</v>
      </c>
      <c r="Q415" s="19">
        <v>47992.09</v>
      </c>
      <c r="R415" s="19">
        <v>591.73</v>
      </c>
      <c r="S415" s="19">
        <v>307.8</v>
      </c>
      <c r="T415" s="19">
        <v>95691.94</v>
      </c>
      <c r="U415" s="13">
        <v>125000000</v>
      </c>
      <c r="V415" s="13">
        <v>625000</v>
      </c>
      <c r="W415" s="13">
        <v>371.42</v>
      </c>
      <c r="X415" s="13">
        <f t="shared" si="6"/>
        <v>124375371.42</v>
      </c>
      <c r="Y415" s="39">
        <v>1</v>
      </c>
    </row>
    <row r="416" spans="1:25" x14ac:dyDescent="0.25">
      <c r="A416" s="11">
        <v>61</v>
      </c>
      <c r="B416" s="12" t="s">
        <v>674</v>
      </c>
      <c r="C416" s="6" t="s">
        <v>690</v>
      </c>
      <c r="D416" s="6" t="s">
        <v>674</v>
      </c>
      <c r="E416" s="22">
        <v>48969.79</v>
      </c>
      <c r="F416" s="38">
        <v>28402.48</v>
      </c>
      <c r="G416" s="22">
        <v>20567.310000000001</v>
      </c>
      <c r="H416" s="14"/>
      <c r="I416">
        <v>161.43</v>
      </c>
      <c r="J416" s="19">
        <v>43900.61</v>
      </c>
      <c r="K416" s="19">
        <v>10975.15</v>
      </c>
      <c r="L416" s="19">
        <v>35578.730000000003</v>
      </c>
      <c r="M416" s="19">
        <v>46553.88</v>
      </c>
      <c r="N416" s="19">
        <v>288.38</v>
      </c>
      <c r="O416" s="19">
        <v>438.3</v>
      </c>
      <c r="P416" s="19">
        <v>149.91999999999999</v>
      </c>
      <c r="Q416" s="19">
        <v>24201.59</v>
      </c>
      <c r="R416" s="19">
        <v>591.73</v>
      </c>
      <c r="S416" s="19">
        <v>303.35000000000002</v>
      </c>
      <c r="T416" s="19">
        <v>48969.79</v>
      </c>
      <c r="U416" s="13">
        <v>125000000</v>
      </c>
      <c r="V416" s="13">
        <v>625000</v>
      </c>
      <c r="W416" s="13">
        <v>371.42</v>
      </c>
      <c r="X416" s="13">
        <f t="shared" si="6"/>
        <v>124375371.42</v>
      </c>
      <c r="Y416" s="39">
        <v>1</v>
      </c>
    </row>
    <row r="417" spans="1:25" x14ac:dyDescent="0.25">
      <c r="A417" s="11">
        <v>61</v>
      </c>
      <c r="B417" s="12" t="s">
        <v>674</v>
      </c>
      <c r="C417" s="6" t="s">
        <v>144</v>
      </c>
      <c r="D417" s="6" t="s">
        <v>691</v>
      </c>
      <c r="E417" s="22">
        <v>924309.99</v>
      </c>
      <c r="F417" s="38">
        <v>536099.80000000005</v>
      </c>
      <c r="G417" s="22">
        <v>388210.18999999901</v>
      </c>
      <c r="H417" s="14"/>
      <c r="I417">
        <v>2918.29</v>
      </c>
      <c r="J417" s="19">
        <v>795499.5</v>
      </c>
      <c r="K417" s="19">
        <v>198874.88</v>
      </c>
      <c r="L417" s="19">
        <v>603662.85</v>
      </c>
      <c r="M417" s="19">
        <v>802537.73</v>
      </c>
      <c r="N417" s="19">
        <v>275</v>
      </c>
      <c r="O417" s="19">
        <v>438.3</v>
      </c>
      <c r="P417" s="19">
        <v>163.30000000000001</v>
      </c>
      <c r="Q417" s="19">
        <v>476556.76</v>
      </c>
      <c r="R417" s="19">
        <v>591.73</v>
      </c>
      <c r="S417" s="19">
        <v>316.73</v>
      </c>
      <c r="T417" s="19">
        <v>924309.99</v>
      </c>
      <c r="U417" s="13">
        <v>125000000</v>
      </c>
      <c r="V417" s="13">
        <v>625000</v>
      </c>
      <c r="W417" s="13">
        <v>371.42</v>
      </c>
      <c r="X417" s="13">
        <f t="shared" si="6"/>
        <v>124375371.42</v>
      </c>
      <c r="Y417" s="39">
        <v>1</v>
      </c>
    </row>
    <row r="418" spans="1:25" x14ac:dyDescent="0.25">
      <c r="A418" s="11">
        <v>62</v>
      </c>
      <c r="B418" s="12" t="s">
        <v>692</v>
      </c>
      <c r="C418" s="6" t="s">
        <v>105</v>
      </c>
      <c r="D418" s="6" t="s">
        <v>693</v>
      </c>
      <c r="E418" s="22">
        <v>87263.16</v>
      </c>
      <c r="F418" s="38">
        <v>50612.63</v>
      </c>
      <c r="G418" s="22">
        <v>36650.53</v>
      </c>
      <c r="H418" s="14"/>
      <c r="I418">
        <v>450.53</v>
      </c>
      <c r="J418" s="19">
        <v>103279.18</v>
      </c>
      <c r="K418" s="19">
        <v>25819.8</v>
      </c>
      <c r="L418" s="19">
        <v>153509.82999999999</v>
      </c>
      <c r="M418" s="19">
        <v>179329.63</v>
      </c>
      <c r="N418" s="19">
        <v>398.04</v>
      </c>
      <c r="O418" s="19">
        <v>438.3</v>
      </c>
      <c r="P418" s="19">
        <v>40.26</v>
      </c>
      <c r="Q418" s="19">
        <v>18138.34</v>
      </c>
      <c r="R418" s="19">
        <v>591.73</v>
      </c>
      <c r="S418" s="19">
        <v>193.69</v>
      </c>
      <c r="T418" s="19">
        <v>87263.16</v>
      </c>
      <c r="U418" s="13">
        <v>125000000</v>
      </c>
      <c r="V418" s="13">
        <v>625000</v>
      </c>
      <c r="W418" s="13">
        <v>371.42</v>
      </c>
      <c r="X418" s="13">
        <f t="shared" si="6"/>
        <v>124375371.42</v>
      </c>
      <c r="Y418" s="39">
        <v>1</v>
      </c>
    </row>
    <row r="419" spans="1:25" x14ac:dyDescent="0.25">
      <c r="A419" s="11">
        <v>62</v>
      </c>
      <c r="B419" s="12" t="s">
        <v>692</v>
      </c>
      <c r="C419" s="6" t="s">
        <v>140</v>
      </c>
      <c r="D419" s="6" t="s">
        <v>694</v>
      </c>
      <c r="E419" s="22">
        <v>169318.11</v>
      </c>
      <c r="F419" s="38">
        <v>98204.51</v>
      </c>
      <c r="G419" s="22">
        <v>71113.599999999904</v>
      </c>
      <c r="H419" s="14"/>
      <c r="I419">
        <v>574.70000000000005</v>
      </c>
      <c r="J419" s="19">
        <v>137016.59</v>
      </c>
      <c r="K419" s="19">
        <v>34254.15</v>
      </c>
      <c r="L419" s="19">
        <v>136493.85999999999</v>
      </c>
      <c r="M419" s="19">
        <v>170748.01</v>
      </c>
      <c r="N419" s="19">
        <v>297.11</v>
      </c>
      <c r="O419" s="19">
        <v>438.3</v>
      </c>
      <c r="P419" s="19">
        <v>141.19</v>
      </c>
      <c r="Q419" s="19">
        <v>81141.89</v>
      </c>
      <c r="R419" s="19">
        <v>591.73</v>
      </c>
      <c r="S419" s="19">
        <v>294.62</v>
      </c>
      <c r="T419" s="19">
        <v>169318.11</v>
      </c>
      <c r="U419" s="13">
        <v>125000000</v>
      </c>
      <c r="V419" s="13">
        <v>625000</v>
      </c>
      <c r="W419" s="13">
        <v>371.42</v>
      </c>
      <c r="X419" s="13">
        <f t="shared" si="6"/>
        <v>124375371.42</v>
      </c>
      <c r="Y419" s="39">
        <v>1</v>
      </c>
    </row>
    <row r="420" spans="1:25" x14ac:dyDescent="0.25">
      <c r="A420" s="11">
        <v>62</v>
      </c>
      <c r="B420" s="12" t="s">
        <v>692</v>
      </c>
      <c r="C420" s="6" t="s">
        <v>234</v>
      </c>
      <c r="D420" s="6" t="s">
        <v>695</v>
      </c>
      <c r="E420" s="22">
        <v>528869.31000000006</v>
      </c>
      <c r="F420" s="38">
        <v>306744.2</v>
      </c>
      <c r="G420" s="22">
        <v>222125.11</v>
      </c>
      <c r="H420" s="14"/>
      <c r="I420">
        <v>1742.74</v>
      </c>
      <c r="J420" s="19">
        <v>411858.6</v>
      </c>
      <c r="K420" s="19">
        <v>102964.65</v>
      </c>
      <c r="L420" s="19">
        <v>399391.88</v>
      </c>
      <c r="M420" s="19">
        <v>502356.53</v>
      </c>
      <c r="N420" s="19">
        <v>288.26</v>
      </c>
      <c r="O420" s="19">
        <v>438.3</v>
      </c>
      <c r="P420" s="19">
        <v>150.04</v>
      </c>
      <c r="Q420" s="19">
        <v>261480.71</v>
      </c>
      <c r="R420" s="19">
        <v>591.73</v>
      </c>
      <c r="S420" s="19">
        <v>303.47000000000003</v>
      </c>
      <c r="T420" s="19">
        <v>528869.31000000006</v>
      </c>
      <c r="U420" s="13">
        <v>125000000</v>
      </c>
      <c r="V420" s="13">
        <v>625000</v>
      </c>
      <c r="W420" s="13">
        <v>371.42</v>
      </c>
      <c r="X420" s="13">
        <f t="shared" si="6"/>
        <v>124375371.42</v>
      </c>
      <c r="Y420" s="39">
        <v>1</v>
      </c>
    </row>
    <row r="421" spans="1:25" x14ac:dyDescent="0.25">
      <c r="A421" s="11">
        <v>62</v>
      </c>
      <c r="B421" s="12" t="s">
        <v>692</v>
      </c>
      <c r="C421" s="6" t="s">
        <v>118</v>
      </c>
      <c r="D421" s="6" t="s">
        <v>696</v>
      </c>
      <c r="E421" s="22">
        <v>762261.1</v>
      </c>
      <c r="F421" s="38">
        <v>442111.44</v>
      </c>
      <c r="G421" s="22">
        <v>320149.65999999997</v>
      </c>
      <c r="H421" s="14"/>
      <c r="I421">
        <v>2690.27</v>
      </c>
      <c r="J421" s="19">
        <v>616088.76</v>
      </c>
      <c r="K421" s="19">
        <v>154022.19</v>
      </c>
      <c r="L421" s="19">
        <v>675616.95</v>
      </c>
      <c r="M421" s="19">
        <v>829639.14</v>
      </c>
      <c r="N421" s="19">
        <v>308.39</v>
      </c>
      <c r="O421" s="19">
        <v>438.3</v>
      </c>
      <c r="P421" s="19">
        <v>129.91</v>
      </c>
      <c r="Q421" s="19">
        <v>349492.98</v>
      </c>
      <c r="R421" s="19">
        <v>591.73</v>
      </c>
      <c r="S421" s="19">
        <v>283.33999999999997</v>
      </c>
      <c r="T421" s="19">
        <v>762261.1</v>
      </c>
      <c r="U421" s="13">
        <v>125000000</v>
      </c>
      <c r="V421" s="13">
        <v>625000</v>
      </c>
      <c r="W421" s="13">
        <v>371.42</v>
      </c>
      <c r="X421" s="13">
        <f t="shared" si="6"/>
        <v>124375371.42</v>
      </c>
      <c r="Y421" s="39">
        <v>1</v>
      </c>
    </row>
    <row r="422" spans="1:25" x14ac:dyDescent="0.25">
      <c r="A422" s="11">
        <v>62</v>
      </c>
      <c r="B422" s="12" t="s">
        <v>692</v>
      </c>
      <c r="C422" s="6" t="s">
        <v>697</v>
      </c>
      <c r="D422" s="6" t="s">
        <v>698</v>
      </c>
      <c r="E422" s="22">
        <v>244978.44</v>
      </c>
      <c r="F422" s="38">
        <v>142087.5</v>
      </c>
      <c r="G422" s="22">
        <v>102890.94</v>
      </c>
      <c r="H422" s="14"/>
      <c r="I422">
        <v>925.25</v>
      </c>
      <c r="J422" s="19">
        <v>212532.29</v>
      </c>
      <c r="K422" s="19">
        <v>53133.07</v>
      </c>
      <c r="L422" s="19">
        <v>249385.23</v>
      </c>
      <c r="M422" s="19">
        <v>302518.3</v>
      </c>
      <c r="N422" s="19">
        <v>326.95999999999998</v>
      </c>
      <c r="O422" s="19">
        <v>438.3</v>
      </c>
      <c r="P422" s="19">
        <v>111.34</v>
      </c>
      <c r="Q422" s="19">
        <v>103017.34</v>
      </c>
      <c r="R422" s="19">
        <v>591.73</v>
      </c>
      <c r="S422" s="19">
        <v>264.77</v>
      </c>
      <c r="T422" s="19">
        <v>244978.44</v>
      </c>
      <c r="U422" s="13">
        <v>125000000</v>
      </c>
      <c r="V422" s="13">
        <v>625000</v>
      </c>
      <c r="W422" s="13">
        <v>371.42</v>
      </c>
      <c r="X422" s="13">
        <f t="shared" si="6"/>
        <v>124375371.42</v>
      </c>
      <c r="Y422" s="39">
        <v>1</v>
      </c>
    </row>
    <row r="423" spans="1:25" x14ac:dyDescent="0.25">
      <c r="A423" s="11">
        <v>62</v>
      </c>
      <c r="B423" s="12" t="s">
        <v>692</v>
      </c>
      <c r="C423" s="6" t="s">
        <v>102</v>
      </c>
      <c r="D423" s="6" t="s">
        <v>699</v>
      </c>
      <c r="E423" s="22">
        <v>14131.69</v>
      </c>
      <c r="F423" s="38">
        <v>8196.3799999999992</v>
      </c>
      <c r="G423" s="22">
        <v>5935.31</v>
      </c>
      <c r="H423" s="14"/>
      <c r="I423">
        <v>417.11</v>
      </c>
      <c r="J423" s="19">
        <v>103925.15</v>
      </c>
      <c r="K423" s="19">
        <v>25981.29</v>
      </c>
      <c r="L423" s="19">
        <v>206702.74</v>
      </c>
      <c r="M423" s="19">
        <v>232684.03</v>
      </c>
      <c r="N423" s="19">
        <v>557.85</v>
      </c>
      <c r="O423" s="19">
        <v>438.3</v>
      </c>
      <c r="P423" s="19">
        <v>0</v>
      </c>
      <c r="Q423" s="19">
        <v>0</v>
      </c>
      <c r="R423" s="19">
        <v>591.73</v>
      </c>
      <c r="S423" s="19">
        <v>33.880000000000003</v>
      </c>
      <c r="T423" s="19">
        <v>14131.69</v>
      </c>
      <c r="U423" s="13">
        <v>125000000</v>
      </c>
      <c r="V423" s="13">
        <v>625000</v>
      </c>
      <c r="W423" s="13">
        <v>371.42</v>
      </c>
      <c r="X423" s="13">
        <f t="shared" si="6"/>
        <v>124375371.42</v>
      </c>
      <c r="Y423" s="39">
        <v>1</v>
      </c>
    </row>
    <row r="424" spans="1:25" x14ac:dyDescent="0.25">
      <c r="A424" s="11">
        <v>62</v>
      </c>
      <c r="B424" s="12" t="s">
        <v>692</v>
      </c>
      <c r="C424" s="6" t="s">
        <v>402</v>
      </c>
      <c r="D424" s="6" t="s">
        <v>700</v>
      </c>
      <c r="E424" s="22">
        <v>0</v>
      </c>
      <c r="F424" s="38">
        <v>0</v>
      </c>
      <c r="G424" s="22">
        <v>0</v>
      </c>
      <c r="H424" s="14"/>
      <c r="I424">
        <v>261.81</v>
      </c>
      <c r="J424" s="19">
        <v>64766.1</v>
      </c>
      <c r="K424" s="19">
        <v>16191.53</v>
      </c>
      <c r="L424" s="19">
        <v>153896.38</v>
      </c>
      <c r="M424" s="19">
        <v>170087.91</v>
      </c>
      <c r="N424" s="19">
        <v>649.66</v>
      </c>
      <c r="O424" s="19">
        <v>438.3</v>
      </c>
      <c r="P424" s="19">
        <v>0</v>
      </c>
      <c r="Q424" s="19">
        <v>0</v>
      </c>
      <c r="R424" s="19">
        <v>591.73</v>
      </c>
      <c r="S424" s="19">
        <v>0</v>
      </c>
      <c r="T424" s="19">
        <v>0</v>
      </c>
      <c r="U424" s="13">
        <v>125000000</v>
      </c>
      <c r="V424" s="13">
        <v>625000</v>
      </c>
      <c r="W424" s="13">
        <v>371.42</v>
      </c>
      <c r="X424" s="13">
        <f t="shared" si="6"/>
        <v>124375371.42</v>
      </c>
      <c r="Y424" s="39">
        <v>1</v>
      </c>
    </row>
    <row r="425" spans="1:25" x14ac:dyDescent="0.25">
      <c r="A425" s="11">
        <v>63</v>
      </c>
      <c r="B425" s="12" t="s">
        <v>701</v>
      </c>
      <c r="C425" s="6" t="s">
        <v>434</v>
      </c>
      <c r="D425" s="6" t="s">
        <v>329</v>
      </c>
      <c r="E425" s="22">
        <v>0</v>
      </c>
      <c r="F425" s="38">
        <v>0</v>
      </c>
      <c r="G425" s="22">
        <v>0</v>
      </c>
      <c r="H425" s="14"/>
      <c r="I425">
        <v>539.55999999999995</v>
      </c>
      <c r="J425" s="19">
        <v>96874.26</v>
      </c>
      <c r="K425" s="19">
        <v>24218.57</v>
      </c>
      <c r="L425" s="19">
        <v>296069.43</v>
      </c>
      <c r="M425" s="19">
        <v>320288</v>
      </c>
      <c r="N425" s="19">
        <v>593.61</v>
      </c>
      <c r="O425" s="19">
        <v>438.3</v>
      </c>
      <c r="P425" s="19">
        <v>0</v>
      </c>
      <c r="Q425" s="19">
        <v>0</v>
      </c>
      <c r="R425" s="19">
        <v>591.73</v>
      </c>
      <c r="S425" s="19">
        <v>0</v>
      </c>
      <c r="T425" s="19">
        <v>0</v>
      </c>
      <c r="U425" s="13">
        <v>125000000</v>
      </c>
      <c r="V425" s="13">
        <v>625000</v>
      </c>
      <c r="W425" s="13">
        <v>371.42</v>
      </c>
      <c r="X425" s="13">
        <f t="shared" si="6"/>
        <v>124375371.42</v>
      </c>
      <c r="Y425" s="39">
        <v>1</v>
      </c>
    </row>
    <row r="426" spans="1:25" x14ac:dyDescent="0.25">
      <c r="A426" s="11">
        <v>63</v>
      </c>
      <c r="B426" s="12" t="s">
        <v>701</v>
      </c>
      <c r="C426" s="6" t="s">
        <v>94</v>
      </c>
      <c r="D426" s="6" t="s">
        <v>702</v>
      </c>
      <c r="E426" s="22">
        <v>85886</v>
      </c>
      <c r="F426" s="38">
        <v>49813.88</v>
      </c>
      <c r="G426" s="22">
        <v>36072.120000000003</v>
      </c>
      <c r="H426" s="14"/>
      <c r="I426">
        <v>197.73</v>
      </c>
      <c r="J426" s="19">
        <v>37122.51</v>
      </c>
      <c r="K426" s="19">
        <v>9280.6299999999992</v>
      </c>
      <c r="L426" s="19">
        <v>21837.07</v>
      </c>
      <c r="M426" s="19">
        <v>31117.7</v>
      </c>
      <c r="N426" s="19">
        <v>157.37</v>
      </c>
      <c r="O426" s="19">
        <v>438.3</v>
      </c>
      <c r="P426" s="19">
        <v>280.93</v>
      </c>
      <c r="Q426" s="19">
        <v>55548.29</v>
      </c>
      <c r="R426" s="19">
        <v>591.73</v>
      </c>
      <c r="S426" s="19">
        <v>434.36</v>
      </c>
      <c r="T426" s="19">
        <v>85886</v>
      </c>
      <c r="U426" s="13">
        <v>125000000</v>
      </c>
      <c r="V426" s="13">
        <v>625000</v>
      </c>
      <c r="W426" s="13">
        <v>371.42</v>
      </c>
      <c r="X426" s="13">
        <f t="shared" si="6"/>
        <v>124375371.42</v>
      </c>
      <c r="Y426" s="39">
        <v>1</v>
      </c>
    </row>
    <row r="427" spans="1:25" x14ac:dyDescent="0.25">
      <c r="A427" s="11">
        <v>63</v>
      </c>
      <c r="B427" s="12" t="s">
        <v>701</v>
      </c>
      <c r="C427" s="6" t="s">
        <v>703</v>
      </c>
      <c r="D427" s="6" t="s">
        <v>704</v>
      </c>
      <c r="E427" s="22">
        <v>148867</v>
      </c>
      <c r="F427" s="38">
        <v>86342.86</v>
      </c>
      <c r="G427" s="22">
        <v>62524.14</v>
      </c>
      <c r="H427" s="14"/>
      <c r="I427">
        <v>417.31</v>
      </c>
      <c r="J427" s="19">
        <v>75778.06</v>
      </c>
      <c r="K427" s="19">
        <v>18944.52</v>
      </c>
      <c r="L427" s="19">
        <v>79124.69</v>
      </c>
      <c r="M427" s="19">
        <v>98069.21</v>
      </c>
      <c r="N427" s="19">
        <v>235</v>
      </c>
      <c r="O427" s="19">
        <v>438.3</v>
      </c>
      <c r="P427" s="19">
        <v>203.3</v>
      </c>
      <c r="Q427" s="19">
        <v>84839.12</v>
      </c>
      <c r="R427" s="19">
        <v>591.73</v>
      </c>
      <c r="S427" s="19">
        <v>356.73</v>
      </c>
      <c r="T427" s="19">
        <v>148867</v>
      </c>
      <c r="U427" s="13">
        <v>125000000</v>
      </c>
      <c r="V427" s="13">
        <v>625000</v>
      </c>
      <c r="W427" s="13">
        <v>371.42</v>
      </c>
      <c r="X427" s="13">
        <f t="shared" si="6"/>
        <v>124375371.42</v>
      </c>
      <c r="Y427" s="39">
        <v>1</v>
      </c>
    </row>
    <row r="428" spans="1:25" x14ac:dyDescent="0.25">
      <c r="A428" s="11">
        <v>63</v>
      </c>
      <c r="B428" s="12" t="s">
        <v>701</v>
      </c>
      <c r="C428" s="6" t="s">
        <v>105</v>
      </c>
      <c r="D428" s="6" t="s">
        <v>705</v>
      </c>
      <c r="E428" s="22">
        <v>482444.94</v>
      </c>
      <c r="F428" s="38">
        <v>279818.07</v>
      </c>
      <c r="G428" s="22">
        <v>202626.87</v>
      </c>
      <c r="H428" s="14"/>
      <c r="I428">
        <v>1535.08</v>
      </c>
      <c r="J428" s="19">
        <v>282637.08</v>
      </c>
      <c r="K428" s="19">
        <v>70659.27</v>
      </c>
      <c r="L428" s="19">
        <v>355244.96</v>
      </c>
      <c r="M428" s="19">
        <v>425904.23</v>
      </c>
      <c r="N428" s="19">
        <v>277.45</v>
      </c>
      <c r="O428" s="19">
        <v>438.3</v>
      </c>
      <c r="P428" s="19">
        <v>160.85</v>
      </c>
      <c r="Q428" s="19">
        <v>246917.62</v>
      </c>
      <c r="R428" s="19">
        <v>591.73</v>
      </c>
      <c r="S428" s="19">
        <v>314.27999999999997</v>
      </c>
      <c r="T428" s="19">
        <v>482444.94</v>
      </c>
      <c r="U428" s="13">
        <v>125000000</v>
      </c>
      <c r="V428" s="13">
        <v>625000</v>
      </c>
      <c r="W428" s="13">
        <v>371.42</v>
      </c>
      <c r="X428" s="13">
        <f t="shared" si="6"/>
        <v>124375371.42</v>
      </c>
      <c r="Y428" s="39">
        <v>1</v>
      </c>
    </row>
    <row r="429" spans="1:25" x14ac:dyDescent="0.25">
      <c r="A429" s="11">
        <v>63</v>
      </c>
      <c r="B429" s="12" t="s">
        <v>701</v>
      </c>
      <c r="C429" s="6" t="s">
        <v>131</v>
      </c>
      <c r="D429" s="6" t="s">
        <v>706</v>
      </c>
      <c r="E429" s="22">
        <v>336485.44</v>
      </c>
      <c r="F429" s="38">
        <v>195161.56</v>
      </c>
      <c r="G429" s="22">
        <v>141323.88</v>
      </c>
      <c r="H429" s="14"/>
      <c r="I429">
        <v>864.49</v>
      </c>
      <c r="J429" s="19">
        <v>150381.16</v>
      </c>
      <c r="K429" s="19">
        <v>37595.29</v>
      </c>
      <c r="L429" s="19">
        <v>137465</v>
      </c>
      <c r="M429" s="19">
        <v>175060.29</v>
      </c>
      <c r="N429" s="19">
        <v>202.5</v>
      </c>
      <c r="O429" s="19">
        <v>438.3</v>
      </c>
      <c r="P429" s="19">
        <v>235.8</v>
      </c>
      <c r="Q429" s="19">
        <v>203846.74</v>
      </c>
      <c r="R429" s="19">
        <v>591.73</v>
      </c>
      <c r="S429" s="19">
        <v>389.23</v>
      </c>
      <c r="T429" s="19">
        <v>336485.44</v>
      </c>
      <c r="U429" s="13">
        <v>125000000</v>
      </c>
      <c r="V429" s="13">
        <v>625000</v>
      </c>
      <c r="W429" s="13">
        <v>371.42</v>
      </c>
      <c r="X429" s="13">
        <f t="shared" si="6"/>
        <v>124375371.42</v>
      </c>
      <c r="Y429" s="39">
        <v>1</v>
      </c>
    </row>
    <row r="430" spans="1:25" x14ac:dyDescent="0.25">
      <c r="A430" s="11">
        <v>63</v>
      </c>
      <c r="B430" s="12" t="s">
        <v>701</v>
      </c>
      <c r="C430" s="6" t="s">
        <v>151</v>
      </c>
      <c r="D430" s="6" t="s">
        <v>707</v>
      </c>
      <c r="E430" s="22">
        <v>408336.74</v>
      </c>
      <c r="F430" s="38">
        <v>236835.31</v>
      </c>
      <c r="G430" s="22">
        <v>171501.43</v>
      </c>
      <c r="H430" s="14"/>
      <c r="I430">
        <v>1138.57</v>
      </c>
      <c r="J430" s="19">
        <v>216213.68</v>
      </c>
      <c r="K430" s="19">
        <v>54053.42</v>
      </c>
      <c r="L430" s="19">
        <v>211334.22</v>
      </c>
      <c r="M430" s="19">
        <v>265387.64</v>
      </c>
      <c r="N430" s="19">
        <v>233.09</v>
      </c>
      <c r="O430" s="19">
        <v>438.3</v>
      </c>
      <c r="P430" s="19">
        <v>205.21</v>
      </c>
      <c r="Q430" s="19">
        <v>233645.95</v>
      </c>
      <c r="R430" s="19">
        <v>591.73</v>
      </c>
      <c r="S430" s="19">
        <v>358.64</v>
      </c>
      <c r="T430" s="19">
        <v>408336.74</v>
      </c>
      <c r="U430" s="13">
        <v>125000000</v>
      </c>
      <c r="V430" s="13">
        <v>625000</v>
      </c>
      <c r="W430" s="13">
        <v>371.42</v>
      </c>
      <c r="X430" s="13">
        <f t="shared" si="6"/>
        <v>124375371.42</v>
      </c>
      <c r="Y430" s="39">
        <v>1</v>
      </c>
    </row>
    <row r="431" spans="1:25" x14ac:dyDescent="0.25">
      <c r="A431" s="11">
        <v>63</v>
      </c>
      <c r="B431" s="12" t="s">
        <v>701</v>
      </c>
      <c r="C431" s="6" t="s">
        <v>96</v>
      </c>
      <c r="D431" s="6" t="s">
        <v>708</v>
      </c>
      <c r="E431" s="22">
        <v>99876.15</v>
      </c>
      <c r="F431" s="38">
        <v>57928.17</v>
      </c>
      <c r="G431" s="22">
        <v>41947.979999999901</v>
      </c>
      <c r="H431" s="14"/>
      <c r="I431">
        <v>302.49</v>
      </c>
      <c r="J431" s="19">
        <v>49893.45</v>
      </c>
      <c r="K431" s="19">
        <v>12473.36</v>
      </c>
      <c r="L431" s="19">
        <v>66644.38</v>
      </c>
      <c r="M431" s="19">
        <v>79117.740000000005</v>
      </c>
      <c r="N431" s="19">
        <v>261.55</v>
      </c>
      <c r="O431" s="19">
        <v>438.3</v>
      </c>
      <c r="P431" s="19">
        <v>176.75</v>
      </c>
      <c r="Q431" s="19">
        <v>53465.11</v>
      </c>
      <c r="R431" s="19">
        <v>591.73</v>
      </c>
      <c r="S431" s="19">
        <v>330.18</v>
      </c>
      <c r="T431" s="19">
        <v>99876.15</v>
      </c>
      <c r="U431" s="13">
        <v>125000000</v>
      </c>
      <c r="V431" s="13">
        <v>625000</v>
      </c>
      <c r="W431" s="13">
        <v>371.42</v>
      </c>
      <c r="X431" s="13">
        <f t="shared" si="6"/>
        <v>124375371.42</v>
      </c>
      <c r="Y431" s="39">
        <v>1</v>
      </c>
    </row>
    <row r="432" spans="1:25" x14ac:dyDescent="0.25">
      <c r="A432" s="11">
        <v>63</v>
      </c>
      <c r="B432" s="12" t="s">
        <v>701</v>
      </c>
      <c r="C432" s="6" t="s">
        <v>154</v>
      </c>
      <c r="D432" s="6" t="s">
        <v>709</v>
      </c>
      <c r="E432" s="22">
        <v>71868.12</v>
      </c>
      <c r="F432" s="38">
        <v>41683.51</v>
      </c>
      <c r="G432" s="22">
        <v>30184.609999999899</v>
      </c>
      <c r="H432" s="14"/>
      <c r="I432">
        <v>235.61</v>
      </c>
      <c r="J432" s="19">
        <v>47194.76</v>
      </c>
      <c r="K432" s="19">
        <v>11798.69</v>
      </c>
      <c r="L432" s="19">
        <v>55749.96</v>
      </c>
      <c r="M432" s="19">
        <v>67548.649999999994</v>
      </c>
      <c r="N432" s="19">
        <v>286.7</v>
      </c>
      <c r="O432" s="19">
        <v>438.3</v>
      </c>
      <c r="P432" s="19">
        <v>151.6</v>
      </c>
      <c r="Q432" s="19">
        <v>35718.480000000003</v>
      </c>
      <c r="R432" s="19">
        <v>591.73</v>
      </c>
      <c r="S432" s="19">
        <v>305.02999999999997</v>
      </c>
      <c r="T432" s="19">
        <v>71868.12</v>
      </c>
      <c r="U432" s="13">
        <v>125000000</v>
      </c>
      <c r="V432" s="13">
        <v>625000</v>
      </c>
      <c r="W432" s="13">
        <v>371.42</v>
      </c>
      <c r="X432" s="13">
        <f t="shared" si="6"/>
        <v>124375371.42</v>
      </c>
      <c r="Y432" s="39">
        <v>1</v>
      </c>
    </row>
    <row r="433" spans="1:25" x14ac:dyDescent="0.25">
      <c r="A433" s="11">
        <v>63</v>
      </c>
      <c r="B433" s="12" t="s">
        <v>701</v>
      </c>
      <c r="C433" s="6" t="s">
        <v>248</v>
      </c>
      <c r="D433" s="6" t="s">
        <v>710</v>
      </c>
      <c r="E433" s="22">
        <v>421206.73</v>
      </c>
      <c r="F433" s="38">
        <v>244299.9</v>
      </c>
      <c r="G433" s="22">
        <v>176906.83</v>
      </c>
      <c r="H433" s="14"/>
      <c r="I433">
        <v>1218.8399999999999</v>
      </c>
      <c r="J433" s="19">
        <v>221909.58</v>
      </c>
      <c r="K433" s="19">
        <v>55477.4</v>
      </c>
      <c r="L433" s="19">
        <v>244539.41</v>
      </c>
      <c r="M433" s="19">
        <v>300016.81</v>
      </c>
      <c r="N433" s="19">
        <v>246.15</v>
      </c>
      <c r="O433" s="19">
        <v>438.3</v>
      </c>
      <c r="P433" s="19">
        <v>192.15</v>
      </c>
      <c r="Q433" s="19">
        <v>234200.11</v>
      </c>
      <c r="R433" s="19">
        <v>591.73</v>
      </c>
      <c r="S433" s="19">
        <v>345.58</v>
      </c>
      <c r="T433" s="19">
        <v>421206.73</v>
      </c>
      <c r="U433" s="13">
        <v>125000000</v>
      </c>
      <c r="V433" s="13">
        <v>625000</v>
      </c>
      <c r="W433" s="13">
        <v>371.42</v>
      </c>
      <c r="X433" s="13">
        <f t="shared" si="6"/>
        <v>124375371.42</v>
      </c>
      <c r="Y433" s="39">
        <v>1</v>
      </c>
    </row>
    <row r="434" spans="1:25" x14ac:dyDescent="0.25">
      <c r="A434" s="11">
        <v>63</v>
      </c>
      <c r="B434" s="12" t="s">
        <v>701</v>
      </c>
      <c r="C434" s="6" t="s">
        <v>514</v>
      </c>
      <c r="D434" s="6" t="s">
        <v>711</v>
      </c>
      <c r="E434" s="22">
        <v>803186.77</v>
      </c>
      <c r="F434" s="38">
        <v>465848.33</v>
      </c>
      <c r="G434" s="22">
        <v>337338.44</v>
      </c>
      <c r="H434" s="14"/>
      <c r="I434">
        <v>1894.8</v>
      </c>
      <c r="J434" s="19">
        <v>344057.17</v>
      </c>
      <c r="K434" s="19">
        <v>86014.29</v>
      </c>
      <c r="L434" s="19">
        <v>232005.05</v>
      </c>
      <c r="M434" s="19">
        <v>318019.34000000003</v>
      </c>
      <c r="N434" s="19">
        <v>167.84</v>
      </c>
      <c r="O434" s="19">
        <v>438.3</v>
      </c>
      <c r="P434" s="19">
        <v>270.45999999999998</v>
      </c>
      <c r="Q434" s="19">
        <v>512467.61</v>
      </c>
      <c r="R434" s="19">
        <v>591.73</v>
      </c>
      <c r="S434" s="19">
        <v>423.89</v>
      </c>
      <c r="T434" s="19">
        <v>803186.77</v>
      </c>
      <c r="U434" s="13">
        <v>125000000</v>
      </c>
      <c r="V434" s="13">
        <v>625000</v>
      </c>
      <c r="W434" s="13">
        <v>371.42</v>
      </c>
      <c r="X434" s="13">
        <f t="shared" si="6"/>
        <v>124375371.42</v>
      </c>
      <c r="Y434" s="39">
        <v>1</v>
      </c>
    </row>
    <row r="435" spans="1:25" x14ac:dyDescent="0.25">
      <c r="A435" s="11">
        <v>63</v>
      </c>
      <c r="B435" s="12" t="s">
        <v>701</v>
      </c>
      <c r="C435" s="6" t="s">
        <v>109</v>
      </c>
      <c r="D435" s="6" t="s">
        <v>712</v>
      </c>
      <c r="E435" s="22">
        <v>1023619.02</v>
      </c>
      <c r="F435" s="38">
        <v>593699.03</v>
      </c>
      <c r="G435" s="22">
        <v>429919.99</v>
      </c>
      <c r="H435" s="14"/>
      <c r="I435">
        <v>3290.11</v>
      </c>
      <c r="J435" s="19">
        <v>568261.18999999994</v>
      </c>
      <c r="K435" s="19">
        <v>142065.29999999999</v>
      </c>
      <c r="L435" s="19">
        <v>781165.57</v>
      </c>
      <c r="M435" s="19">
        <v>923230.87</v>
      </c>
      <c r="N435" s="19">
        <v>280.61</v>
      </c>
      <c r="O435" s="19">
        <v>438.3</v>
      </c>
      <c r="P435" s="19">
        <v>157.69</v>
      </c>
      <c r="Q435" s="19">
        <v>518817.45</v>
      </c>
      <c r="R435" s="19">
        <v>591.73</v>
      </c>
      <c r="S435" s="19">
        <v>311.12</v>
      </c>
      <c r="T435" s="19">
        <v>1023619.02</v>
      </c>
      <c r="U435" s="13">
        <v>125000000</v>
      </c>
      <c r="V435" s="13">
        <v>625000</v>
      </c>
      <c r="W435" s="13">
        <v>371.42</v>
      </c>
      <c r="X435" s="13">
        <f t="shared" si="6"/>
        <v>124375371.42</v>
      </c>
      <c r="Y435" s="39">
        <v>1</v>
      </c>
    </row>
    <row r="436" spans="1:25" x14ac:dyDescent="0.25">
      <c r="A436" s="11">
        <v>63</v>
      </c>
      <c r="B436" s="12" t="s">
        <v>701</v>
      </c>
      <c r="C436" s="6" t="s">
        <v>713</v>
      </c>
      <c r="D436" s="6" t="s">
        <v>714</v>
      </c>
      <c r="E436" s="22">
        <v>112711.83</v>
      </c>
      <c r="F436" s="38">
        <v>65372.86</v>
      </c>
      <c r="G436" s="22">
        <v>47338.97</v>
      </c>
      <c r="H436" s="14"/>
      <c r="I436">
        <v>272.91000000000003</v>
      </c>
      <c r="J436" s="19">
        <v>47989.1</v>
      </c>
      <c r="K436" s="19">
        <v>11997.28</v>
      </c>
      <c r="L436" s="19">
        <v>36779.339999999997</v>
      </c>
      <c r="M436" s="19">
        <v>48776.62</v>
      </c>
      <c r="N436" s="19">
        <v>178.73</v>
      </c>
      <c r="O436" s="19">
        <v>438.3</v>
      </c>
      <c r="P436" s="19">
        <v>259.57</v>
      </c>
      <c r="Q436" s="19">
        <v>70839.25</v>
      </c>
      <c r="R436" s="19">
        <v>591.73</v>
      </c>
      <c r="S436" s="19">
        <v>413</v>
      </c>
      <c r="T436" s="19">
        <v>112711.83</v>
      </c>
      <c r="U436" s="13">
        <v>125000000</v>
      </c>
      <c r="V436" s="13">
        <v>625000</v>
      </c>
      <c r="W436" s="13">
        <v>371.42</v>
      </c>
      <c r="X436" s="13">
        <f t="shared" si="6"/>
        <v>124375371.42</v>
      </c>
      <c r="Y436" s="39">
        <v>1</v>
      </c>
    </row>
    <row r="437" spans="1:25" x14ac:dyDescent="0.25">
      <c r="A437" s="11">
        <v>63</v>
      </c>
      <c r="B437" s="12" t="s">
        <v>701</v>
      </c>
      <c r="C437" s="6" t="s">
        <v>715</v>
      </c>
      <c r="D437" s="6" t="s">
        <v>716</v>
      </c>
      <c r="E437" s="22">
        <v>0</v>
      </c>
      <c r="F437" s="38">
        <v>0</v>
      </c>
      <c r="G437" s="22">
        <v>0</v>
      </c>
      <c r="H437" s="14"/>
      <c r="I437">
        <v>82.57</v>
      </c>
      <c r="J437" s="19">
        <v>13748.34</v>
      </c>
      <c r="K437" s="19">
        <v>3437.09</v>
      </c>
      <c r="L437" s="19">
        <v>71891.89</v>
      </c>
      <c r="M437" s="19">
        <v>75328.98</v>
      </c>
      <c r="N437" s="19">
        <v>912.3</v>
      </c>
      <c r="O437" s="19">
        <v>438.3</v>
      </c>
      <c r="P437" s="19">
        <v>0</v>
      </c>
      <c r="Q437" s="19">
        <v>0</v>
      </c>
      <c r="R437" s="19">
        <v>591.73</v>
      </c>
      <c r="S437" s="19">
        <v>0</v>
      </c>
      <c r="T437" s="19">
        <v>0</v>
      </c>
      <c r="U437" s="13">
        <v>125000000</v>
      </c>
      <c r="V437" s="13">
        <v>625000</v>
      </c>
      <c r="W437" s="13">
        <v>371.42</v>
      </c>
      <c r="X437" s="13">
        <f t="shared" si="6"/>
        <v>124375371.42</v>
      </c>
      <c r="Y437" s="39">
        <v>1</v>
      </c>
    </row>
    <row r="438" spans="1:25" x14ac:dyDescent="0.25">
      <c r="A438" s="11">
        <v>63</v>
      </c>
      <c r="B438" s="12" t="s">
        <v>701</v>
      </c>
      <c r="C438" s="6" t="s">
        <v>717</v>
      </c>
      <c r="D438" s="6" t="s">
        <v>718</v>
      </c>
      <c r="E438" s="22">
        <v>66026.84</v>
      </c>
      <c r="F438" s="38">
        <v>38295.57</v>
      </c>
      <c r="G438" s="22">
        <v>27731.269999999899</v>
      </c>
      <c r="H438" s="14"/>
      <c r="I438">
        <v>218.48</v>
      </c>
      <c r="J438" s="19">
        <v>47521.86</v>
      </c>
      <c r="K438" s="19">
        <v>11880.47</v>
      </c>
      <c r="L438" s="19">
        <v>51374.18</v>
      </c>
      <c r="M438" s="19">
        <v>63254.65</v>
      </c>
      <c r="N438" s="19">
        <v>289.52</v>
      </c>
      <c r="O438" s="19">
        <v>438.3</v>
      </c>
      <c r="P438" s="19">
        <v>148.78</v>
      </c>
      <c r="Q438" s="19">
        <v>32505.45</v>
      </c>
      <c r="R438" s="19">
        <v>591.73</v>
      </c>
      <c r="S438" s="19">
        <v>302.20999999999998</v>
      </c>
      <c r="T438" s="19">
        <v>66026.84</v>
      </c>
      <c r="U438" s="13">
        <v>125000000</v>
      </c>
      <c r="V438" s="13">
        <v>625000</v>
      </c>
      <c r="W438" s="13">
        <v>371.42</v>
      </c>
      <c r="X438" s="13">
        <f t="shared" si="6"/>
        <v>124375371.42</v>
      </c>
      <c r="Y438" s="39">
        <v>1</v>
      </c>
    </row>
    <row r="439" spans="1:25" x14ac:dyDescent="0.25">
      <c r="A439" s="11">
        <v>64</v>
      </c>
      <c r="B439" s="12" t="s">
        <v>719</v>
      </c>
      <c r="C439" s="6" t="s">
        <v>261</v>
      </c>
      <c r="D439" s="6" t="s">
        <v>720</v>
      </c>
      <c r="E439" s="22">
        <v>23817.040000000001</v>
      </c>
      <c r="F439" s="38">
        <v>13813.88</v>
      </c>
      <c r="G439" s="22">
        <v>10003.16</v>
      </c>
      <c r="H439" s="14"/>
      <c r="I439">
        <v>90.78</v>
      </c>
      <c r="J439" s="19">
        <v>11889.5</v>
      </c>
      <c r="K439" s="19">
        <v>2972.38</v>
      </c>
      <c r="L439" s="19">
        <v>26928.240000000002</v>
      </c>
      <c r="M439" s="19">
        <v>29900.62</v>
      </c>
      <c r="N439" s="19">
        <v>329.37</v>
      </c>
      <c r="O439" s="19">
        <v>438.3</v>
      </c>
      <c r="P439" s="19">
        <v>108.93</v>
      </c>
      <c r="Q439" s="19">
        <v>9888.67</v>
      </c>
      <c r="R439" s="19">
        <v>591.73</v>
      </c>
      <c r="S439" s="19">
        <v>262.36</v>
      </c>
      <c r="T439" s="19">
        <v>23817.040000000001</v>
      </c>
      <c r="U439" s="13">
        <v>125000000</v>
      </c>
      <c r="V439" s="13">
        <v>625000</v>
      </c>
      <c r="W439" s="13">
        <v>371.42</v>
      </c>
      <c r="X439" s="13">
        <f t="shared" si="6"/>
        <v>124375371.42</v>
      </c>
      <c r="Y439" s="39">
        <v>1</v>
      </c>
    </row>
    <row r="440" spans="1:25" x14ac:dyDescent="0.25">
      <c r="A440" s="11">
        <v>64</v>
      </c>
      <c r="B440" s="12" t="s">
        <v>719</v>
      </c>
      <c r="C440" s="6" t="s">
        <v>721</v>
      </c>
      <c r="D440" s="6" t="s">
        <v>722</v>
      </c>
      <c r="E440" s="22">
        <v>0</v>
      </c>
      <c r="F440" s="38">
        <v>0</v>
      </c>
      <c r="G440" s="22">
        <v>0</v>
      </c>
      <c r="H440" s="14"/>
      <c r="I440">
        <v>49.66</v>
      </c>
      <c r="J440" s="19">
        <v>10637.42</v>
      </c>
      <c r="K440" s="19">
        <v>2659.36</v>
      </c>
      <c r="L440" s="19">
        <v>83669.289999999994</v>
      </c>
      <c r="M440" s="19">
        <v>86328.65</v>
      </c>
      <c r="N440" s="19">
        <v>1738.39</v>
      </c>
      <c r="O440" s="19">
        <v>438.3</v>
      </c>
      <c r="P440" s="19">
        <v>0</v>
      </c>
      <c r="Q440" s="19">
        <v>0</v>
      </c>
      <c r="R440" s="19">
        <v>591.73</v>
      </c>
      <c r="S440" s="19">
        <v>0</v>
      </c>
      <c r="T440" s="19">
        <v>0</v>
      </c>
      <c r="U440" s="13">
        <v>125000000</v>
      </c>
      <c r="V440" s="13">
        <v>625000</v>
      </c>
      <c r="W440" s="13">
        <v>371.42</v>
      </c>
      <c r="X440" s="13">
        <f t="shared" si="6"/>
        <v>124375371.42</v>
      </c>
      <c r="Y440" s="39">
        <v>1</v>
      </c>
    </row>
    <row r="441" spans="1:25" x14ac:dyDescent="0.25">
      <c r="A441" s="11">
        <v>64</v>
      </c>
      <c r="B441" s="12" t="s">
        <v>719</v>
      </c>
      <c r="C441" s="6" t="s">
        <v>105</v>
      </c>
      <c r="D441" s="6" t="s">
        <v>723</v>
      </c>
      <c r="E441" s="22">
        <v>168091.43</v>
      </c>
      <c r="F441" s="38">
        <v>97493.03</v>
      </c>
      <c r="G441" s="22">
        <v>70598.399999999994</v>
      </c>
      <c r="H441" s="14"/>
      <c r="I441">
        <v>407.88</v>
      </c>
      <c r="J441" s="19">
        <v>80346.259999999995</v>
      </c>
      <c r="K441" s="19">
        <v>20086.57</v>
      </c>
      <c r="L441" s="19">
        <v>53178.17</v>
      </c>
      <c r="M441" s="19">
        <v>73264.740000000005</v>
      </c>
      <c r="N441" s="19">
        <v>179.62</v>
      </c>
      <c r="O441" s="19">
        <v>438.3</v>
      </c>
      <c r="P441" s="19">
        <v>258.68</v>
      </c>
      <c r="Q441" s="19">
        <v>105510.39999999999</v>
      </c>
      <c r="R441" s="19">
        <v>591.73</v>
      </c>
      <c r="S441" s="19">
        <v>412.11</v>
      </c>
      <c r="T441" s="19">
        <v>168091.43</v>
      </c>
      <c r="U441" s="13">
        <v>125000000</v>
      </c>
      <c r="V441" s="13">
        <v>625000</v>
      </c>
      <c r="W441" s="13">
        <v>371.42</v>
      </c>
      <c r="X441" s="13">
        <f t="shared" si="6"/>
        <v>124375371.42</v>
      </c>
      <c r="Y441" s="39">
        <v>1</v>
      </c>
    </row>
    <row r="442" spans="1:25" x14ac:dyDescent="0.25">
      <c r="A442" s="11">
        <v>64</v>
      </c>
      <c r="B442" s="12" t="s">
        <v>719</v>
      </c>
      <c r="C442" s="6" t="s">
        <v>248</v>
      </c>
      <c r="D442" s="6" t="s">
        <v>724</v>
      </c>
      <c r="E442" s="22">
        <v>42017.22</v>
      </c>
      <c r="F442" s="38">
        <v>24369.99</v>
      </c>
      <c r="G442" s="22">
        <v>17647.23</v>
      </c>
      <c r="H442" s="14"/>
      <c r="I442">
        <v>244.77</v>
      </c>
      <c r="J442" s="19">
        <v>53810.79</v>
      </c>
      <c r="K442" s="19">
        <v>13452.7</v>
      </c>
      <c r="L442" s="19">
        <v>89367.75</v>
      </c>
      <c r="M442" s="19">
        <v>102820.45</v>
      </c>
      <c r="N442" s="19">
        <v>420.07</v>
      </c>
      <c r="O442" s="19">
        <v>438.3</v>
      </c>
      <c r="P442" s="19">
        <v>18.23</v>
      </c>
      <c r="Q442" s="19">
        <v>4462.16</v>
      </c>
      <c r="R442" s="19">
        <v>591.73</v>
      </c>
      <c r="S442" s="19">
        <v>171.66</v>
      </c>
      <c r="T442" s="19">
        <v>42017.22</v>
      </c>
      <c r="U442" s="13">
        <v>125000000</v>
      </c>
      <c r="V442" s="13">
        <v>625000</v>
      </c>
      <c r="W442" s="13">
        <v>371.42</v>
      </c>
      <c r="X442" s="13">
        <f t="shared" si="6"/>
        <v>124375371.42</v>
      </c>
      <c r="Y442" s="39">
        <v>1</v>
      </c>
    </row>
    <row r="443" spans="1:25" x14ac:dyDescent="0.25">
      <c r="A443" s="11">
        <v>64</v>
      </c>
      <c r="B443" s="12" t="s">
        <v>719</v>
      </c>
      <c r="C443" s="6" t="s">
        <v>399</v>
      </c>
      <c r="D443" s="6" t="s">
        <v>725</v>
      </c>
      <c r="E443" s="22">
        <v>353074.09</v>
      </c>
      <c r="F443" s="38">
        <v>204782.97</v>
      </c>
      <c r="G443" s="22">
        <v>148291.12</v>
      </c>
      <c r="H443" s="14"/>
      <c r="I443">
        <v>949.66</v>
      </c>
      <c r="J443" s="19">
        <v>182966.61</v>
      </c>
      <c r="K443" s="19">
        <v>45741.65</v>
      </c>
      <c r="L443" s="19">
        <v>163127.82</v>
      </c>
      <c r="M443" s="19">
        <v>208869.47</v>
      </c>
      <c r="N443" s="19">
        <v>219.94</v>
      </c>
      <c r="O443" s="19">
        <v>438.3</v>
      </c>
      <c r="P443" s="19">
        <v>218.36</v>
      </c>
      <c r="Q443" s="19">
        <v>207367.76</v>
      </c>
      <c r="R443" s="19">
        <v>591.73</v>
      </c>
      <c r="S443" s="19">
        <v>371.79</v>
      </c>
      <c r="T443" s="19">
        <v>353074.09</v>
      </c>
      <c r="U443" s="13">
        <v>125000000</v>
      </c>
      <c r="V443" s="13">
        <v>625000</v>
      </c>
      <c r="W443" s="13">
        <v>371.42</v>
      </c>
      <c r="X443" s="13">
        <f t="shared" si="6"/>
        <v>124375371.42</v>
      </c>
      <c r="Y443" s="39">
        <v>1</v>
      </c>
    </row>
    <row r="444" spans="1:25" x14ac:dyDescent="0.25">
      <c r="A444" s="11">
        <v>64</v>
      </c>
      <c r="B444" s="12" t="s">
        <v>719</v>
      </c>
      <c r="C444" s="6" t="s">
        <v>123</v>
      </c>
      <c r="D444" s="6" t="s">
        <v>726</v>
      </c>
      <c r="E444" s="22">
        <v>56751.33</v>
      </c>
      <c r="F444" s="38">
        <v>32915.769999999997</v>
      </c>
      <c r="G444" s="22">
        <v>23835.56</v>
      </c>
      <c r="H444" s="14"/>
      <c r="I444">
        <v>167.69</v>
      </c>
      <c r="J444" s="19">
        <v>36029.620000000003</v>
      </c>
      <c r="K444" s="19">
        <v>9007.41</v>
      </c>
      <c r="L444" s="19">
        <v>33468.339999999997</v>
      </c>
      <c r="M444" s="19">
        <v>42475.75</v>
      </c>
      <c r="N444" s="19">
        <v>253.3</v>
      </c>
      <c r="O444" s="19">
        <v>438.3</v>
      </c>
      <c r="P444" s="19">
        <v>185</v>
      </c>
      <c r="Q444" s="19">
        <v>31022.65</v>
      </c>
      <c r="R444" s="19">
        <v>591.73</v>
      </c>
      <c r="S444" s="19">
        <v>338.43</v>
      </c>
      <c r="T444" s="19">
        <v>56751.33</v>
      </c>
      <c r="U444" s="13">
        <v>125000000</v>
      </c>
      <c r="V444" s="13">
        <v>625000</v>
      </c>
      <c r="W444" s="13">
        <v>371.42</v>
      </c>
      <c r="X444" s="13">
        <f t="shared" si="6"/>
        <v>124375371.42</v>
      </c>
      <c r="Y444" s="39">
        <v>1</v>
      </c>
    </row>
    <row r="445" spans="1:25" x14ac:dyDescent="0.25">
      <c r="A445" s="11">
        <v>65</v>
      </c>
      <c r="B445" s="12" t="s">
        <v>727</v>
      </c>
      <c r="C445" s="6" t="s">
        <v>151</v>
      </c>
      <c r="D445" s="6" t="s">
        <v>728</v>
      </c>
      <c r="E445" s="22">
        <v>0</v>
      </c>
      <c r="F445" s="38">
        <v>0</v>
      </c>
      <c r="G445" s="22">
        <v>0</v>
      </c>
      <c r="H445" s="14"/>
      <c r="I445">
        <v>208.98</v>
      </c>
      <c r="J445" s="19">
        <v>154832.9</v>
      </c>
      <c r="K445" s="19">
        <v>38708.230000000003</v>
      </c>
      <c r="L445" s="19">
        <v>132983.10999999999</v>
      </c>
      <c r="M445" s="19">
        <v>171691.34</v>
      </c>
      <c r="N445" s="19">
        <v>821.57</v>
      </c>
      <c r="O445" s="19">
        <v>438.3</v>
      </c>
      <c r="P445" s="19">
        <v>0</v>
      </c>
      <c r="Q445" s="19">
        <v>0</v>
      </c>
      <c r="R445" s="19">
        <v>591.73</v>
      </c>
      <c r="S445" s="19">
        <v>0</v>
      </c>
      <c r="T445" s="19">
        <v>0</v>
      </c>
      <c r="U445" s="13">
        <v>125000000</v>
      </c>
      <c r="V445" s="13">
        <v>625000</v>
      </c>
      <c r="W445" s="13">
        <v>371.42</v>
      </c>
      <c r="X445" s="13">
        <f t="shared" si="6"/>
        <v>124375371.42</v>
      </c>
      <c r="Y445" s="39">
        <v>1</v>
      </c>
    </row>
    <row r="446" spans="1:25" x14ac:dyDescent="0.25">
      <c r="A446" s="11">
        <v>65</v>
      </c>
      <c r="B446" s="12" t="s">
        <v>727</v>
      </c>
      <c r="C446" s="6" t="s">
        <v>133</v>
      </c>
      <c r="D446" s="6" t="s">
        <v>729</v>
      </c>
      <c r="E446" s="22">
        <v>0</v>
      </c>
      <c r="F446" s="38">
        <v>0</v>
      </c>
      <c r="G446" s="22">
        <v>0</v>
      </c>
      <c r="H446" s="14"/>
      <c r="I446">
        <v>106.6</v>
      </c>
      <c r="J446" s="19">
        <v>88190.2</v>
      </c>
      <c r="K446" s="19">
        <v>22047.55</v>
      </c>
      <c r="L446" s="19">
        <v>107891.58</v>
      </c>
      <c r="M446" s="19">
        <v>129939.13</v>
      </c>
      <c r="N446" s="19">
        <v>1218.94</v>
      </c>
      <c r="O446" s="19">
        <v>438.3</v>
      </c>
      <c r="P446" s="19">
        <v>0</v>
      </c>
      <c r="Q446" s="19">
        <v>0</v>
      </c>
      <c r="R446" s="19">
        <v>591.73</v>
      </c>
      <c r="S446" s="19">
        <v>0</v>
      </c>
      <c r="T446" s="19">
        <v>0</v>
      </c>
      <c r="U446" s="13">
        <v>125000000</v>
      </c>
      <c r="V446" s="13">
        <v>625000</v>
      </c>
      <c r="W446" s="13">
        <v>371.42</v>
      </c>
      <c r="X446" s="13">
        <f t="shared" si="6"/>
        <v>124375371.42</v>
      </c>
      <c r="Y446" s="39">
        <v>1</v>
      </c>
    </row>
    <row r="447" spans="1:25" x14ac:dyDescent="0.25">
      <c r="A447" s="11">
        <v>65</v>
      </c>
      <c r="B447" s="12" t="s">
        <v>727</v>
      </c>
      <c r="C447" s="6" t="s">
        <v>115</v>
      </c>
      <c r="D447" s="6" t="s">
        <v>730</v>
      </c>
      <c r="E447" s="22">
        <v>0</v>
      </c>
      <c r="F447" s="38">
        <v>0</v>
      </c>
      <c r="G447" s="22">
        <v>0</v>
      </c>
      <c r="H447" s="14"/>
      <c r="I447">
        <v>273.02999999999997</v>
      </c>
      <c r="J447" s="19">
        <v>233026.08</v>
      </c>
      <c r="K447" s="19">
        <v>58256.52</v>
      </c>
      <c r="L447" s="19">
        <v>252067.45</v>
      </c>
      <c r="M447" s="19">
        <v>310323.96999999997</v>
      </c>
      <c r="N447" s="19">
        <v>1136.5899999999999</v>
      </c>
      <c r="O447" s="19">
        <v>438.3</v>
      </c>
      <c r="P447" s="19">
        <v>0</v>
      </c>
      <c r="Q447" s="19">
        <v>0</v>
      </c>
      <c r="R447" s="19">
        <v>591.73</v>
      </c>
      <c r="S447" s="19">
        <v>0</v>
      </c>
      <c r="T447" s="19">
        <v>0</v>
      </c>
      <c r="U447" s="13">
        <v>125000000</v>
      </c>
      <c r="V447" s="13">
        <v>625000</v>
      </c>
      <c r="W447" s="13">
        <v>371.42</v>
      </c>
      <c r="X447" s="13">
        <f t="shared" si="6"/>
        <v>124375371.42</v>
      </c>
      <c r="Y447" s="39">
        <v>1</v>
      </c>
    </row>
    <row r="448" spans="1:25" x14ac:dyDescent="0.25">
      <c r="A448" s="11">
        <v>65</v>
      </c>
      <c r="B448" s="12" t="s">
        <v>727</v>
      </c>
      <c r="C448" s="6" t="s">
        <v>117</v>
      </c>
      <c r="D448" s="6" t="s">
        <v>731</v>
      </c>
      <c r="E448" s="22">
        <v>0</v>
      </c>
      <c r="F448" s="38">
        <v>0</v>
      </c>
      <c r="G448" s="22">
        <v>0</v>
      </c>
      <c r="H448" s="14"/>
      <c r="I448">
        <v>114.57</v>
      </c>
      <c r="J448" s="19">
        <v>80274.990000000005</v>
      </c>
      <c r="K448" s="19">
        <v>20068.75</v>
      </c>
      <c r="L448" s="19">
        <v>206359.02</v>
      </c>
      <c r="M448" s="19">
        <v>226427.77</v>
      </c>
      <c r="N448" s="19">
        <v>1976.33</v>
      </c>
      <c r="O448" s="19">
        <v>438.3</v>
      </c>
      <c r="P448" s="19">
        <v>0</v>
      </c>
      <c r="Q448" s="19">
        <v>0</v>
      </c>
      <c r="R448" s="19">
        <v>591.73</v>
      </c>
      <c r="S448" s="19">
        <v>0</v>
      </c>
      <c r="T448" s="19">
        <v>0</v>
      </c>
      <c r="U448" s="13">
        <v>125000000</v>
      </c>
      <c r="V448" s="13">
        <v>625000</v>
      </c>
      <c r="W448" s="13">
        <v>371.42</v>
      </c>
      <c r="X448" s="13">
        <f t="shared" si="6"/>
        <v>124375371.42</v>
      </c>
      <c r="Y448" s="39">
        <v>1</v>
      </c>
    </row>
    <row r="449" spans="1:25" x14ac:dyDescent="0.25">
      <c r="A449" s="11">
        <v>65</v>
      </c>
      <c r="B449" s="12" t="s">
        <v>727</v>
      </c>
      <c r="C449" s="6" t="s">
        <v>392</v>
      </c>
      <c r="D449" s="6" t="s">
        <v>732</v>
      </c>
      <c r="E449" s="22">
        <v>0</v>
      </c>
      <c r="F449" s="38">
        <v>0</v>
      </c>
      <c r="G449" s="22">
        <v>0</v>
      </c>
      <c r="H449" s="14"/>
      <c r="I449">
        <v>246.78</v>
      </c>
      <c r="J449" s="19">
        <v>189047.44</v>
      </c>
      <c r="K449" s="19">
        <v>47261.86</v>
      </c>
      <c r="L449" s="19">
        <v>213040.66</v>
      </c>
      <c r="M449" s="19">
        <v>260302.52</v>
      </c>
      <c r="N449" s="19">
        <v>1054.8</v>
      </c>
      <c r="O449" s="19">
        <v>438.3</v>
      </c>
      <c r="P449" s="19">
        <v>0</v>
      </c>
      <c r="Q449" s="19">
        <v>0</v>
      </c>
      <c r="R449" s="19">
        <v>591.73</v>
      </c>
      <c r="S449" s="19">
        <v>0</v>
      </c>
      <c r="T449" s="19">
        <v>0</v>
      </c>
      <c r="U449" s="13">
        <v>125000000</v>
      </c>
      <c r="V449" s="13">
        <v>625000</v>
      </c>
      <c r="W449" s="13">
        <v>371.42</v>
      </c>
      <c r="X449" s="13">
        <f t="shared" si="6"/>
        <v>124375371.42</v>
      </c>
      <c r="Y449" s="39">
        <v>1</v>
      </c>
    </row>
    <row r="450" spans="1:25" x14ac:dyDescent="0.25">
      <c r="A450" s="11">
        <v>66</v>
      </c>
      <c r="B450" s="12" t="s">
        <v>733</v>
      </c>
      <c r="C450" s="6" t="s">
        <v>534</v>
      </c>
      <c r="D450" s="6" t="s">
        <v>734</v>
      </c>
      <c r="E450" s="22">
        <v>187.63</v>
      </c>
      <c r="F450" s="38">
        <v>108.83</v>
      </c>
      <c r="G450" s="22">
        <v>78.8</v>
      </c>
      <c r="H450" s="14"/>
      <c r="I450">
        <v>457.64</v>
      </c>
      <c r="J450" s="19">
        <v>156377.91</v>
      </c>
      <c r="K450" s="19">
        <v>39094.480000000003</v>
      </c>
      <c r="L450" s="19">
        <v>231516.1</v>
      </c>
      <c r="M450" s="19">
        <v>270610.58</v>
      </c>
      <c r="N450" s="19">
        <v>591.32000000000005</v>
      </c>
      <c r="O450" s="19">
        <v>438.3</v>
      </c>
      <c r="P450" s="19">
        <v>0</v>
      </c>
      <c r="Q450" s="19">
        <v>0</v>
      </c>
      <c r="R450" s="19">
        <v>591.73</v>
      </c>
      <c r="S450" s="19">
        <v>0.41</v>
      </c>
      <c r="T450" s="19">
        <v>187.63</v>
      </c>
      <c r="U450" s="13">
        <v>125000000</v>
      </c>
      <c r="V450" s="13">
        <v>625000</v>
      </c>
      <c r="W450" s="13">
        <v>371.42</v>
      </c>
      <c r="X450" s="13">
        <f t="shared" si="6"/>
        <v>124375371.42</v>
      </c>
      <c r="Y450" s="39">
        <v>1</v>
      </c>
    </row>
    <row r="451" spans="1:25" x14ac:dyDescent="0.25">
      <c r="A451" s="11">
        <v>66</v>
      </c>
      <c r="B451" s="12" t="s">
        <v>733</v>
      </c>
      <c r="C451" s="6" t="s">
        <v>105</v>
      </c>
      <c r="D451" s="6" t="s">
        <v>735</v>
      </c>
      <c r="E451" s="22">
        <v>862830.06</v>
      </c>
      <c r="F451" s="38">
        <v>500441.44</v>
      </c>
      <c r="G451" s="22">
        <v>362388.62</v>
      </c>
      <c r="H451" s="14"/>
      <c r="I451">
        <v>3882.25</v>
      </c>
      <c r="J451" s="19">
        <v>1186680.67</v>
      </c>
      <c r="K451" s="19">
        <v>296670.17</v>
      </c>
      <c r="L451" s="19">
        <v>1137762.1399999999</v>
      </c>
      <c r="M451" s="19">
        <v>1434432.31</v>
      </c>
      <c r="N451" s="19">
        <v>369.48</v>
      </c>
      <c r="O451" s="19">
        <v>438.3</v>
      </c>
      <c r="P451" s="19">
        <v>68.819999999999993</v>
      </c>
      <c r="Q451" s="19">
        <v>267176.44</v>
      </c>
      <c r="R451" s="19">
        <v>591.73</v>
      </c>
      <c r="S451" s="19">
        <v>222.25</v>
      </c>
      <c r="T451" s="19">
        <v>862830.06</v>
      </c>
      <c r="U451" s="13">
        <v>125000000</v>
      </c>
      <c r="V451" s="13">
        <v>625000</v>
      </c>
      <c r="W451" s="13">
        <v>371.42</v>
      </c>
      <c r="X451" s="13">
        <f t="shared" si="6"/>
        <v>124375371.42</v>
      </c>
      <c r="Y451" s="39">
        <v>1</v>
      </c>
    </row>
    <row r="452" spans="1:25" x14ac:dyDescent="0.25">
      <c r="A452" s="11">
        <v>66</v>
      </c>
      <c r="B452" s="12" t="s">
        <v>733</v>
      </c>
      <c r="C452" s="6" t="s">
        <v>131</v>
      </c>
      <c r="D452" s="6" t="s">
        <v>736</v>
      </c>
      <c r="E452" s="22">
        <v>0</v>
      </c>
      <c r="F452" s="38">
        <v>0</v>
      </c>
      <c r="G452" s="22">
        <v>0</v>
      </c>
      <c r="H452" s="14"/>
      <c r="I452">
        <v>1770.54</v>
      </c>
      <c r="J452" s="19">
        <v>558525.65</v>
      </c>
      <c r="K452" s="19">
        <v>139631.41</v>
      </c>
      <c r="L452" s="19">
        <v>1129965.83</v>
      </c>
      <c r="M452" s="19">
        <v>1269597.24</v>
      </c>
      <c r="N452" s="19">
        <v>717.07</v>
      </c>
      <c r="O452" s="19">
        <v>438.3</v>
      </c>
      <c r="P452" s="19">
        <v>0</v>
      </c>
      <c r="Q452" s="19">
        <v>0</v>
      </c>
      <c r="R452" s="19">
        <v>591.73</v>
      </c>
      <c r="S452" s="19">
        <v>0</v>
      </c>
      <c r="T452" s="19">
        <v>0</v>
      </c>
      <c r="U452" s="13">
        <v>125000000</v>
      </c>
      <c r="V452" s="13">
        <v>625000</v>
      </c>
      <c r="W452" s="13">
        <v>371.42</v>
      </c>
      <c r="X452" s="13">
        <f t="shared" si="6"/>
        <v>124375371.42</v>
      </c>
      <c r="Y452" s="39">
        <v>1</v>
      </c>
    </row>
    <row r="453" spans="1:25" x14ac:dyDescent="0.25">
      <c r="A453" s="11">
        <v>66</v>
      </c>
      <c r="B453" s="12" t="s">
        <v>733</v>
      </c>
      <c r="C453" s="6" t="s">
        <v>151</v>
      </c>
      <c r="D453" s="6" t="s">
        <v>737</v>
      </c>
      <c r="E453" s="22">
        <v>208329.91</v>
      </c>
      <c r="F453" s="38">
        <v>120831.35</v>
      </c>
      <c r="G453" s="22">
        <v>87498.559999999998</v>
      </c>
      <c r="H453" s="14"/>
      <c r="I453">
        <v>803.37</v>
      </c>
      <c r="J453" s="19">
        <v>244239.88</v>
      </c>
      <c r="K453" s="19">
        <v>61059.97</v>
      </c>
      <c r="L453" s="19">
        <v>205985.97</v>
      </c>
      <c r="M453" s="19">
        <v>267045.94</v>
      </c>
      <c r="N453" s="19">
        <v>332.41</v>
      </c>
      <c r="O453" s="19">
        <v>438.3</v>
      </c>
      <c r="P453" s="19">
        <v>105.89</v>
      </c>
      <c r="Q453" s="19">
        <v>85068.85</v>
      </c>
      <c r="R453" s="19">
        <v>591.73</v>
      </c>
      <c r="S453" s="19">
        <v>259.32</v>
      </c>
      <c r="T453" s="19">
        <v>208329.91</v>
      </c>
      <c r="U453" s="13">
        <v>125000000</v>
      </c>
      <c r="V453" s="13">
        <v>625000</v>
      </c>
      <c r="W453" s="13">
        <v>371.42</v>
      </c>
      <c r="X453" s="13">
        <f t="shared" si="6"/>
        <v>124375371.42</v>
      </c>
      <c r="Y453" s="39">
        <v>1</v>
      </c>
    </row>
    <row r="454" spans="1:25" x14ac:dyDescent="0.25">
      <c r="A454" s="11">
        <v>66</v>
      </c>
      <c r="B454" s="12" t="s">
        <v>733</v>
      </c>
      <c r="C454" s="6" t="s">
        <v>96</v>
      </c>
      <c r="D454" s="6" t="s">
        <v>738</v>
      </c>
      <c r="E454" s="22">
        <v>14414.42</v>
      </c>
      <c r="F454" s="38">
        <v>8360.36</v>
      </c>
      <c r="G454" s="22">
        <v>6054.0599999999904</v>
      </c>
      <c r="H454" s="14"/>
      <c r="I454">
        <v>1701.82</v>
      </c>
      <c r="J454" s="19">
        <v>540866.53</v>
      </c>
      <c r="K454" s="19">
        <v>135216.63</v>
      </c>
      <c r="L454" s="19">
        <v>857384.27</v>
      </c>
      <c r="M454" s="19">
        <v>992600.9</v>
      </c>
      <c r="N454" s="19">
        <v>583.26</v>
      </c>
      <c r="O454" s="19">
        <v>438.3</v>
      </c>
      <c r="P454" s="19">
        <v>0</v>
      </c>
      <c r="Q454" s="19">
        <v>0</v>
      </c>
      <c r="R454" s="19">
        <v>591.73</v>
      </c>
      <c r="S454" s="19">
        <v>8.4700000000000006</v>
      </c>
      <c r="T454" s="19">
        <v>14414.42</v>
      </c>
      <c r="U454" s="13">
        <v>125000000</v>
      </c>
      <c r="V454" s="13">
        <v>625000</v>
      </c>
      <c r="W454" s="13">
        <v>371.42</v>
      </c>
      <c r="X454" s="13">
        <f t="shared" si="6"/>
        <v>124375371.42</v>
      </c>
      <c r="Y454" s="39">
        <v>1</v>
      </c>
    </row>
    <row r="455" spans="1:25" x14ac:dyDescent="0.25">
      <c r="A455" s="11">
        <v>66</v>
      </c>
      <c r="B455" s="12" t="s">
        <v>733</v>
      </c>
      <c r="C455" s="6" t="s">
        <v>154</v>
      </c>
      <c r="D455" s="6" t="s">
        <v>739</v>
      </c>
      <c r="E455" s="22">
        <v>374326.9</v>
      </c>
      <c r="F455" s="38">
        <v>217109.6</v>
      </c>
      <c r="G455" s="22">
        <v>157217.29999999999</v>
      </c>
      <c r="H455" s="14"/>
      <c r="I455">
        <v>1345.58</v>
      </c>
      <c r="J455" s="19">
        <v>428642.01</v>
      </c>
      <c r="K455" s="19">
        <v>107160.5</v>
      </c>
      <c r="L455" s="19">
        <v>314732.56</v>
      </c>
      <c r="M455" s="19">
        <v>421893.06</v>
      </c>
      <c r="N455" s="19">
        <v>313.54000000000002</v>
      </c>
      <c r="O455" s="19">
        <v>438.3</v>
      </c>
      <c r="P455" s="19">
        <v>124.76</v>
      </c>
      <c r="Q455" s="19">
        <v>167874.56</v>
      </c>
      <c r="R455" s="19">
        <v>591.73</v>
      </c>
      <c r="S455" s="19">
        <v>278.19</v>
      </c>
      <c r="T455" s="19">
        <v>374326.9</v>
      </c>
      <c r="U455" s="13">
        <v>125000000</v>
      </c>
      <c r="V455" s="13">
        <v>625000</v>
      </c>
      <c r="W455" s="13">
        <v>371.42</v>
      </c>
      <c r="X455" s="13">
        <f t="shared" si="6"/>
        <v>124375371.42</v>
      </c>
      <c r="Y455" s="39">
        <v>1</v>
      </c>
    </row>
    <row r="456" spans="1:25" x14ac:dyDescent="0.25">
      <c r="A456" s="11">
        <v>66</v>
      </c>
      <c r="B456" s="12" t="s">
        <v>733</v>
      </c>
      <c r="C456" s="6" t="s">
        <v>133</v>
      </c>
      <c r="D456" s="6" t="s">
        <v>740</v>
      </c>
      <c r="E456" s="22">
        <v>359346.08</v>
      </c>
      <c r="F456" s="38">
        <v>208420.73</v>
      </c>
      <c r="G456" s="22">
        <v>150925.35</v>
      </c>
      <c r="H456" s="14"/>
      <c r="I456">
        <v>1254.7</v>
      </c>
      <c r="J456" s="19">
        <v>396811.96</v>
      </c>
      <c r="K456" s="19">
        <v>99202.99</v>
      </c>
      <c r="L456" s="19">
        <v>283893.61</v>
      </c>
      <c r="M456" s="19">
        <v>383096.6</v>
      </c>
      <c r="N456" s="19">
        <v>305.33</v>
      </c>
      <c r="O456" s="19">
        <v>438.3</v>
      </c>
      <c r="P456" s="19">
        <v>132.97</v>
      </c>
      <c r="Q456" s="19">
        <v>166837.46</v>
      </c>
      <c r="R456" s="19">
        <v>591.73</v>
      </c>
      <c r="S456" s="19">
        <v>286.39999999999998</v>
      </c>
      <c r="T456" s="19">
        <v>359346.08</v>
      </c>
      <c r="U456" s="13">
        <v>125000000</v>
      </c>
      <c r="V456" s="13">
        <v>625000</v>
      </c>
      <c r="W456" s="13">
        <v>371.42</v>
      </c>
      <c r="X456" s="13">
        <f t="shared" si="6"/>
        <v>124375371.42</v>
      </c>
      <c r="Y456" s="39">
        <v>1</v>
      </c>
    </row>
    <row r="457" spans="1:25" x14ac:dyDescent="0.25">
      <c r="A457" s="11">
        <v>66</v>
      </c>
      <c r="B457" s="12" t="s">
        <v>733</v>
      </c>
      <c r="C457" s="6" t="s">
        <v>115</v>
      </c>
      <c r="D457" s="6" t="s">
        <v>741</v>
      </c>
      <c r="E457" s="22">
        <v>140091.21</v>
      </c>
      <c r="F457" s="38">
        <v>81252.899999999994</v>
      </c>
      <c r="G457" s="22">
        <v>58838.31</v>
      </c>
      <c r="H457" s="14"/>
      <c r="I457">
        <v>425.46</v>
      </c>
      <c r="J457" s="19">
        <v>127527.09</v>
      </c>
      <c r="K457" s="19">
        <v>31881.77</v>
      </c>
      <c r="L457" s="19">
        <v>79785.08</v>
      </c>
      <c r="M457" s="19">
        <v>111666.85</v>
      </c>
      <c r="N457" s="19">
        <v>262.45999999999998</v>
      </c>
      <c r="O457" s="19">
        <v>438.3</v>
      </c>
      <c r="P457" s="19">
        <v>175.84</v>
      </c>
      <c r="Q457" s="19">
        <v>74812.89</v>
      </c>
      <c r="R457" s="19">
        <v>591.73</v>
      </c>
      <c r="S457" s="19">
        <v>329.27</v>
      </c>
      <c r="T457" s="19">
        <v>140091.21</v>
      </c>
      <c r="U457" s="13">
        <v>125000000</v>
      </c>
      <c r="V457" s="13">
        <v>625000</v>
      </c>
      <c r="W457" s="13">
        <v>371.42</v>
      </c>
      <c r="X457" s="13">
        <f t="shared" si="6"/>
        <v>124375371.42</v>
      </c>
      <c r="Y457" s="39">
        <v>1</v>
      </c>
    </row>
    <row r="458" spans="1:25" x14ac:dyDescent="0.25">
      <c r="A458" s="11">
        <v>66</v>
      </c>
      <c r="B458" s="12" t="s">
        <v>733</v>
      </c>
      <c r="C458" s="6" t="s">
        <v>274</v>
      </c>
      <c r="D458" s="6" t="s">
        <v>742</v>
      </c>
      <c r="E458" s="22">
        <v>0</v>
      </c>
      <c r="F458" s="38">
        <v>0</v>
      </c>
      <c r="G458" s="22">
        <v>0</v>
      </c>
      <c r="H458" s="14"/>
      <c r="I458">
        <v>1343.24</v>
      </c>
      <c r="J458" s="19">
        <v>436648.66</v>
      </c>
      <c r="K458" s="19">
        <v>109162.17</v>
      </c>
      <c r="L458" s="19">
        <v>711049.91</v>
      </c>
      <c r="M458" s="19">
        <v>820212.08</v>
      </c>
      <c r="N458" s="19">
        <v>610.62</v>
      </c>
      <c r="O458" s="19">
        <v>438.3</v>
      </c>
      <c r="P458" s="19">
        <v>0</v>
      </c>
      <c r="Q458" s="19">
        <v>0</v>
      </c>
      <c r="R458" s="19">
        <v>591.73</v>
      </c>
      <c r="S458" s="19">
        <v>0</v>
      </c>
      <c r="T458" s="19">
        <v>0</v>
      </c>
      <c r="U458" s="13">
        <v>125000000</v>
      </c>
      <c r="V458" s="13">
        <v>625000</v>
      </c>
      <c r="W458" s="13">
        <v>371.42</v>
      </c>
      <c r="X458" s="13">
        <f t="shared" si="6"/>
        <v>124375371.42</v>
      </c>
      <c r="Y458" s="39">
        <v>1</v>
      </c>
    </row>
    <row r="459" spans="1:25" x14ac:dyDescent="0.25">
      <c r="A459" s="11">
        <v>67</v>
      </c>
      <c r="B459" s="12" t="s">
        <v>743</v>
      </c>
      <c r="C459" s="6" t="s">
        <v>744</v>
      </c>
      <c r="D459" s="6" t="s">
        <v>745</v>
      </c>
      <c r="E459" s="22">
        <v>63953.78</v>
      </c>
      <c r="F459" s="38">
        <v>37093.19</v>
      </c>
      <c r="G459" s="22">
        <v>26860.589999999898</v>
      </c>
      <c r="H459" s="14"/>
      <c r="I459">
        <v>136.99</v>
      </c>
      <c r="J459" s="19">
        <v>28148.99</v>
      </c>
      <c r="K459" s="19">
        <v>7037.25</v>
      </c>
      <c r="L459" s="19">
        <v>10070.58</v>
      </c>
      <c r="M459" s="19">
        <v>17107.830000000002</v>
      </c>
      <c r="N459" s="19">
        <v>124.88</v>
      </c>
      <c r="O459" s="19">
        <v>438.3</v>
      </c>
      <c r="P459" s="19">
        <v>313.42</v>
      </c>
      <c r="Q459" s="19">
        <v>42935.41</v>
      </c>
      <c r="R459" s="19">
        <v>591.73</v>
      </c>
      <c r="S459" s="19">
        <v>466.85</v>
      </c>
      <c r="T459" s="19">
        <v>63953.78</v>
      </c>
      <c r="U459" s="13">
        <v>125000000</v>
      </c>
      <c r="V459" s="13">
        <v>625000</v>
      </c>
      <c r="W459" s="13">
        <v>371.42</v>
      </c>
      <c r="X459" s="13">
        <f t="shared" si="6"/>
        <v>124375371.42</v>
      </c>
      <c r="Y459" s="39">
        <v>1</v>
      </c>
    </row>
    <row r="460" spans="1:25" x14ac:dyDescent="0.25">
      <c r="A460" s="11">
        <v>67</v>
      </c>
      <c r="B460" s="12" t="s">
        <v>743</v>
      </c>
      <c r="C460" s="6" t="s">
        <v>105</v>
      </c>
      <c r="D460" s="6" t="s">
        <v>743</v>
      </c>
      <c r="E460" s="22">
        <v>479831.91</v>
      </c>
      <c r="F460" s="38">
        <v>278302.51</v>
      </c>
      <c r="G460" s="22">
        <v>201529.399999999</v>
      </c>
      <c r="H460" s="14"/>
      <c r="I460">
        <v>1399.09</v>
      </c>
      <c r="J460" s="19">
        <v>284636.67</v>
      </c>
      <c r="K460" s="19">
        <v>71159.17</v>
      </c>
      <c r="L460" s="19">
        <v>276895.26</v>
      </c>
      <c r="M460" s="19">
        <v>348054.43</v>
      </c>
      <c r="N460" s="19">
        <v>248.77</v>
      </c>
      <c r="O460" s="19">
        <v>438.3</v>
      </c>
      <c r="P460" s="19">
        <v>189.53</v>
      </c>
      <c r="Q460" s="19">
        <v>265169.53000000003</v>
      </c>
      <c r="R460" s="19">
        <v>591.73</v>
      </c>
      <c r="S460" s="19">
        <v>342.96</v>
      </c>
      <c r="T460" s="19">
        <v>479831.91</v>
      </c>
      <c r="U460" s="13">
        <v>125000000</v>
      </c>
      <c r="V460" s="13">
        <v>625000</v>
      </c>
      <c r="W460" s="13">
        <v>371.42</v>
      </c>
      <c r="X460" s="13">
        <f t="shared" ref="X460:X523" si="7">U460-V460+W460</f>
        <v>124375371.42</v>
      </c>
      <c r="Y460" s="39">
        <v>1</v>
      </c>
    </row>
    <row r="461" spans="1:25" x14ac:dyDescent="0.25">
      <c r="A461" s="11">
        <v>67</v>
      </c>
      <c r="B461" s="12" t="s">
        <v>743</v>
      </c>
      <c r="C461" s="6" t="s">
        <v>131</v>
      </c>
      <c r="D461" s="6" t="s">
        <v>746</v>
      </c>
      <c r="E461" s="22">
        <v>216081.7</v>
      </c>
      <c r="F461" s="38">
        <v>125327.39</v>
      </c>
      <c r="G461" s="22">
        <v>90754.31</v>
      </c>
      <c r="H461" s="14"/>
      <c r="I461">
        <v>563.04999999999995</v>
      </c>
      <c r="J461" s="19">
        <v>125595.24</v>
      </c>
      <c r="K461" s="19">
        <v>31398.81</v>
      </c>
      <c r="L461" s="19">
        <v>85691.98</v>
      </c>
      <c r="M461" s="19">
        <v>117090.79</v>
      </c>
      <c r="N461" s="19">
        <v>207.96</v>
      </c>
      <c r="O461" s="19">
        <v>438.3</v>
      </c>
      <c r="P461" s="19">
        <v>230.34</v>
      </c>
      <c r="Q461" s="19">
        <v>129692.94</v>
      </c>
      <c r="R461" s="19">
        <v>591.73</v>
      </c>
      <c r="S461" s="19">
        <v>383.77</v>
      </c>
      <c r="T461" s="19">
        <v>216081.7</v>
      </c>
      <c r="U461" s="13">
        <v>125000000</v>
      </c>
      <c r="V461" s="13">
        <v>625000</v>
      </c>
      <c r="W461" s="13">
        <v>371.42</v>
      </c>
      <c r="X461" s="13">
        <f t="shared" si="7"/>
        <v>124375371.42</v>
      </c>
      <c r="Y461" s="39">
        <v>1</v>
      </c>
    </row>
    <row r="462" spans="1:25" x14ac:dyDescent="0.25">
      <c r="A462" s="11">
        <v>67</v>
      </c>
      <c r="B462" s="12" t="s">
        <v>743</v>
      </c>
      <c r="C462" s="6" t="s">
        <v>151</v>
      </c>
      <c r="D462" s="6" t="s">
        <v>747</v>
      </c>
      <c r="E462" s="22">
        <v>80158.320000000007</v>
      </c>
      <c r="F462" s="38">
        <v>46491.83</v>
      </c>
      <c r="G462" s="22">
        <v>33666.49</v>
      </c>
      <c r="H462" s="14"/>
      <c r="I462">
        <v>245.29</v>
      </c>
      <c r="J462" s="19">
        <v>52785.15</v>
      </c>
      <c r="K462" s="19">
        <v>13196.29</v>
      </c>
      <c r="L462" s="19">
        <v>51791.93</v>
      </c>
      <c r="M462" s="19">
        <v>64988.22</v>
      </c>
      <c r="N462" s="19">
        <v>264.94</v>
      </c>
      <c r="O462" s="19">
        <v>438.3</v>
      </c>
      <c r="P462" s="19">
        <v>173.36</v>
      </c>
      <c r="Q462" s="19">
        <v>42523.47</v>
      </c>
      <c r="R462" s="19">
        <v>591.73</v>
      </c>
      <c r="S462" s="19">
        <v>326.79000000000002</v>
      </c>
      <c r="T462" s="19">
        <v>80158.320000000007</v>
      </c>
      <c r="U462" s="13">
        <v>125000000</v>
      </c>
      <c r="V462" s="13">
        <v>625000</v>
      </c>
      <c r="W462" s="13">
        <v>371.42</v>
      </c>
      <c r="X462" s="13">
        <f t="shared" si="7"/>
        <v>124375371.42</v>
      </c>
      <c r="Y462" s="39">
        <v>1</v>
      </c>
    </row>
    <row r="463" spans="1:25" x14ac:dyDescent="0.25">
      <c r="A463" s="11">
        <v>67</v>
      </c>
      <c r="B463" s="12" t="s">
        <v>743</v>
      </c>
      <c r="C463" s="6" t="s">
        <v>96</v>
      </c>
      <c r="D463" s="6" t="s">
        <v>748</v>
      </c>
      <c r="E463" s="22">
        <v>19434.27</v>
      </c>
      <c r="F463" s="38">
        <v>11271.88</v>
      </c>
      <c r="G463" s="22">
        <v>8162.39</v>
      </c>
      <c r="H463" s="14"/>
      <c r="I463">
        <v>536.71</v>
      </c>
      <c r="J463" s="19">
        <v>106790.98</v>
      </c>
      <c r="K463" s="19">
        <v>26697.75</v>
      </c>
      <c r="L463" s="19">
        <v>271453.74</v>
      </c>
      <c r="M463" s="19">
        <v>298151.49</v>
      </c>
      <c r="N463" s="19">
        <v>555.52</v>
      </c>
      <c r="O463" s="19">
        <v>438.3</v>
      </c>
      <c r="P463" s="19">
        <v>0</v>
      </c>
      <c r="Q463" s="19">
        <v>0</v>
      </c>
      <c r="R463" s="19">
        <v>591.73</v>
      </c>
      <c r="S463" s="19">
        <v>36.21</v>
      </c>
      <c r="T463" s="19">
        <v>19434.27</v>
      </c>
      <c r="U463" s="13">
        <v>125000000</v>
      </c>
      <c r="V463" s="13">
        <v>625000</v>
      </c>
      <c r="W463" s="13">
        <v>371.42</v>
      </c>
      <c r="X463" s="13">
        <f t="shared" si="7"/>
        <v>124375371.42</v>
      </c>
      <c r="Y463" s="39">
        <v>1</v>
      </c>
    </row>
    <row r="464" spans="1:25" x14ac:dyDescent="0.25">
      <c r="A464" s="11">
        <v>67</v>
      </c>
      <c r="B464" s="12" t="s">
        <v>743</v>
      </c>
      <c r="C464" s="6" t="s">
        <v>133</v>
      </c>
      <c r="D464" s="6" t="s">
        <v>749</v>
      </c>
      <c r="E464" s="22">
        <v>90991.14</v>
      </c>
      <c r="F464" s="38">
        <v>52774.86</v>
      </c>
      <c r="G464" s="22">
        <v>38216.28</v>
      </c>
      <c r="H464" s="14"/>
      <c r="I464">
        <v>259.02</v>
      </c>
      <c r="J464" s="19">
        <v>54067.53</v>
      </c>
      <c r="K464" s="19">
        <v>13516.88</v>
      </c>
      <c r="L464" s="19">
        <v>48763</v>
      </c>
      <c r="M464" s="19">
        <v>62279.88</v>
      </c>
      <c r="N464" s="19">
        <v>240.44</v>
      </c>
      <c r="O464" s="19">
        <v>438.3</v>
      </c>
      <c r="P464" s="19">
        <v>197.86</v>
      </c>
      <c r="Q464" s="19">
        <v>51249.7</v>
      </c>
      <c r="R464" s="19">
        <v>591.73</v>
      </c>
      <c r="S464" s="19">
        <v>351.29</v>
      </c>
      <c r="T464" s="19">
        <v>90991.14</v>
      </c>
      <c r="U464" s="13">
        <v>125000000</v>
      </c>
      <c r="V464" s="13">
        <v>625000</v>
      </c>
      <c r="W464" s="13">
        <v>371.42</v>
      </c>
      <c r="X464" s="13">
        <f t="shared" si="7"/>
        <v>124375371.42</v>
      </c>
      <c r="Y464" s="39">
        <v>1</v>
      </c>
    </row>
    <row r="465" spans="1:25" x14ac:dyDescent="0.25">
      <c r="A465" s="11">
        <v>67</v>
      </c>
      <c r="B465" s="12" t="s">
        <v>743</v>
      </c>
      <c r="C465" s="6" t="s">
        <v>115</v>
      </c>
      <c r="D465" s="6" t="s">
        <v>750</v>
      </c>
      <c r="E465" s="22">
        <v>124293.75999999999</v>
      </c>
      <c r="F465" s="38">
        <v>72090.38</v>
      </c>
      <c r="G465" s="22">
        <v>52203.379999999903</v>
      </c>
      <c r="H465" s="14"/>
      <c r="I465">
        <v>323.52999999999997</v>
      </c>
      <c r="J465" s="19">
        <v>64548.54</v>
      </c>
      <c r="K465" s="19">
        <v>16137.14</v>
      </c>
      <c r="L465" s="19">
        <v>51012.83</v>
      </c>
      <c r="M465" s="19">
        <v>67149.97</v>
      </c>
      <c r="N465" s="19">
        <v>207.55</v>
      </c>
      <c r="O465" s="19">
        <v>438.3</v>
      </c>
      <c r="P465" s="19">
        <v>230.75</v>
      </c>
      <c r="Q465" s="19">
        <v>74654.55</v>
      </c>
      <c r="R465" s="19">
        <v>591.73</v>
      </c>
      <c r="S465" s="19">
        <v>384.18</v>
      </c>
      <c r="T465" s="19">
        <v>124293.75999999999</v>
      </c>
      <c r="U465" s="13">
        <v>125000000</v>
      </c>
      <c r="V465" s="13">
        <v>625000</v>
      </c>
      <c r="W465" s="13">
        <v>371.42</v>
      </c>
      <c r="X465" s="13">
        <f t="shared" si="7"/>
        <v>124375371.42</v>
      </c>
      <c r="Y465" s="39">
        <v>1</v>
      </c>
    </row>
    <row r="466" spans="1:25" x14ac:dyDescent="0.25">
      <c r="A466" s="11">
        <v>67</v>
      </c>
      <c r="B466" s="12" t="s">
        <v>743</v>
      </c>
      <c r="C466" s="6" t="s">
        <v>248</v>
      </c>
      <c r="D466" s="6" t="s">
        <v>751</v>
      </c>
      <c r="E466" s="22">
        <v>66281.100000000006</v>
      </c>
      <c r="F466" s="38">
        <v>38443.040000000001</v>
      </c>
      <c r="G466" s="22">
        <v>27838.06</v>
      </c>
      <c r="H466" s="14"/>
      <c r="I466">
        <v>189.18</v>
      </c>
      <c r="J466" s="19">
        <v>40263.94</v>
      </c>
      <c r="K466" s="19">
        <v>10065.99</v>
      </c>
      <c r="L466" s="19">
        <v>35596.06</v>
      </c>
      <c r="M466" s="19">
        <v>45662.05</v>
      </c>
      <c r="N466" s="19">
        <v>241.37</v>
      </c>
      <c r="O466" s="19">
        <v>438.3</v>
      </c>
      <c r="P466" s="19">
        <v>196.93</v>
      </c>
      <c r="Q466" s="19">
        <v>37255.22</v>
      </c>
      <c r="R466" s="19">
        <v>591.73</v>
      </c>
      <c r="S466" s="19">
        <v>350.36</v>
      </c>
      <c r="T466" s="19">
        <v>66281.100000000006</v>
      </c>
      <c r="U466" s="13">
        <v>125000000</v>
      </c>
      <c r="V466" s="13">
        <v>625000</v>
      </c>
      <c r="W466" s="13">
        <v>371.42</v>
      </c>
      <c r="X466" s="13">
        <f t="shared" si="7"/>
        <v>124375371.42</v>
      </c>
      <c r="Y466" s="39">
        <v>1</v>
      </c>
    </row>
    <row r="467" spans="1:25" x14ac:dyDescent="0.25">
      <c r="A467" s="11">
        <v>67</v>
      </c>
      <c r="B467" s="12" t="s">
        <v>743</v>
      </c>
      <c r="C467" s="6" t="s">
        <v>414</v>
      </c>
      <c r="D467" s="6" t="s">
        <v>752</v>
      </c>
      <c r="E467" s="22">
        <v>97636.79</v>
      </c>
      <c r="F467" s="38">
        <v>56629.34</v>
      </c>
      <c r="G467" s="22">
        <v>41007.449999999997</v>
      </c>
      <c r="H467" s="14"/>
      <c r="I467">
        <v>374.03</v>
      </c>
      <c r="J467" s="19">
        <v>74330.539999999994</v>
      </c>
      <c r="K467" s="19">
        <v>18582.64</v>
      </c>
      <c r="L467" s="19">
        <v>105103.71</v>
      </c>
      <c r="M467" s="19">
        <v>123686.35</v>
      </c>
      <c r="N467" s="19">
        <v>330.69</v>
      </c>
      <c r="O467" s="19">
        <v>438.3</v>
      </c>
      <c r="P467" s="19">
        <v>107.61</v>
      </c>
      <c r="Q467" s="19">
        <v>40249.370000000003</v>
      </c>
      <c r="R467" s="19">
        <v>591.73</v>
      </c>
      <c r="S467" s="19">
        <v>261.04000000000002</v>
      </c>
      <c r="T467" s="19">
        <v>97636.79</v>
      </c>
      <c r="U467" s="13">
        <v>125000000</v>
      </c>
      <c r="V467" s="13">
        <v>625000</v>
      </c>
      <c r="W467" s="13">
        <v>371.42</v>
      </c>
      <c r="X467" s="13">
        <f t="shared" si="7"/>
        <v>124375371.42</v>
      </c>
      <c r="Y467" s="39">
        <v>1</v>
      </c>
    </row>
    <row r="468" spans="1:25" x14ac:dyDescent="0.25">
      <c r="A468" s="11">
        <v>67</v>
      </c>
      <c r="B468" s="12" t="s">
        <v>743</v>
      </c>
      <c r="C468" s="6" t="s">
        <v>117</v>
      </c>
      <c r="D468" s="6" t="s">
        <v>753</v>
      </c>
      <c r="E468" s="22">
        <v>0</v>
      </c>
      <c r="F468" s="38">
        <v>0</v>
      </c>
      <c r="G468" s="22">
        <v>0</v>
      </c>
      <c r="H468" s="14"/>
      <c r="I468">
        <v>211.82</v>
      </c>
      <c r="J468" s="19">
        <v>43582.68</v>
      </c>
      <c r="K468" s="19">
        <v>10895.67</v>
      </c>
      <c r="L468" s="19">
        <v>116518.61</v>
      </c>
      <c r="M468" s="19">
        <v>127414.28</v>
      </c>
      <c r="N468" s="19">
        <v>601.52</v>
      </c>
      <c r="O468" s="19">
        <v>438.3</v>
      </c>
      <c r="P468" s="19">
        <v>0</v>
      </c>
      <c r="Q468" s="19">
        <v>0</v>
      </c>
      <c r="R468" s="19">
        <v>591.73</v>
      </c>
      <c r="S468" s="19">
        <v>0</v>
      </c>
      <c r="T468" s="19">
        <v>0</v>
      </c>
      <c r="U468" s="13">
        <v>125000000</v>
      </c>
      <c r="V468" s="13">
        <v>625000</v>
      </c>
      <c r="W468" s="13">
        <v>371.42</v>
      </c>
      <c r="X468" s="13">
        <f t="shared" si="7"/>
        <v>124375371.42</v>
      </c>
      <c r="Y468" s="39">
        <v>1</v>
      </c>
    </row>
    <row r="469" spans="1:25" x14ac:dyDescent="0.25">
      <c r="A469" s="11">
        <v>68</v>
      </c>
      <c r="B469" s="12" t="s">
        <v>740</v>
      </c>
      <c r="C469" s="6" t="s">
        <v>288</v>
      </c>
      <c r="D469" s="6" t="s">
        <v>754</v>
      </c>
      <c r="E469" s="22">
        <v>136818.23000000001</v>
      </c>
      <c r="F469" s="38">
        <v>79354.570000000007</v>
      </c>
      <c r="G469" s="22">
        <v>57463.66</v>
      </c>
      <c r="H469" s="14"/>
      <c r="I469">
        <v>348.2</v>
      </c>
      <c r="J469" s="19">
        <v>45183.839999999997</v>
      </c>
      <c r="K469" s="19">
        <v>11295.96</v>
      </c>
      <c r="L469" s="19">
        <v>57926.27</v>
      </c>
      <c r="M469" s="19">
        <v>69222.23</v>
      </c>
      <c r="N469" s="19">
        <v>198.8</v>
      </c>
      <c r="O469" s="19">
        <v>438.3</v>
      </c>
      <c r="P469" s="19">
        <v>239.5</v>
      </c>
      <c r="Q469" s="19">
        <v>83393.899999999994</v>
      </c>
      <c r="R469" s="19">
        <v>591.73</v>
      </c>
      <c r="S469" s="19">
        <v>392.93</v>
      </c>
      <c r="T469" s="19">
        <v>136818.23000000001</v>
      </c>
      <c r="U469" s="13">
        <v>125000000</v>
      </c>
      <c r="V469" s="13">
        <v>625000</v>
      </c>
      <c r="W469" s="13">
        <v>371.42</v>
      </c>
      <c r="X469" s="13">
        <f t="shared" si="7"/>
        <v>124375371.42</v>
      </c>
      <c r="Y469" s="39">
        <v>1</v>
      </c>
    </row>
    <row r="470" spans="1:25" x14ac:dyDescent="0.25">
      <c r="A470" s="11">
        <v>68</v>
      </c>
      <c r="B470" s="12" t="s">
        <v>740</v>
      </c>
      <c r="C470" s="6" t="s">
        <v>302</v>
      </c>
      <c r="D470" s="6" t="s">
        <v>755</v>
      </c>
      <c r="E470" s="22">
        <v>6366.73</v>
      </c>
      <c r="F470" s="38">
        <v>3692.7</v>
      </c>
      <c r="G470" s="22">
        <v>2674.0299999999902</v>
      </c>
      <c r="H470" s="14"/>
      <c r="I470">
        <v>80.510000000000005</v>
      </c>
      <c r="J470" s="19">
        <v>10689.37</v>
      </c>
      <c r="K470" s="19">
        <v>2672.34</v>
      </c>
      <c r="L470" s="19">
        <v>38600.93</v>
      </c>
      <c r="M470" s="19">
        <v>41273.269999999997</v>
      </c>
      <c r="N470" s="19">
        <v>512.65</v>
      </c>
      <c r="O470" s="19">
        <v>438.3</v>
      </c>
      <c r="P470" s="19">
        <v>0</v>
      </c>
      <c r="Q470" s="19">
        <v>0</v>
      </c>
      <c r="R470" s="19">
        <v>591.73</v>
      </c>
      <c r="S470" s="19">
        <v>79.08</v>
      </c>
      <c r="T470" s="19">
        <v>6366.73</v>
      </c>
      <c r="U470" s="13">
        <v>125000000</v>
      </c>
      <c r="V470" s="13">
        <v>625000</v>
      </c>
      <c r="W470" s="13">
        <v>371.42</v>
      </c>
      <c r="X470" s="13">
        <f t="shared" si="7"/>
        <v>124375371.42</v>
      </c>
      <c r="Y470" s="39">
        <v>1</v>
      </c>
    </row>
    <row r="471" spans="1:25" x14ac:dyDescent="0.25">
      <c r="A471" s="11">
        <v>68</v>
      </c>
      <c r="B471" s="12" t="s">
        <v>740</v>
      </c>
      <c r="C471" s="6" t="s">
        <v>756</v>
      </c>
      <c r="D471" s="6" t="s">
        <v>757</v>
      </c>
      <c r="E471" s="22">
        <v>187493.46</v>
      </c>
      <c r="F471" s="38">
        <v>108746.2</v>
      </c>
      <c r="G471" s="22">
        <v>78747.259999999995</v>
      </c>
      <c r="H471" s="14"/>
      <c r="I471">
        <v>382.71</v>
      </c>
      <c r="J471" s="19">
        <v>50165.17</v>
      </c>
      <c r="K471" s="19">
        <v>12541.29</v>
      </c>
      <c r="L471" s="19">
        <v>26425.91</v>
      </c>
      <c r="M471" s="19">
        <v>38967.199999999997</v>
      </c>
      <c r="N471" s="19">
        <v>101.82</v>
      </c>
      <c r="O471" s="19">
        <v>438.3</v>
      </c>
      <c r="P471" s="19">
        <v>336.48</v>
      </c>
      <c r="Q471" s="19">
        <v>128774.26</v>
      </c>
      <c r="R471" s="19">
        <v>591.73</v>
      </c>
      <c r="S471" s="19">
        <v>489.91</v>
      </c>
      <c r="T471" s="19">
        <v>187493.46</v>
      </c>
      <c r="U471" s="13">
        <v>125000000</v>
      </c>
      <c r="V471" s="13">
        <v>625000</v>
      </c>
      <c r="W471" s="13">
        <v>371.42</v>
      </c>
      <c r="X471" s="13">
        <f t="shared" si="7"/>
        <v>124375371.42</v>
      </c>
      <c r="Y471" s="39">
        <v>1</v>
      </c>
    </row>
    <row r="472" spans="1:25" x14ac:dyDescent="0.25">
      <c r="A472" s="11">
        <v>68</v>
      </c>
      <c r="B472" s="12" t="s">
        <v>740</v>
      </c>
      <c r="C472" s="6" t="s">
        <v>436</v>
      </c>
      <c r="D472" s="6" t="s">
        <v>758</v>
      </c>
      <c r="E472" s="22">
        <v>60766.86</v>
      </c>
      <c r="F472" s="38">
        <v>35244.78</v>
      </c>
      <c r="G472" s="22">
        <v>25522.080000000002</v>
      </c>
      <c r="H472" s="14"/>
      <c r="I472">
        <v>134.33000000000001</v>
      </c>
      <c r="J472" s="19">
        <v>19225.13</v>
      </c>
      <c r="K472" s="19">
        <v>4806.28</v>
      </c>
      <c r="L472" s="19">
        <v>13914.03</v>
      </c>
      <c r="M472" s="19">
        <v>18720.310000000001</v>
      </c>
      <c r="N472" s="19">
        <v>139.36000000000001</v>
      </c>
      <c r="O472" s="19">
        <v>438.3</v>
      </c>
      <c r="P472" s="19">
        <v>298.94</v>
      </c>
      <c r="Q472" s="19">
        <v>40156.61</v>
      </c>
      <c r="R472" s="19">
        <v>591.73</v>
      </c>
      <c r="S472" s="19">
        <v>452.37</v>
      </c>
      <c r="T472" s="19">
        <v>60766.86</v>
      </c>
      <c r="U472" s="13">
        <v>125000000</v>
      </c>
      <c r="V472" s="13">
        <v>625000</v>
      </c>
      <c r="W472" s="13">
        <v>371.42</v>
      </c>
      <c r="X472" s="13">
        <f t="shared" si="7"/>
        <v>124375371.42</v>
      </c>
      <c r="Y472" s="39">
        <v>1</v>
      </c>
    </row>
    <row r="473" spans="1:25" x14ac:dyDescent="0.25">
      <c r="A473" s="11">
        <v>68</v>
      </c>
      <c r="B473" s="12" t="s">
        <v>740</v>
      </c>
      <c r="C473" s="6" t="s">
        <v>759</v>
      </c>
      <c r="D473" s="6" t="s">
        <v>760</v>
      </c>
      <c r="E473" s="22">
        <v>172943.5</v>
      </c>
      <c r="F473" s="38">
        <v>100307.23</v>
      </c>
      <c r="G473" s="22">
        <v>72636.27</v>
      </c>
      <c r="H473" s="14"/>
      <c r="I473">
        <v>321.54000000000002</v>
      </c>
      <c r="J473" s="19">
        <v>48445.279999999999</v>
      </c>
      <c r="K473" s="19">
        <v>12111.32</v>
      </c>
      <c r="L473" s="19">
        <v>5208.7299999999996</v>
      </c>
      <c r="M473" s="19">
        <v>17320.05</v>
      </c>
      <c r="N473" s="19">
        <v>53.87</v>
      </c>
      <c r="O473" s="19">
        <v>438.3</v>
      </c>
      <c r="P473" s="19">
        <v>384.43</v>
      </c>
      <c r="Q473" s="19">
        <v>123609.62</v>
      </c>
      <c r="R473" s="19">
        <v>591.73</v>
      </c>
      <c r="S473" s="19">
        <v>537.86</v>
      </c>
      <c r="T473" s="19">
        <v>172943.5</v>
      </c>
      <c r="U473" s="13">
        <v>125000000</v>
      </c>
      <c r="V473" s="13">
        <v>625000</v>
      </c>
      <c r="W473" s="13">
        <v>371.42</v>
      </c>
      <c r="X473" s="13">
        <f t="shared" si="7"/>
        <v>124375371.42</v>
      </c>
      <c r="Y473" s="39">
        <v>1</v>
      </c>
    </row>
    <row r="474" spans="1:25" x14ac:dyDescent="0.25">
      <c r="A474" s="11">
        <v>68</v>
      </c>
      <c r="B474" s="12" t="s">
        <v>740</v>
      </c>
      <c r="C474" s="6" t="s">
        <v>105</v>
      </c>
      <c r="D474" s="6" t="s">
        <v>761</v>
      </c>
      <c r="E474" s="22">
        <v>713674.83</v>
      </c>
      <c r="F474" s="38">
        <v>413931.4</v>
      </c>
      <c r="G474" s="22">
        <v>299743.429999999</v>
      </c>
      <c r="H474" s="14"/>
      <c r="I474">
        <v>1895.45</v>
      </c>
      <c r="J474" s="19">
        <v>250823.9</v>
      </c>
      <c r="K474" s="19">
        <v>62705.98</v>
      </c>
      <c r="L474" s="19">
        <v>345209.54</v>
      </c>
      <c r="M474" s="19">
        <v>407915.52000000002</v>
      </c>
      <c r="N474" s="19">
        <v>215.21</v>
      </c>
      <c r="O474" s="19">
        <v>438.3</v>
      </c>
      <c r="P474" s="19">
        <v>223.09</v>
      </c>
      <c r="Q474" s="19">
        <v>422855.94</v>
      </c>
      <c r="R474" s="19">
        <v>591.73</v>
      </c>
      <c r="S474" s="19">
        <v>376.52</v>
      </c>
      <c r="T474" s="19">
        <v>713674.83</v>
      </c>
      <c r="U474" s="13">
        <v>125000000</v>
      </c>
      <c r="V474" s="13">
        <v>625000</v>
      </c>
      <c r="W474" s="13">
        <v>371.42</v>
      </c>
      <c r="X474" s="13">
        <f t="shared" si="7"/>
        <v>124375371.42</v>
      </c>
      <c r="Y474" s="39">
        <v>1</v>
      </c>
    </row>
    <row r="475" spans="1:25" x14ac:dyDescent="0.25">
      <c r="A475" s="11">
        <v>68</v>
      </c>
      <c r="B475" s="12" t="s">
        <v>740</v>
      </c>
      <c r="C475" s="6" t="s">
        <v>131</v>
      </c>
      <c r="D475" s="6" t="s">
        <v>762</v>
      </c>
      <c r="E475" s="22">
        <v>282263.19</v>
      </c>
      <c r="F475" s="38">
        <v>163712.65</v>
      </c>
      <c r="G475" s="22">
        <v>118550.54</v>
      </c>
      <c r="H475" s="14"/>
      <c r="I475">
        <v>770.39</v>
      </c>
      <c r="J475" s="19">
        <v>108203.51</v>
      </c>
      <c r="K475" s="19">
        <v>27050.880000000001</v>
      </c>
      <c r="L475" s="19">
        <v>146549.82999999999</v>
      </c>
      <c r="M475" s="19">
        <v>173600.71</v>
      </c>
      <c r="N475" s="19">
        <v>225.34</v>
      </c>
      <c r="O475" s="19">
        <v>438.3</v>
      </c>
      <c r="P475" s="19">
        <v>212.96</v>
      </c>
      <c r="Q475" s="19">
        <v>164062.25</v>
      </c>
      <c r="R475" s="19">
        <v>591.73</v>
      </c>
      <c r="S475" s="19">
        <v>366.39</v>
      </c>
      <c r="T475" s="19">
        <v>282263.19</v>
      </c>
      <c r="U475" s="13">
        <v>125000000</v>
      </c>
      <c r="V475" s="13">
        <v>625000</v>
      </c>
      <c r="W475" s="13">
        <v>371.42</v>
      </c>
      <c r="X475" s="13">
        <f t="shared" si="7"/>
        <v>124375371.42</v>
      </c>
      <c r="Y475" s="39">
        <v>1</v>
      </c>
    </row>
    <row r="476" spans="1:25" x14ac:dyDescent="0.25">
      <c r="A476" s="11">
        <v>68</v>
      </c>
      <c r="B476" s="12" t="s">
        <v>740</v>
      </c>
      <c r="C476" s="6" t="s">
        <v>151</v>
      </c>
      <c r="D476" s="6" t="s">
        <v>763</v>
      </c>
      <c r="E476" s="22">
        <v>517075.45</v>
      </c>
      <c r="F476" s="38">
        <v>299903.76</v>
      </c>
      <c r="G476" s="22">
        <v>217171.69</v>
      </c>
      <c r="H476" s="14"/>
      <c r="I476">
        <v>1287.25</v>
      </c>
      <c r="J476" s="19">
        <v>183137.87</v>
      </c>
      <c r="K476" s="19">
        <v>45784.47</v>
      </c>
      <c r="L476" s="19">
        <v>198842.45</v>
      </c>
      <c r="M476" s="19">
        <v>244626.92</v>
      </c>
      <c r="N476" s="19">
        <v>190.04</v>
      </c>
      <c r="O476" s="19">
        <v>438.3</v>
      </c>
      <c r="P476" s="19">
        <v>248.26</v>
      </c>
      <c r="Q476" s="19">
        <v>319572.68</v>
      </c>
      <c r="R476" s="19">
        <v>591.73</v>
      </c>
      <c r="S476" s="19">
        <v>401.69</v>
      </c>
      <c r="T476" s="19">
        <v>517075.45</v>
      </c>
      <c r="U476" s="13">
        <v>125000000</v>
      </c>
      <c r="V476" s="13">
        <v>625000</v>
      </c>
      <c r="W476" s="13">
        <v>371.42</v>
      </c>
      <c r="X476" s="13">
        <f t="shared" si="7"/>
        <v>124375371.42</v>
      </c>
      <c r="Y476" s="39">
        <v>1</v>
      </c>
    </row>
    <row r="477" spans="1:25" x14ac:dyDescent="0.25">
      <c r="A477" s="11">
        <v>68</v>
      </c>
      <c r="B477" s="12" t="s">
        <v>740</v>
      </c>
      <c r="C477" s="6" t="s">
        <v>96</v>
      </c>
      <c r="D477" s="6" t="s">
        <v>764</v>
      </c>
      <c r="E477" s="22">
        <v>145575.65</v>
      </c>
      <c r="F477" s="38">
        <v>84433.88</v>
      </c>
      <c r="G477" s="22">
        <v>61141.769999999902</v>
      </c>
      <c r="H477" s="14"/>
      <c r="I477">
        <v>334.05</v>
      </c>
      <c r="J477" s="19">
        <v>45501.48</v>
      </c>
      <c r="K477" s="19">
        <v>11375.37</v>
      </c>
      <c r="L477" s="19">
        <v>40717.89</v>
      </c>
      <c r="M477" s="19">
        <v>52093.26</v>
      </c>
      <c r="N477" s="19">
        <v>155.94</v>
      </c>
      <c r="O477" s="19">
        <v>438.3</v>
      </c>
      <c r="P477" s="19">
        <v>282.36</v>
      </c>
      <c r="Q477" s="19">
        <v>94322.36</v>
      </c>
      <c r="R477" s="19">
        <v>591.73</v>
      </c>
      <c r="S477" s="19">
        <v>435.79</v>
      </c>
      <c r="T477" s="19">
        <v>145575.65</v>
      </c>
      <c r="U477" s="13">
        <v>125000000</v>
      </c>
      <c r="V477" s="13">
        <v>625000</v>
      </c>
      <c r="W477" s="13">
        <v>371.42</v>
      </c>
      <c r="X477" s="13">
        <f t="shared" si="7"/>
        <v>124375371.42</v>
      </c>
      <c r="Y477" s="39">
        <v>1</v>
      </c>
    </row>
    <row r="478" spans="1:25" x14ac:dyDescent="0.25">
      <c r="A478" s="11">
        <v>68</v>
      </c>
      <c r="B478" s="12" t="s">
        <v>740</v>
      </c>
      <c r="C478" s="6" t="s">
        <v>154</v>
      </c>
      <c r="D478" s="6" t="s">
        <v>765</v>
      </c>
      <c r="E478" s="22">
        <v>352958.09</v>
      </c>
      <c r="F478" s="38">
        <v>204715.69</v>
      </c>
      <c r="G478" s="22">
        <v>148242.4</v>
      </c>
      <c r="H478" s="14"/>
      <c r="I478">
        <v>901.3</v>
      </c>
      <c r="J478" s="19">
        <v>129703.06</v>
      </c>
      <c r="K478" s="19">
        <v>32425.77</v>
      </c>
      <c r="L478" s="19">
        <v>147941.64000000001</v>
      </c>
      <c r="M478" s="19">
        <v>180367.41</v>
      </c>
      <c r="N478" s="19">
        <v>200.12</v>
      </c>
      <c r="O478" s="19">
        <v>438.3</v>
      </c>
      <c r="P478" s="19">
        <v>238.18</v>
      </c>
      <c r="Q478" s="19">
        <v>214671.63</v>
      </c>
      <c r="R478" s="19">
        <v>591.73</v>
      </c>
      <c r="S478" s="19">
        <v>391.61</v>
      </c>
      <c r="T478" s="19">
        <v>352958.09</v>
      </c>
      <c r="U478" s="13">
        <v>125000000</v>
      </c>
      <c r="V478" s="13">
        <v>625000</v>
      </c>
      <c r="W478" s="13">
        <v>371.42</v>
      </c>
      <c r="X478" s="13">
        <f t="shared" si="7"/>
        <v>124375371.42</v>
      </c>
      <c r="Y478" s="39">
        <v>1</v>
      </c>
    </row>
    <row r="479" spans="1:25" x14ac:dyDescent="0.25">
      <c r="A479" s="11">
        <v>68</v>
      </c>
      <c r="B479" s="12" t="s">
        <v>740</v>
      </c>
      <c r="C479" s="6" t="s">
        <v>133</v>
      </c>
      <c r="D479" s="6" t="s">
        <v>766</v>
      </c>
      <c r="E479" s="22">
        <v>126694.16</v>
      </c>
      <c r="F479" s="38">
        <v>73482.61</v>
      </c>
      <c r="G479" s="22">
        <v>53211.55</v>
      </c>
      <c r="H479" s="14"/>
      <c r="I479">
        <v>447.73</v>
      </c>
      <c r="J479" s="19">
        <v>65847.23</v>
      </c>
      <c r="K479" s="19">
        <v>16461.810000000001</v>
      </c>
      <c r="L479" s="19">
        <v>121780</v>
      </c>
      <c r="M479" s="19">
        <v>138241.81</v>
      </c>
      <c r="N479" s="19">
        <v>308.76</v>
      </c>
      <c r="O479" s="19">
        <v>438.3</v>
      </c>
      <c r="P479" s="19">
        <v>129.54</v>
      </c>
      <c r="Q479" s="19">
        <v>57998.94</v>
      </c>
      <c r="R479" s="19">
        <v>591.73</v>
      </c>
      <c r="S479" s="19">
        <v>282.97000000000003</v>
      </c>
      <c r="T479" s="19">
        <v>126694.16</v>
      </c>
      <c r="U479" s="13">
        <v>125000000</v>
      </c>
      <c r="V479" s="13">
        <v>625000</v>
      </c>
      <c r="W479" s="13">
        <v>371.42</v>
      </c>
      <c r="X479" s="13">
        <f t="shared" si="7"/>
        <v>124375371.42</v>
      </c>
      <c r="Y479" s="39">
        <v>1</v>
      </c>
    </row>
    <row r="480" spans="1:25" x14ac:dyDescent="0.25">
      <c r="A480" s="11">
        <v>68</v>
      </c>
      <c r="B480" s="12" t="s">
        <v>740</v>
      </c>
      <c r="C480" s="6" t="s">
        <v>115</v>
      </c>
      <c r="D480" s="6" t="s">
        <v>767</v>
      </c>
      <c r="E480" s="22">
        <v>207184.5</v>
      </c>
      <c r="F480" s="38">
        <v>120167.01</v>
      </c>
      <c r="G480" s="22">
        <v>87017.49</v>
      </c>
      <c r="H480" s="14"/>
      <c r="I480">
        <v>486.84</v>
      </c>
      <c r="J480" s="19">
        <v>69826.570000000007</v>
      </c>
      <c r="K480" s="19">
        <v>17456.64</v>
      </c>
      <c r="L480" s="19">
        <v>63438.04</v>
      </c>
      <c r="M480" s="19">
        <v>80894.679999999993</v>
      </c>
      <c r="N480" s="19">
        <v>166.16</v>
      </c>
      <c r="O480" s="19">
        <v>438.3</v>
      </c>
      <c r="P480" s="19">
        <v>272.14</v>
      </c>
      <c r="Q480" s="19">
        <v>132488.64000000001</v>
      </c>
      <c r="R480" s="19">
        <v>591.73</v>
      </c>
      <c r="S480" s="19">
        <v>425.57</v>
      </c>
      <c r="T480" s="19">
        <v>207184.5</v>
      </c>
      <c r="U480" s="13">
        <v>125000000</v>
      </c>
      <c r="V480" s="13">
        <v>625000</v>
      </c>
      <c r="W480" s="13">
        <v>371.42</v>
      </c>
      <c r="X480" s="13">
        <f t="shared" si="7"/>
        <v>124375371.42</v>
      </c>
      <c r="Y480" s="39">
        <v>1</v>
      </c>
    </row>
    <row r="481" spans="1:25" x14ac:dyDescent="0.25">
      <c r="A481" s="11">
        <v>69</v>
      </c>
      <c r="B481" s="12" t="s">
        <v>768</v>
      </c>
      <c r="C481" s="6" t="s">
        <v>769</v>
      </c>
      <c r="D481" s="6" t="s">
        <v>770</v>
      </c>
      <c r="E481" s="22">
        <v>4583.72</v>
      </c>
      <c r="F481" s="38">
        <v>2658.56</v>
      </c>
      <c r="G481" s="22">
        <v>1925.16</v>
      </c>
      <c r="H481" s="14"/>
      <c r="I481">
        <v>72.849999999999994</v>
      </c>
      <c r="J481" s="19">
        <v>22076.76</v>
      </c>
      <c r="K481" s="19">
        <v>5519.19</v>
      </c>
      <c r="L481" s="19">
        <v>33004.589999999997</v>
      </c>
      <c r="M481" s="19">
        <v>38523.78</v>
      </c>
      <c r="N481" s="19">
        <v>528.80999999999995</v>
      </c>
      <c r="O481" s="19">
        <v>438.3</v>
      </c>
      <c r="P481" s="19">
        <v>0</v>
      </c>
      <c r="Q481" s="19">
        <v>0</v>
      </c>
      <c r="R481" s="19">
        <v>591.73</v>
      </c>
      <c r="S481" s="19">
        <v>62.92</v>
      </c>
      <c r="T481" s="19">
        <v>4583.72</v>
      </c>
      <c r="U481" s="13">
        <v>125000000</v>
      </c>
      <c r="V481" s="13">
        <v>625000</v>
      </c>
      <c r="W481" s="13">
        <v>371.42</v>
      </c>
      <c r="X481" s="13">
        <f t="shared" si="7"/>
        <v>124375371.42</v>
      </c>
      <c r="Y481" s="39">
        <v>1</v>
      </c>
    </row>
    <row r="482" spans="1:25" x14ac:dyDescent="0.25">
      <c r="A482" s="11">
        <v>69</v>
      </c>
      <c r="B482" s="12" t="s">
        <v>768</v>
      </c>
      <c r="C482" s="6" t="s">
        <v>105</v>
      </c>
      <c r="D482" s="6" t="s">
        <v>771</v>
      </c>
      <c r="E482" s="22">
        <v>774084.32</v>
      </c>
      <c r="F482" s="38">
        <v>448968.91</v>
      </c>
      <c r="G482" s="22">
        <v>325115.40999999997</v>
      </c>
      <c r="H482" s="14"/>
      <c r="I482">
        <v>3233.57</v>
      </c>
      <c r="J482" s="19">
        <v>854300.14</v>
      </c>
      <c r="K482" s="19">
        <v>213575.04000000001</v>
      </c>
      <c r="L482" s="19">
        <v>925728.88</v>
      </c>
      <c r="M482" s="19">
        <v>1139303.92</v>
      </c>
      <c r="N482" s="19">
        <v>352.34</v>
      </c>
      <c r="O482" s="19">
        <v>438.3</v>
      </c>
      <c r="P482" s="19">
        <v>85.96</v>
      </c>
      <c r="Q482" s="19">
        <v>277957.68</v>
      </c>
      <c r="R482" s="19">
        <v>591.73</v>
      </c>
      <c r="S482" s="19">
        <v>239.39</v>
      </c>
      <c r="T482" s="19">
        <v>774084.32</v>
      </c>
      <c r="U482" s="13">
        <v>125000000</v>
      </c>
      <c r="V482" s="13">
        <v>625000</v>
      </c>
      <c r="W482" s="13">
        <v>371.42</v>
      </c>
      <c r="X482" s="13">
        <f t="shared" si="7"/>
        <v>124375371.42</v>
      </c>
      <c r="Y482" s="39">
        <v>1</v>
      </c>
    </row>
    <row r="483" spans="1:25" x14ac:dyDescent="0.25">
      <c r="A483" s="11">
        <v>69</v>
      </c>
      <c r="B483" s="12" t="s">
        <v>768</v>
      </c>
      <c r="C483" s="6" t="s">
        <v>131</v>
      </c>
      <c r="D483" s="6" t="s">
        <v>265</v>
      </c>
      <c r="E483" s="22">
        <v>203325.35</v>
      </c>
      <c r="F483" s="38">
        <v>117928.7</v>
      </c>
      <c r="G483" s="22">
        <v>85396.65</v>
      </c>
      <c r="H483" s="14"/>
      <c r="I483">
        <v>842.52</v>
      </c>
      <c r="J483" s="19">
        <v>224027.33</v>
      </c>
      <c r="K483" s="19">
        <v>56006.83</v>
      </c>
      <c r="L483" s="19">
        <v>239213.15</v>
      </c>
      <c r="M483" s="19">
        <v>295219.98</v>
      </c>
      <c r="N483" s="19">
        <v>350.4</v>
      </c>
      <c r="O483" s="19">
        <v>438.3</v>
      </c>
      <c r="P483" s="19">
        <v>87.9</v>
      </c>
      <c r="Q483" s="19">
        <v>74057.509999999995</v>
      </c>
      <c r="R483" s="19">
        <v>591.73</v>
      </c>
      <c r="S483" s="19">
        <v>241.33</v>
      </c>
      <c r="T483" s="19">
        <v>203325.35</v>
      </c>
      <c r="U483" s="13">
        <v>125000000</v>
      </c>
      <c r="V483" s="13">
        <v>625000</v>
      </c>
      <c r="W483" s="13">
        <v>371.42</v>
      </c>
      <c r="X483" s="13">
        <f t="shared" si="7"/>
        <v>124375371.42</v>
      </c>
      <c r="Y483" s="39">
        <v>1</v>
      </c>
    </row>
    <row r="484" spans="1:25" x14ac:dyDescent="0.25">
      <c r="A484" s="11">
        <v>69</v>
      </c>
      <c r="B484" s="12" t="s">
        <v>768</v>
      </c>
      <c r="C484" s="6" t="s">
        <v>151</v>
      </c>
      <c r="D484" s="6" t="s">
        <v>772</v>
      </c>
      <c r="E484" s="22">
        <v>412739.04</v>
      </c>
      <c r="F484" s="38">
        <v>239388.64</v>
      </c>
      <c r="G484" s="22">
        <v>173350.399999999</v>
      </c>
      <c r="H484" s="14"/>
      <c r="I484">
        <v>1356.98</v>
      </c>
      <c r="J484" s="19">
        <v>367755.41</v>
      </c>
      <c r="K484" s="19">
        <v>91938.85</v>
      </c>
      <c r="L484" s="19">
        <v>298290.06</v>
      </c>
      <c r="M484" s="19">
        <v>390228.91</v>
      </c>
      <c r="N484" s="19">
        <v>287.57</v>
      </c>
      <c r="O484" s="19">
        <v>438.3</v>
      </c>
      <c r="P484" s="19">
        <v>150.72999999999999</v>
      </c>
      <c r="Q484" s="19">
        <v>204537.60000000001</v>
      </c>
      <c r="R484" s="19">
        <v>591.73</v>
      </c>
      <c r="S484" s="19">
        <v>304.16000000000003</v>
      </c>
      <c r="T484" s="19">
        <v>412739.04</v>
      </c>
      <c r="U484" s="13">
        <v>125000000</v>
      </c>
      <c r="V484" s="13">
        <v>625000</v>
      </c>
      <c r="W484" s="13">
        <v>371.42</v>
      </c>
      <c r="X484" s="13">
        <f t="shared" si="7"/>
        <v>124375371.42</v>
      </c>
      <c r="Y484" s="39">
        <v>1</v>
      </c>
    </row>
    <row r="485" spans="1:25" x14ac:dyDescent="0.25">
      <c r="A485" s="11">
        <v>69</v>
      </c>
      <c r="B485" s="12" t="s">
        <v>768</v>
      </c>
      <c r="C485" s="6" t="s">
        <v>117</v>
      </c>
      <c r="D485" s="6" t="s">
        <v>773</v>
      </c>
      <c r="E485" s="22">
        <v>0</v>
      </c>
      <c r="F485" s="38">
        <v>0</v>
      </c>
      <c r="G485" s="22">
        <v>0</v>
      </c>
      <c r="H485" s="14"/>
      <c r="I485">
        <v>445.69</v>
      </c>
      <c r="J485" s="19">
        <v>127736.8</v>
      </c>
      <c r="K485" s="19">
        <v>31934.2</v>
      </c>
      <c r="L485" s="19">
        <v>259302.44</v>
      </c>
      <c r="M485" s="19">
        <v>291236.64</v>
      </c>
      <c r="N485" s="19">
        <v>653.45000000000005</v>
      </c>
      <c r="O485" s="19">
        <v>438.3</v>
      </c>
      <c r="P485" s="19">
        <v>0</v>
      </c>
      <c r="Q485" s="19">
        <v>0</v>
      </c>
      <c r="R485" s="19">
        <v>591.73</v>
      </c>
      <c r="S485" s="19">
        <v>0</v>
      </c>
      <c r="T485" s="19">
        <v>0</v>
      </c>
      <c r="U485" s="13">
        <v>125000000</v>
      </c>
      <c r="V485" s="13">
        <v>625000</v>
      </c>
      <c r="W485" s="13">
        <v>371.42</v>
      </c>
      <c r="X485" s="13">
        <f t="shared" si="7"/>
        <v>124375371.42</v>
      </c>
      <c r="Y485" s="39">
        <v>1</v>
      </c>
    </row>
    <row r="486" spans="1:25" x14ac:dyDescent="0.25">
      <c r="A486" s="11">
        <v>69</v>
      </c>
      <c r="B486" s="12" t="s">
        <v>768</v>
      </c>
      <c r="C486" s="6" t="s">
        <v>206</v>
      </c>
      <c r="D486" s="6" t="s">
        <v>774</v>
      </c>
      <c r="E486" s="22">
        <v>174293.52</v>
      </c>
      <c r="F486" s="38">
        <v>101090.24000000001</v>
      </c>
      <c r="G486" s="22">
        <v>73203.279999999897</v>
      </c>
      <c r="H486" s="14"/>
      <c r="I486">
        <v>502.91</v>
      </c>
      <c r="J486" s="19">
        <v>130513.82</v>
      </c>
      <c r="K486" s="19">
        <v>32628.46</v>
      </c>
      <c r="L486" s="19">
        <v>90667.04</v>
      </c>
      <c r="M486" s="19">
        <v>123295.5</v>
      </c>
      <c r="N486" s="19">
        <v>245.16</v>
      </c>
      <c r="O486" s="19">
        <v>438.3</v>
      </c>
      <c r="P486" s="19">
        <v>193.14</v>
      </c>
      <c r="Q486" s="19">
        <v>97132.04</v>
      </c>
      <c r="R486" s="19">
        <v>591.73</v>
      </c>
      <c r="S486" s="19">
        <v>346.57</v>
      </c>
      <c r="T486" s="19">
        <v>174293.52</v>
      </c>
      <c r="U486" s="13">
        <v>125000000</v>
      </c>
      <c r="V486" s="13">
        <v>625000</v>
      </c>
      <c r="W486" s="13">
        <v>371.42</v>
      </c>
      <c r="X486" s="13">
        <f t="shared" si="7"/>
        <v>124375371.42</v>
      </c>
      <c r="Y486" s="39">
        <v>1</v>
      </c>
    </row>
    <row r="487" spans="1:25" x14ac:dyDescent="0.25">
      <c r="A487" s="11">
        <v>69</v>
      </c>
      <c r="B487" s="12" t="s">
        <v>768</v>
      </c>
      <c r="C487" s="6" t="s">
        <v>194</v>
      </c>
      <c r="D487" s="6" t="s">
        <v>775</v>
      </c>
      <c r="E487" s="22">
        <v>136508.25</v>
      </c>
      <c r="F487" s="38">
        <v>79174.78</v>
      </c>
      <c r="G487" s="22">
        <v>57333.47</v>
      </c>
      <c r="H487" s="14"/>
      <c r="I487">
        <v>414.78</v>
      </c>
      <c r="J487" s="19">
        <v>114847.35</v>
      </c>
      <c r="K487" s="19">
        <v>28711.84</v>
      </c>
      <c r="L487" s="19">
        <v>80215.960000000006</v>
      </c>
      <c r="M487" s="19">
        <v>108927.8</v>
      </c>
      <c r="N487" s="19">
        <v>262.62</v>
      </c>
      <c r="O487" s="19">
        <v>438.3</v>
      </c>
      <c r="P487" s="19">
        <v>175.68</v>
      </c>
      <c r="Q487" s="19">
        <v>72868.55</v>
      </c>
      <c r="R487" s="19">
        <v>591.73</v>
      </c>
      <c r="S487" s="19">
        <v>329.11</v>
      </c>
      <c r="T487" s="19">
        <v>136508.25</v>
      </c>
      <c r="U487" s="13">
        <v>125000000</v>
      </c>
      <c r="V487" s="13">
        <v>625000</v>
      </c>
      <c r="W487" s="13">
        <v>371.42</v>
      </c>
      <c r="X487" s="13">
        <f t="shared" si="7"/>
        <v>124375371.42</v>
      </c>
      <c r="Y487" s="39">
        <v>1</v>
      </c>
    </row>
    <row r="488" spans="1:25" x14ac:dyDescent="0.25">
      <c r="A488" s="11">
        <v>69</v>
      </c>
      <c r="B488" s="12" t="s">
        <v>768</v>
      </c>
      <c r="C488" s="6" t="s">
        <v>142</v>
      </c>
      <c r="D488" s="6" t="s">
        <v>776</v>
      </c>
      <c r="E488" s="22">
        <v>0</v>
      </c>
      <c r="F488" s="38">
        <v>0</v>
      </c>
      <c r="G488" s="22">
        <v>0</v>
      </c>
      <c r="H488" s="14"/>
      <c r="I488">
        <v>253.2</v>
      </c>
      <c r="J488" s="19">
        <v>71589.88</v>
      </c>
      <c r="K488" s="19">
        <v>17897.47</v>
      </c>
      <c r="L488" s="19">
        <v>398855.59</v>
      </c>
      <c r="M488" s="19">
        <v>416753.06</v>
      </c>
      <c r="N488" s="19">
        <v>1645.94</v>
      </c>
      <c r="O488" s="19">
        <v>438.3</v>
      </c>
      <c r="P488" s="19">
        <v>0</v>
      </c>
      <c r="Q488" s="19">
        <v>0</v>
      </c>
      <c r="R488" s="19">
        <v>591.73</v>
      </c>
      <c r="S488" s="19">
        <v>0</v>
      </c>
      <c r="T488" s="19">
        <v>0</v>
      </c>
      <c r="U488" s="13">
        <v>125000000</v>
      </c>
      <c r="V488" s="13">
        <v>625000</v>
      </c>
      <c r="W488" s="13">
        <v>371.42</v>
      </c>
      <c r="X488" s="13">
        <f t="shared" si="7"/>
        <v>124375371.42</v>
      </c>
      <c r="Y488" s="39">
        <v>1</v>
      </c>
    </row>
    <row r="489" spans="1:25" x14ac:dyDescent="0.25">
      <c r="A489" s="11">
        <v>70</v>
      </c>
      <c r="B489" s="12" t="s">
        <v>777</v>
      </c>
      <c r="C489" s="6" t="s">
        <v>534</v>
      </c>
      <c r="D489" s="6" t="s">
        <v>778</v>
      </c>
      <c r="E489" s="22">
        <v>0</v>
      </c>
      <c r="F489" s="38">
        <v>0</v>
      </c>
      <c r="G489" s="22">
        <v>0</v>
      </c>
      <c r="H489" s="14"/>
      <c r="I489">
        <v>46.81</v>
      </c>
      <c r="J489" s="19">
        <v>14101.01</v>
      </c>
      <c r="K489" s="19">
        <v>3525.25</v>
      </c>
      <c r="L489" s="19">
        <v>41711.32</v>
      </c>
      <c r="M489" s="19">
        <v>45236.57</v>
      </c>
      <c r="N489" s="19">
        <v>966.39</v>
      </c>
      <c r="O489" s="19">
        <v>438.3</v>
      </c>
      <c r="P489" s="19">
        <v>0</v>
      </c>
      <c r="Q489" s="19">
        <v>0</v>
      </c>
      <c r="R489" s="19">
        <v>591.73</v>
      </c>
      <c r="S489" s="19">
        <v>0</v>
      </c>
      <c r="T489" s="19">
        <v>0</v>
      </c>
      <c r="U489" s="13">
        <v>125000000</v>
      </c>
      <c r="V489" s="13">
        <v>625000</v>
      </c>
      <c r="W489" s="13">
        <v>371.42</v>
      </c>
      <c r="X489" s="13">
        <f t="shared" si="7"/>
        <v>124375371.42</v>
      </c>
      <c r="Y489" s="39">
        <v>1</v>
      </c>
    </row>
    <row r="490" spans="1:25" x14ac:dyDescent="0.25">
      <c r="A490" s="11">
        <v>70</v>
      </c>
      <c r="B490" s="12" t="s">
        <v>777</v>
      </c>
      <c r="C490" s="6" t="s">
        <v>779</v>
      </c>
      <c r="D490" s="6" t="s">
        <v>780</v>
      </c>
      <c r="E490" s="22">
        <v>0</v>
      </c>
      <c r="F490" s="38">
        <v>0</v>
      </c>
      <c r="G490" s="22">
        <v>0</v>
      </c>
      <c r="H490" s="14"/>
      <c r="I490">
        <v>31.4</v>
      </c>
      <c r="J490" s="19">
        <v>8122.06</v>
      </c>
      <c r="K490" s="19">
        <v>2030.52</v>
      </c>
      <c r="L490" s="19">
        <v>71616.38</v>
      </c>
      <c r="M490" s="19">
        <v>73646.899999999994</v>
      </c>
      <c r="N490" s="19">
        <v>2345.44</v>
      </c>
      <c r="O490" s="19">
        <v>438.3</v>
      </c>
      <c r="P490" s="19">
        <v>0</v>
      </c>
      <c r="Q490" s="19">
        <v>0</v>
      </c>
      <c r="R490" s="19">
        <v>591.73</v>
      </c>
      <c r="S490" s="19">
        <v>0</v>
      </c>
      <c r="T490" s="19">
        <v>0</v>
      </c>
      <c r="U490" s="13">
        <v>125000000</v>
      </c>
      <c r="V490" s="13">
        <v>625000</v>
      </c>
      <c r="W490" s="13">
        <v>371.42</v>
      </c>
      <c r="X490" s="13">
        <f t="shared" si="7"/>
        <v>124375371.42</v>
      </c>
      <c r="Y490" s="39">
        <v>1</v>
      </c>
    </row>
    <row r="491" spans="1:25" x14ac:dyDescent="0.25">
      <c r="A491" s="11">
        <v>70</v>
      </c>
      <c r="B491" s="12" t="s">
        <v>777</v>
      </c>
      <c r="C491" s="6" t="s">
        <v>105</v>
      </c>
      <c r="D491" s="6" t="s">
        <v>781</v>
      </c>
      <c r="E491" s="22">
        <v>0</v>
      </c>
      <c r="F491" s="38">
        <v>0</v>
      </c>
      <c r="G491" s="22">
        <v>0</v>
      </c>
      <c r="H491" s="14"/>
      <c r="I491">
        <v>97.88</v>
      </c>
      <c r="J491" s="19">
        <v>34964.949999999997</v>
      </c>
      <c r="K491" s="19">
        <v>8741.24</v>
      </c>
      <c r="L491" s="19">
        <v>80492.75</v>
      </c>
      <c r="M491" s="19">
        <v>89233.99</v>
      </c>
      <c r="N491" s="19">
        <v>911.67</v>
      </c>
      <c r="O491" s="19">
        <v>438.3</v>
      </c>
      <c r="P491" s="19">
        <v>0</v>
      </c>
      <c r="Q491" s="19">
        <v>0</v>
      </c>
      <c r="R491" s="19">
        <v>591.73</v>
      </c>
      <c r="S491" s="19">
        <v>0</v>
      </c>
      <c r="T491" s="19">
        <v>0</v>
      </c>
      <c r="U491" s="13">
        <v>125000000</v>
      </c>
      <c r="V491" s="13">
        <v>625000</v>
      </c>
      <c r="W491" s="13">
        <v>371.42</v>
      </c>
      <c r="X491" s="13">
        <f t="shared" si="7"/>
        <v>124375371.42</v>
      </c>
      <c r="Y491" s="39">
        <v>1</v>
      </c>
    </row>
    <row r="492" spans="1:25" x14ac:dyDescent="0.25">
      <c r="A492" s="11">
        <v>70</v>
      </c>
      <c r="B492" s="12" t="s">
        <v>777</v>
      </c>
      <c r="C492" s="6" t="s">
        <v>274</v>
      </c>
      <c r="D492" s="6" t="s">
        <v>782</v>
      </c>
      <c r="E492" s="22">
        <v>792123.41</v>
      </c>
      <c r="F492" s="38">
        <v>459431.58</v>
      </c>
      <c r="G492" s="22">
        <v>332691.83</v>
      </c>
      <c r="H492" s="14"/>
      <c r="I492">
        <v>3020.72</v>
      </c>
      <c r="J492" s="19">
        <v>842134.39</v>
      </c>
      <c r="K492" s="19">
        <v>210533.6</v>
      </c>
      <c r="L492" s="19">
        <v>784781.37</v>
      </c>
      <c r="M492" s="19">
        <v>995314.97</v>
      </c>
      <c r="N492" s="19">
        <v>329.5</v>
      </c>
      <c r="O492" s="19">
        <v>438.3</v>
      </c>
      <c r="P492" s="19">
        <v>108.8</v>
      </c>
      <c r="Q492" s="19">
        <v>328654.34000000003</v>
      </c>
      <c r="R492" s="19">
        <v>591.73</v>
      </c>
      <c r="S492" s="19">
        <v>262.23</v>
      </c>
      <c r="T492" s="19">
        <v>792123.41</v>
      </c>
      <c r="U492" s="13">
        <v>125000000</v>
      </c>
      <c r="V492" s="13">
        <v>625000</v>
      </c>
      <c r="W492" s="13">
        <v>371.42</v>
      </c>
      <c r="X492" s="13">
        <f t="shared" si="7"/>
        <v>124375371.42</v>
      </c>
      <c r="Y492" s="39">
        <v>1</v>
      </c>
    </row>
    <row r="493" spans="1:25" x14ac:dyDescent="0.25">
      <c r="A493" s="11">
        <v>70</v>
      </c>
      <c r="B493" s="12" t="s">
        <v>777</v>
      </c>
      <c r="C493" s="6" t="s">
        <v>117</v>
      </c>
      <c r="D493" s="6" t="s">
        <v>783</v>
      </c>
      <c r="E493" s="22">
        <v>0</v>
      </c>
      <c r="F493" s="38">
        <v>0</v>
      </c>
      <c r="G493" s="22">
        <v>0</v>
      </c>
      <c r="H493" s="14"/>
      <c r="I493">
        <v>41.94</v>
      </c>
      <c r="J493" s="19">
        <v>11934.01</v>
      </c>
      <c r="K493" s="19">
        <v>2983.5</v>
      </c>
      <c r="L493" s="19">
        <v>106950.77</v>
      </c>
      <c r="M493" s="19">
        <v>109934.27</v>
      </c>
      <c r="N493" s="19">
        <v>2621.23</v>
      </c>
      <c r="O493" s="19">
        <v>438.3</v>
      </c>
      <c r="P493" s="19">
        <v>0</v>
      </c>
      <c r="Q493" s="19">
        <v>0</v>
      </c>
      <c r="R493" s="19">
        <v>591.73</v>
      </c>
      <c r="S493" s="19">
        <v>0</v>
      </c>
      <c r="T493" s="19">
        <v>0</v>
      </c>
      <c r="U493" s="13">
        <v>125000000</v>
      </c>
      <c r="V493" s="13">
        <v>625000</v>
      </c>
      <c r="W493" s="13">
        <v>371.42</v>
      </c>
      <c r="X493" s="13">
        <f t="shared" si="7"/>
        <v>124375371.42</v>
      </c>
      <c r="Y493" s="39">
        <v>1</v>
      </c>
    </row>
    <row r="494" spans="1:25" x14ac:dyDescent="0.25">
      <c r="A494" s="11">
        <v>70</v>
      </c>
      <c r="B494" s="12" t="s">
        <v>777</v>
      </c>
      <c r="C494" s="6" t="s">
        <v>422</v>
      </c>
      <c r="D494" s="6" t="s">
        <v>784</v>
      </c>
      <c r="E494" s="22">
        <v>121207.93</v>
      </c>
      <c r="F494" s="38">
        <v>70300.600000000006</v>
      </c>
      <c r="G494" s="22">
        <v>50907.3299999999</v>
      </c>
      <c r="H494" s="14"/>
      <c r="I494">
        <v>601.20000000000005</v>
      </c>
      <c r="J494" s="19">
        <v>177722.88</v>
      </c>
      <c r="K494" s="19">
        <v>44430.720000000001</v>
      </c>
      <c r="L494" s="19">
        <v>190111.38</v>
      </c>
      <c r="M494" s="19">
        <v>234542.1</v>
      </c>
      <c r="N494" s="19">
        <v>390.12</v>
      </c>
      <c r="O494" s="19">
        <v>438.3</v>
      </c>
      <c r="P494" s="19">
        <v>48.18</v>
      </c>
      <c r="Q494" s="19">
        <v>28965.82</v>
      </c>
      <c r="R494" s="19">
        <v>591.73</v>
      </c>
      <c r="S494" s="19">
        <v>201.61</v>
      </c>
      <c r="T494" s="19">
        <v>121207.93</v>
      </c>
      <c r="U494" s="13">
        <v>125000000</v>
      </c>
      <c r="V494" s="13">
        <v>625000</v>
      </c>
      <c r="W494" s="13">
        <v>371.42</v>
      </c>
      <c r="X494" s="13">
        <f t="shared" si="7"/>
        <v>124375371.42</v>
      </c>
      <c r="Y494" s="39">
        <v>1</v>
      </c>
    </row>
    <row r="495" spans="1:25" x14ac:dyDescent="0.25">
      <c r="A495" s="11">
        <v>70</v>
      </c>
      <c r="B495" s="12" t="s">
        <v>777</v>
      </c>
      <c r="C495" s="6" t="s">
        <v>619</v>
      </c>
      <c r="D495" s="6" t="s">
        <v>785</v>
      </c>
      <c r="E495" s="22">
        <v>49711.69</v>
      </c>
      <c r="F495" s="38">
        <v>28832.78</v>
      </c>
      <c r="G495" s="22">
        <v>20878.91</v>
      </c>
      <c r="H495" s="14"/>
      <c r="I495">
        <v>202.88</v>
      </c>
      <c r="J495" s="19">
        <v>59446.45</v>
      </c>
      <c r="K495" s="19">
        <v>14861.61</v>
      </c>
      <c r="L495" s="19">
        <v>55477.13</v>
      </c>
      <c r="M495" s="19">
        <v>70338.740000000005</v>
      </c>
      <c r="N495" s="19">
        <v>346.7</v>
      </c>
      <c r="O495" s="19">
        <v>438.3</v>
      </c>
      <c r="P495" s="19">
        <v>91.6</v>
      </c>
      <c r="Q495" s="19">
        <v>18583.810000000001</v>
      </c>
      <c r="R495" s="19">
        <v>591.73</v>
      </c>
      <c r="S495" s="19">
        <v>245.03</v>
      </c>
      <c r="T495" s="19">
        <v>49711.69</v>
      </c>
      <c r="U495" s="13">
        <v>125000000</v>
      </c>
      <c r="V495" s="13">
        <v>625000</v>
      </c>
      <c r="W495" s="13">
        <v>371.42</v>
      </c>
      <c r="X495" s="13">
        <f t="shared" si="7"/>
        <v>124375371.42</v>
      </c>
      <c r="Y495" s="39">
        <v>1</v>
      </c>
    </row>
    <row r="496" spans="1:25" x14ac:dyDescent="0.25">
      <c r="A496" s="11">
        <v>70</v>
      </c>
      <c r="B496" s="12" t="s">
        <v>777</v>
      </c>
      <c r="C496" s="6" t="s">
        <v>786</v>
      </c>
      <c r="D496" s="6" t="s">
        <v>787</v>
      </c>
      <c r="E496" s="22">
        <v>0</v>
      </c>
      <c r="F496" s="38">
        <v>0</v>
      </c>
      <c r="G496" s="22">
        <v>0</v>
      </c>
      <c r="H496" s="14"/>
      <c r="I496">
        <v>194.17</v>
      </c>
      <c r="J496" s="19">
        <v>52608.71</v>
      </c>
      <c r="K496" s="19">
        <v>13152.18</v>
      </c>
      <c r="L496" s="19">
        <v>127147.85</v>
      </c>
      <c r="M496" s="19">
        <v>140300.03</v>
      </c>
      <c r="N496" s="19">
        <v>722.56</v>
      </c>
      <c r="O496" s="19">
        <v>438.3</v>
      </c>
      <c r="P496" s="19">
        <v>0</v>
      </c>
      <c r="Q496" s="19">
        <v>0</v>
      </c>
      <c r="R496" s="19">
        <v>591.73</v>
      </c>
      <c r="S496" s="19">
        <v>0</v>
      </c>
      <c r="T496" s="19">
        <v>0</v>
      </c>
      <c r="U496" s="13">
        <v>125000000</v>
      </c>
      <c r="V496" s="13">
        <v>625000</v>
      </c>
      <c r="W496" s="13">
        <v>371.42</v>
      </c>
      <c r="X496" s="13">
        <f t="shared" si="7"/>
        <v>124375371.42</v>
      </c>
      <c r="Y496" s="39">
        <v>1</v>
      </c>
    </row>
    <row r="497" spans="1:25" x14ac:dyDescent="0.25">
      <c r="A497" s="11">
        <v>70</v>
      </c>
      <c r="B497" s="12" t="s">
        <v>777</v>
      </c>
      <c r="C497" s="6" t="s">
        <v>788</v>
      </c>
      <c r="D497" s="6" t="s">
        <v>789</v>
      </c>
      <c r="E497" s="22">
        <v>3849.63</v>
      </c>
      <c r="F497" s="38">
        <v>2232.79</v>
      </c>
      <c r="G497" s="22">
        <v>1616.84</v>
      </c>
      <c r="H497" s="14"/>
      <c r="I497">
        <v>195.91</v>
      </c>
      <c r="J497" s="19">
        <v>62270.239999999998</v>
      </c>
      <c r="K497" s="19">
        <v>15567.56</v>
      </c>
      <c r="L497" s="19">
        <v>96508.71</v>
      </c>
      <c r="M497" s="19">
        <v>112076.27</v>
      </c>
      <c r="N497" s="19">
        <v>572.08000000000004</v>
      </c>
      <c r="O497" s="19">
        <v>438.3</v>
      </c>
      <c r="P497" s="19">
        <v>0</v>
      </c>
      <c r="Q497" s="19">
        <v>0</v>
      </c>
      <c r="R497" s="19">
        <v>591.73</v>
      </c>
      <c r="S497" s="19">
        <v>19.649999999999999</v>
      </c>
      <c r="T497" s="19">
        <v>3849.63</v>
      </c>
      <c r="U497" s="13">
        <v>125000000</v>
      </c>
      <c r="V497" s="13">
        <v>625000</v>
      </c>
      <c r="W497" s="13">
        <v>371.42</v>
      </c>
      <c r="X497" s="13">
        <f t="shared" si="7"/>
        <v>124375371.42</v>
      </c>
      <c r="Y497" s="39">
        <v>1</v>
      </c>
    </row>
    <row r="498" spans="1:25" x14ac:dyDescent="0.25">
      <c r="A498" s="11">
        <v>71</v>
      </c>
      <c r="B498" s="12" t="s">
        <v>790</v>
      </c>
      <c r="C498" s="6" t="s">
        <v>534</v>
      </c>
      <c r="D498" s="6" t="s">
        <v>791</v>
      </c>
      <c r="E498" s="22">
        <v>0</v>
      </c>
      <c r="F498" s="38">
        <v>0</v>
      </c>
      <c r="G498" s="22">
        <v>0</v>
      </c>
      <c r="H498" s="14"/>
      <c r="I498">
        <v>21.9</v>
      </c>
      <c r="J498" s="19">
        <v>4734.01</v>
      </c>
      <c r="K498" s="19">
        <v>1183.5</v>
      </c>
      <c r="L498" s="19">
        <v>30910.81</v>
      </c>
      <c r="M498" s="19">
        <v>32094.31</v>
      </c>
      <c r="N498" s="19">
        <v>1465.49</v>
      </c>
      <c r="O498" s="19">
        <v>438.3</v>
      </c>
      <c r="P498" s="19">
        <v>0</v>
      </c>
      <c r="Q498" s="19">
        <v>0</v>
      </c>
      <c r="R498" s="19">
        <v>591.73</v>
      </c>
      <c r="S498" s="19">
        <v>0</v>
      </c>
      <c r="T498" s="19">
        <v>0</v>
      </c>
      <c r="U498" s="13">
        <v>125000000</v>
      </c>
      <c r="V498" s="13">
        <v>625000</v>
      </c>
      <c r="W498" s="13">
        <v>371.42</v>
      </c>
      <c r="X498" s="13">
        <f t="shared" si="7"/>
        <v>124375371.42</v>
      </c>
      <c r="Y498" s="39">
        <v>1</v>
      </c>
    </row>
    <row r="499" spans="1:25" x14ac:dyDescent="0.25">
      <c r="A499" s="11">
        <v>71</v>
      </c>
      <c r="B499" s="12" t="s">
        <v>790</v>
      </c>
      <c r="C499" s="6" t="s">
        <v>274</v>
      </c>
      <c r="D499" s="6" t="s">
        <v>792</v>
      </c>
      <c r="E499" s="22">
        <v>70067.429999999993</v>
      </c>
      <c r="F499" s="38">
        <v>40639.11</v>
      </c>
      <c r="G499" s="22">
        <v>29428.319999999901</v>
      </c>
      <c r="H499" s="14"/>
      <c r="I499">
        <v>214.72</v>
      </c>
      <c r="J499" s="19">
        <v>37769.699999999997</v>
      </c>
      <c r="K499" s="19">
        <v>9442.43</v>
      </c>
      <c r="L499" s="19">
        <v>47547.17</v>
      </c>
      <c r="M499" s="19">
        <v>56989.599999999999</v>
      </c>
      <c r="N499" s="19">
        <v>265.41000000000003</v>
      </c>
      <c r="O499" s="19">
        <v>438.3</v>
      </c>
      <c r="P499" s="19">
        <v>172.89</v>
      </c>
      <c r="Q499" s="19">
        <v>37122.94</v>
      </c>
      <c r="R499" s="19">
        <v>591.73</v>
      </c>
      <c r="S499" s="19">
        <v>326.32</v>
      </c>
      <c r="T499" s="19">
        <v>70067.429999999993</v>
      </c>
      <c r="U499" s="13">
        <v>125000000</v>
      </c>
      <c r="V499" s="13">
        <v>625000</v>
      </c>
      <c r="W499" s="13">
        <v>371.42</v>
      </c>
      <c r="X499" s="13">
        <f t="shared" si="7"/>
        <v>124375371.42</v>
      </c>
      <c r="Y499" s="39">
        <v>1</v>
      </c>
    </row>
    <row r="500" spans="1:25" x14ac:dyDescent="0.25">
      <c r="A500" s="11">
        <v>71</v>
      </c>
      <c r="B500" s="12" t="s">
        <v>790</v>
      </c>
      <c r="C500" s="6" t="s">
        <v>793</v>
      </c>
      <c r="D500" s="6" t="s">
        <v>794</v>
      </c>
      <c r="E500" s="22">
        <v>265713.90999999997</v>
      </c>
      <c r="F500" s="38">
        <v>154114.07</v>
      </c>
      <c r="G500" s="22">
        <v>111599.83999999901</v>
      </c>
      <c r="H500" s="14"/>
      <c r="I500">
        <v>733.53</v>
      </c>
      <c r="J500" s="19">
        <v>131041.35</v>
      </c>
      <c r="K500" s="19">
        <v>32760.34</v>
      </c>
      <c r="L500" s="19">
        <v>135575.88</v>
      </c>
      <c r="M500" s="19">
        <v>168336.22</v>
      </c>
      <c r="N500" s="19">
        <v>229.49</v>
      </c>
      <c r="O500" s="19">
        <v>438.3</v>
      </c>
      <c r="P500" s="19">
        <v>208.81</v>
      </c>
      <c r="Q500" s="19">
        <v>153168.4</v>
      </c>
      <c r="R500" s="19">
        <v>591.73</v>
      </c>
      <c r="S500" s="19">
        <v>362.24</v>
      </c>
      <c r="T500" s="19">
        <v>265713.90999999997</v>
      </c>
      <c r="U500" s="13">
        <v>125000000</v>
      </c>
      <c r="V500" s="13">
        <v>625000</v>
      </c>
      <c r="W500" s="13">
        <v>371.42</v>
      </c>
      <c r="X500" s="13">
        <f t="shared" si="7"/>
        <v>124375371.42</v>
      </c>
      <c r="Y500" s="39">
        <v>1</v>
      </c>
    </row>
    <row r="501" spans="1:25" x14ac:dyDescent="0.25">
      <c r="A501" s="11">
        <v>71</v>
      </c>
      <c r="B501" s="12" t="s">
        <v>790</v>
      </c>
      <c r="C501" s="6" t="s">
        <v>795</v>
      </c>
      <c r="D501" s="6" t="s">
        <v>796</v>
      </c>
      <c r="E501" s="22">
        <v>79084.33</v>
      </c>
      <c r="F501" s="38">
        <v>45868.91</v>
      </c>
      <c r="G501" s="22">
        <v>33215.42</v>
      </c>
      <c r="H501" s="14"/>
      <c r="I501">
        <v>209.99</v>
      </c>
      <c r="J501" s="19">
        <v>38270.65</v>
      </c>
      <c r="K501" s="19">
        <v>9567.66</v>
      </c>
      <c r="L501" s="19">
        <v>35604.81</v>
      </c>
      <c r="M501" s="19">
        <v>45172.47</v>
      </c>
      <c r="N501" s="19">
        <v>215.12</v>
      </c>
      <c r="O501" s="19">
        <v>438.3</v>
      </c>
      <c r="P501" s="19">
        <v>223.18</v>
      </c>
      <c r="Q501" s="19">
        <v>46865.57</v>
      </c>
      <c r="R501" s="19">
        <v>591.73</v>
      </c>
      <c r="S501" s="19">
        <v>376.61</v>
      </c>
      <c r="T501" s="19">
        <v>79084.33</v>
      </c>
      <c r="U501" s="13">
        <v>125000000</v>
      </c>
      <c r="V501" s="13">
        <v>625000</v>
      </c>
      <c r="W501" s="13">
        <v>371.42</v>
      </c>
      <c r="X501" s="13">
        <f t="shared" si="7"/>
        <v>124375371.42</v>
      </c>
      <c r="Y501" s="39">
        <v>1</v>
      </c>
    </row>
    <row r="502" spans="1:25" x14ac:dyDescent="0.25">
      <c r="A502" s="11">
        <v>72</v>
      </c>
      <c r="B502" s="12" t="s">
        <v>797</v>
      </c>
      <c r="C502" s="6" t="s">
        <v>721</v>
      </c>
      <c r="D502" s="6" t="s">
        <v>798</v>
      </c>
      <c r="E502" s="22">
        <v>23186.43</v>
      </c>
      <c r="F502" s="38">
        <v>13448.13</v>
      </c>
      <c r="G502" s="22">
        <v>9738.2999999999993</v>
      </c>
      <c r="H502" s="14"/>
      <c r="I502">
        <v>272.91000000000003</v>
      </c>
      <c r="J502" s="19">
        <v>95072.11</v>
      </c>
      <c r="K502" s="19">
        <v>23768.03</v>
      </c>
      <c r="L502" s="19">
        <v>114533.27</v>
      </c>
      <c r="M502" s="19">
        <v>138301.29999999999</v>
      </c>
      <c r="N502" s="19">
        <v>506.77</v>
      </c>
      <c r="O502" s="19">
        <v>438.3</v>
      </c>
      <c r="P502" s="19">
        <v>0</v>
      </c>
      <c r="Q502" s="19">
        <v>0</v>
      </c>
      <c r="R502" s="19">
        <v>591.73</v>
      </c>
      <c r="S502" s="19">
        <v>84.96</v>
      </c>
      <c r="T502" s="19">
        <v>23186.43</v>
      </c>
      <c r="U502" s="13">
        <v>125000000</v>
      </c>
      <c r="V502" s="13">
        <v>625000</v>
      </c>
      <c r="W502" s="13">
        <v>371.42</v>
      </c>
      <c r="X502" s="13">
        <f t="shared" si="7"/>
        <v>124375371.42</v>
      </c>
      <c r="Y502" s="39">
        <v>1</v>
      </c>
    </row>
    <row r="503" spans="1:25" x14ac:dyDescent="0.25">
      <c r="A503" s="11">
        <v>72</v>
      </c>
      <c r="B503" s="12" t="s">
        <v>797</v>
      </c>
      <c r="C503" s="6" t="s">
        <v>799</v>
      </c>
      <c r="D503" s="6" t="s">
        <v>800</v>
      </c>
      <c r="E503" s="22">
        <v>299018.92</v>
      </c>
      <c r="F503" s="38">
        <v>173430.97</v>
      </c>
      <c r="G503" s="22">
        <v>125587.94999999899</v>
      </c>
      <c r="H503" s="14"/>
      <c r="I503">
        <v>505.33</v>
      </c>
      <c r="J503" s="19">
        <v>0</v>
      </c>
      <c r="K503" s="19">
        <v>0</v>
      </c>
      <c r="L503" s="19">
        <v>0</v>
      </c>
      <c r="M503" s="19">
        <v>0</v>
      </c>
      <c r="N503" s="19">
        <v>0</v>
      </c>
      <c r="O503" s="19">
        <v>438.3</v>
      </c>
      <c r="P503" s="19">
        <v>438.3</v>
      </c>
      <c r="Q503" s="19">
        <v>221486.14</v>
      </c>
      <c r="R503" s="19">
        <v>591.73</v>
      </c>
      <c r="S503" s="19">
        <v>591.73</v>
      </c>
      <c r="T503" s="19">
        <v>299018.92</v>
      </c>
      <c r="U503" s="13">
        <v>125000000</v>
      </c>
      <c r="V503" s="13">
        <v>625000</v>
      </c>
      <c r="W503" s="13">
        <v>371.42</v>
      </c>
      <c r="X503" s="13">
        <f t="shared" si="7"/>
        <v>124375371.42</v>
      </c>
      <c r="Y503" s="39">
        <v>1</v>
      </c>
    </row>
    <row r="504" spans="1:25" x14ac:dyDescent="0.25">
      <c r="A504" s="11">
        <v>72</v>
      </c>
      <c r="B504" s="12" t="s">
        <v>797</v>
      </c>
      <c r="C504" s="6" t="s">
        <v>801</v>
      </c>
      <c r="D504" s="6" t="s">
        <v>802</v>
      </c>
      <c r="E504" s="22">
        <v>300391.73</v>
      </c>
      <c r="F504" s="38">
        <v>174227.21</v>
      </c>
      <c r="G504" s="22">
        <v>126164.519999999</v>
      </c>
      <c r="H504" s="14"/>
      <c r="I504">
        <v>507.65</v>
      </c>
      <c r="J504" s="19">
        <v>0</v>
      </c>
      <c r="K504" s="19">
        <v>0</v>
      </c>
      <c r="L504" s="19">
        <v>0</v>
      </c>
      <c r="M504" s="19">
        <v>0</v>
      </c>
      <c r="N504" s="19">
        <v>0</v>
      </c>
      <c r="O504" s="19">
        <v>438.3</v>
      </c>
      <c r="P504" s="19">
        <v>438.3</v>
      </c>
      <c r="Q504" s="19">
        <v>222502.99</v>
      </c>
      <c r="R504" s="19">
        <v>591.73</v>
      </c>
      <c r="S504" s="19">
        <v>591.73</v>
      </c>
      <c r="T504" s="19">
        <v>300391.73</v>
      </c>
      <c r="U504" s="13">
        <v>125000000</v>
      </c>
      <c r="V504" s="13">
        <v>625000</v>
      </c>
      <c r="W504" s="13">
        <v>371.42</v>
      </c>
      <c r="X504" s="13">
        <f t="shared" si="7"/>
        <v>124375371.42</v>
      </c>
      <c r="Y504" s="39">
        <v>1</v>
      </c>
    </row>
    <row r="505" spans="1:25" x14ac:dyDescent="0.25">
      <c r="A505" s="11">
        <v>72</v>
      </c>
      <c r="B505" s="12" t="s">
        <v>797</v>
      </c>
      <c r="C505" s="6" t="s">
        <v>803</v>
      </c>
      <c r="D505" s="6" t="s">
        <v>804</v>
      </c>
      <c r="E505" s="22">
        <v>294841.31</v>
      </c>
      <c r="F505" s="38">
        <v>171007.96</v>
      </c>
      <c r="G505" s="22">
        <v>123833.35</v>
      </c>
      <c r="H505" s="14"/>
      <c r="I505">
        <v>498.27</v>
      </c>
      <c r="J505" s="19">
        <v>0</v>
      </c>
      <c r="K505" s="19">
        <v>0</v>
      </c>
      <c r="L505" s="19">
        <v>0</v>
      </c>
      <c r="M505" s="19">
        <v>0</v>
      </c>
      <c r="N505" s="19">
        <v>0</v>
      </c>
      <c r="O505" s="19">
        <v>438.3</v>
      </c>
      <c r="P505" s="19">
        <v>438.3</v>
      </c>
      <c r="Q505" s="19">
        <v>218391.74</v>
      </c>
      <c r="R505" s="19">
        <v>591.73</v>
      </c>
      <c r="S505" s="19">
        <v>591.73</v>
      </c>
      <c r="T505" s="19">
        <v>294841.31</v>
      </c>
      <c r="U505" s="13">
        <v>125000000</v>
      </c>
      <c r="V505" s="13">
        <v>625000</v>
      </c>
      <c r="W505" s="13">
        <v>371.42</v>
      </c>
      <c r="X505" s="13">
        <f t="shared" si="7"/>
        <v>124375371.42</v>
      </c>
      <c r="Y505" s="39">
        <v>1</v>
      </c>
    </row>
    <row r="506" spans="1:25" x14ac:dyDescent="0.25">
      <c r="A506" s="11">
        <v>72</v>
      </c>
      <c r="B506" s="12" t="s">
        <v>797</v>
      </c>
      <c r="C506" s="6" t="s">
        <v>805</v>
      </c>
      <c r="D506" s="6" t="s">
        <v>806</v>
      </c>
      <c r="E506" s="22">
        <v>518757.86</v>
      </c>
      <c r="F506" s="38">
        <v>300879.56</v>
      </c>
      <c r="G506" s="22">
        <v>217878.3</v>
      </c>
      <c r="H506" s="14"/>
      <c r="I506">
        <v>876.68</v>
      </c>
      <c r="J506" s="19">
        <v>0</v>
      </c>
      <c r="K506" s="19">
        <v>0</v>
      </c>
      <c r="L506" s="19">
        <v>0</v>
      </c>
      <c r="M506" s="19">
        <v>0</v>
      </c>
      <c r="N506" s="19">
        <v>0</v>
      </c>
      <c r="O506" s="19">
        <v>438.3</v>
      </c>
      <c r="P506" s="19">
        <v>438.3</v>
      </c>
      <c r="Q506" s="19">
        <v>384248.84</v>
      </c>
      <c r="R506" s="19">
        <v>591.73</v>
      </c>
      <c r="S506" s="19">
        <v>591.73</v>
      </c>
      <c r="T506" s="19">
        <v>518757.86</v>
      </c>
      <c r="U506" s="13">
        <v>125000000</v>
      </c>
      <c r="V506" s="13">
        <v>625000</v>
      </c>
      <c r="W506" s="13">
        <v>371.42</v>
      </c>
      <c r="X506" s="13">
        <f t="shared" si="7"/>
        <v>124375371.42</v>
      </c>
      <c r="Y506" s="39">
        <v>1</v>
      </c>
    </row>
    <row r="507" spans="1:25" x14ac:dyDescent="0.25">
      <c r="A507" s="11">
        <v>72</v>
      </c>
      <c r="B507" s="12" t="s">
        <v>797</v>
      </c>
      <c r="C507" s="6" t="s">
        <v>807</v>
      </c>
      <c r="D507" s="6" t="s">
        <v>808</v>
      </c>
      <c r="E507" s="22">
        <v>733555.85</v>
      </c>
      <c r="F507" s="38">
        <v>425462.39</v>
      </c>
      <c r="G507" s="22">
        <v>308093.45999999897</v>
      </c>
      <c r="H507" s="14"/>
      <c r="I507">
        <v>1239.68</v>
      </c>
      <c r="J507" s="19">
        <v>0</v>
      </c>
      <c r="K507" s="19">
        <v>0</v>
      </c>
      <c r="L507" s="19">
        <v>0</v>
      </c>
      <c r="M507" s="19">
        <v>0</v>
      </c>
      <c r="N507" s="19">
        <v>0</v>
      </c>
      <c r="O507" s="19">
        <v>438.3</v>
      </c>
      <c r="P507" s="19">
        <v>438.3</v>
      </c>
      <c r="Q507" s="19">
        <v>543351.74</v>
      </c>
      <c r="R507" s="19">
        <v>591.73</v>
      </c>
      <c r="S507" s="19">
        <v>591.73</v>
      </c>
      <c r="T507" s="19">
        <v>733555.85</v>
      </c>
      <c r="U507" s="13">
        <v>125000000</v>
      </c>
      <c r="V507" s="13">
        <v>625000</v>
      </c>
      <c r="W507" s="13">
        <v>371.42</v>
      </c>
      <c r="X507" s="13">
        <f t="shared" si="7"/>
        <v>124375371.42</v>
      </c>
      <c r="Y507" s="39">
        <v>1</v>
      </c>
    </row>
    <row r="508" spans="1:25" x14ac:dyDescent="0.25">
      <c r="A508" s="11">
        <v>72</v>
      </c>
      <c r="B508" s="12" t="s">
        <v>797</v>
      </c>
      <c r="C508" s="6" t="s">
        <v>809</v>
      </c>
      <c r="D508" s="6" t="s">
        <v>810</v>
      </c>
      <c r="E508" s="22">
        <v>0</v>
      </c>
      <c r="F508" s="38">
        <v>0</v>
      </c>
      <c r="G508" s="22">
        <v>0</v>
      </c>
      <c r="H508" s="14"/>
      <c r="I508">
        <v>0</v>
      </c>
      <c r="J508" s="19">
        <v>0</v>
      </c>
      <c r="K508" s="19">
        <v>0</v>
      </c>
      <c r="L508" s="19">
        <v>0</v>
      </c>
      <c r="M508" s="19">
        <v>0</v>
      </c>
      <c r="N508" s="19">
        <v>0</v>
      </c>
      <c r="O508" s="19">
        <v>438.3</v>
      </c>
      <c r="P508" s="19">
        <v>438.3</v>
      </c>
      <c r="Q508" s="19">
        <v>0</v>
      </c>
      <c r="R508" s="19">
        <v>591.73</v>
      </c>
      <c r="S508" s="19">
        <v>591.73</v>
      </c>
      <c r="T508" s="19">
        <v>0</v>
      </c>
      <c r="U508" s="13">
        <v>125000000</v>
      </c>
      <c r="V508" s="13">
        <v>625000</v>
      </c>
      <c r="W508" s="13">
        <v>371.42</v>
      </c>
      <c r="X508" s="13">
        <f t="shared" si="7"/>
        <v>124375371.42</v>
      </c>
      <c r="Y508" s="39">
        <v>1</v>
      </c>
    </row>
    <row r="509" spans="1:25" x14ac:dyDescent="0.25">
      <c r="A509" s="11">
        <v>72</v>
      </c>
      <c r="B509" s="12" t="s">
        <v>797</v>
      </c>
      <c r="C509" s="6" t="s">
        <v>811</v>
      </c>
      <c r="D509" s="6" t="s">
        <v>812</v>
      </c>
      <c r="E509" s="22">
        <v>126985.26</v>
      </c>
      <c r="F509" s="38">
        <v>73651.45</v>
      </c>
      <c r="G509" s="22">
        <v>53333.81</v>
      </c>
      <c r="H509" s="14"/>
      <c r="I509">
        <v>214.6</v>
      </c>
      <c r="J509" s="19">
        <v>0</v>
      </c>
      <c r="K509" s="19">
        <v>0</v>
      </c>
      <c r="L509" s="19">
        <v>0</v>
      </c>
      <c r="M509" s="19">
        <v>0</v>
      </c>
      <c r="N509" s="19">
        <v>0</v>
      </c>
      <c r="O509" s="19">
        <v>438.3</v>
      </c>
      <c r="P509" s="19">
        <v>438.3</v>
      </c>
      <c r="Q509" s="19">
        <v>94059.18</v>
      </c>
      <c r="R509" s="19">
        <v>591.73</v>
      </c>
      <c r="S509" s="19">
        <v>591.73</v>
      </c>
      <c r="T509" s="19">
        <v>126985.26</v>
      </c>
      <c r="U509" s="13">
        <v>125000000</v>
      </c>
      <c r="V509" s="13">
        <v>625000</v>
      </c>
      <c r="W509" s="13">
        <v>371.42</v>
      </c>
      <c r="X509" s="13">
        <f t="shared" si="7"/>
        <v>124375371.42</v>
      </c>
      <c r="Y509" s="39">
        <v>1</v>
      </c>
    </row>
    <row r="510" spans="1:25" x14ac:dyDescent="0.25">
      <c r="A510" s="11">
        <v>72</v>
      </c>
      <c r="B510" s="12" t="s">
        <v>797</v>
      </c>
      <c r="C510" s="6" t="s">
        <v>813</v>
      </c>
      <c r="D510" s="6" t="s">
        <v>814</v>
      </c>
      <c r="E510" s="22">
        <v>830777.09</v>
      </c>
      <c r="F510" s="38">
        <v>481850.71</v>
      </c>
      <c r="G510" s="22">
        <v>348926.37999999902</v>
      </c>
      <c r="H510" s="14"/>
      <c r="I510">
        <v>1403.98</v>
      </c>
      <c r="J510" s="19">
        <v>0</v>
      </c>
      <c r="K510" s="19">
        <v>0</v>
      </c>
      <c r="L510" s="19">
        <v>0</v>
      </c>
      <c r="M510" s="19">
        <v>0</v>
      </c>
      <c r="N510" s="19">
        <v>0</v>
      </c>
      <c r="O510" s="19">
        <v>438.3</v>
      </c>
      <c r="P510" s="19">
        <v>438.3</v>
      </c>
      <c r="Q510" s="19">
        <v>615364.43000000005</v>
      </c>
      <c r="R510" s="19">
        <v>591.73</v>
      </c>
      <c r="S510" s="19">
        <v>591.73</v>
      </c>
      <c r="T510" s="19">
        <v>830777.09</v>
      </c>
      <c r="U510" s="13">
        <v>125000000</v>
      </c>
      <c r="V510" s="13">
        <v>625000</v>
      </c>
      <c r="W510" s="13">
        <v>371.42</v>
      </c>
      <c r="X510" s="13">
        <f t="shared" si="7"/>
        <v>124375371.42</v>
      </c>
      <c r="Y510" s="39">
        <v>1</v>
      </c>
    </row>
    <row r="511" spans="1:25" x14ac:dyDescent="0.25">
      <c r="A511" s="11">
        <v>72</v>
      </c>
      <c r="B511" s="12" t="s">
        <v>797</v>
      </c>
      <c r="C511" s="6" t="s">
        <v>598</v>
      </c>
      <c r="D511" s="6" t="s">
        <v>815</v>
      </c>
      <c r="E511" s="22">
        <v>45841.32</v>
      </c>
      <c r="F511" s="38">
        <v>26587.97</v>
      </c>
      <c r="G511" s="22">
        <v>19253.349999999999</v>
      </c>
      <c r="H511" s="14"/>
      <c r="I511">
        <v>77.47</v>
      </c>
      <c r="J511" s="19">
        <v>0</v>
      </c>
      <c r="K511" s="19">
        <v>0</v>
      </c>
      <c r="L511" s="19">
        <v>0</v>
      </c>
      <c r="M511" s="19">
        <v>0</v>
      </c>
      <c r="N511" s="19">
        <v>0</v>
      </c>
      <c r="O511" s="19">
        <v>438.3</v>
      </c>
      <c r="P511" s="19">
        <v>438.3</v>
      </c>
      <c r="Q511" s="19">
        <v>33955.1</v>
      </c>
      <c r="R511" s="19">
        <v>591.73</v>
      </c>
      <c r="S511" s="19">
        <v>591.73</v>
      </c>
      <c r="T511" s="19">
        <v>45841.32</v>
      </c>
      <c r="U511" s="13">
        <v>125000000</v>
      </c>
      <c r="V511" s="13">
        <v>625000</v>
      </c>
      <c r="W511" s="13">
        <v>371.42</v>
      </c>
      <c r="X511" s="13">
        <f t="shared" si="7"/>
        <v>124375371.42</v>
      </c>
      <c r="Y511" s="39">
        <v>1</v>
      </c>
    </row>
    <row r="512" spans="1:25" x14ac:dyDescent="0.25">
      <c r="A512" s="11">
        <v>72</v>
      </c>
      <c r="B512" s="12" t="s">
        <v>797</v>
      </c>
      <c r="C512" s="6" t="s">
        <v>816</v>
      </c>
      <c r="D512" s="6" t="s">
        <v>817</v>
      </c>
      <c r="E512" s="22">
        <v>460034.57</v>
      </c>
      <c r="F512" s="38">
        <v>266820.05</v>
      </c>
      <c r="G512" s="22">
        <v>193214.52</v>
      </c>
      <c r="H512" s="14"/>
      <c r="I512">
        <v>777.44</v>
      </c>
      <c r="J512" s="19">
        <v>0</v>
      </c>
      <c r="K512" s="19">
        <v>0</v>
      </c>
      <c r="L512" s="19">
        <v>0</v>
      </c>
      <c r="M512" s="19">
        <v>0</v>
      </c>
      <c r="N512" s="19">
        <v>0</v>
      </c>
      <c r="O512" s="19">
        <v>438.3</v>
      </c>
      <c r="P512" s="19">
        <v>438.3</v>
      </c>
      <c r="Q512" s="19">
        <v>340751.95</v>
      </c>
      <c r="R512" s="19">
        <v>591.73</v>
      </c>
      <c r="S512" s="19">
        <v>591.73</v>
      </c>
      <c r="T512" s="19">
        <v>460034.57</v>
      </c>
      <c r="U512" s="13">
        <v>125000000</v>
      </c>
      <c r="V512" s="13">
        <v>625000</v>
      </c>
      <c r="W512" s="13">
        <v>371.42</v>
      </c>
      <c r="X512" s="13">
        <f t="shared" si="7"/>
        <v>124375371.42</v>
      </c>
      <c r="Y512" s="39">
        <v>1</v>
      </c>
    </row>
    <row r="513" spans="1:25" x14ac:dyDescent="0.25">
      <c r="A513" s="11">
        <v>72</v>
      </c>
      <c r="B513" s="12" t="s">
        <v>797</v>
      </c>
      <c r="C513" s="6" t="s">
        <v>105</v>
      </c>
      <c r="D513" s="6" t="s">
        <v>797</v>
      </c>
      <c r="E513" s="22">
        <v>966615.32</v>
      </c>
      <c r="F513" s="38">
        <v>560636.89</v>
      </c>
      <c r="G513" s="22">
        <v>405978.429999999</v>
      </c>
      <c r="H513" s="14"/>
      <c r="I513">
        <v>33228.44</v>
      </c>
      <c r="J513" s="19">
        <v>10132902.35</v>
      </c>
      <c r="K513" s="19">
        <v>2533225.59</v>
      </c>
      <c r="L513" s="19">
        <v>16162361.58</v>
      </c>
      <c r="M513" s="19">
        <v>18695587.170000002</v>
      </c>
      <c r="N513" s="19">
        <v>562.64</v>
      </c>
      <c r="O513" s="19">
        <v>438.3</v>
      </c>
      <c r="P513" s="19">
        <v>0</v>
      </c>
      <c r="Q513" s="19">
        <v>0</v>
      </c>
      <c r="R513" s="19">
        <v>591.73</v>
      </c>
      <c r="S513" s="19">
        <v>29.09</v>
      </c>
      <c r="T513" s="19">
        <v>966615.32</v>
      </c>
      <c r="U513" s="13">
        <v>125000000</v>
      </c>
      <c r="V513" s="13">
        <v>625000</v>
      </c>
      <c r="W513" s="13">
        <v>371.42</v>
      </c>
      <c r="X513" s="13">
        <f t="shared" si="7"/>
        <v>124375371.42</v>
      </c>
      <c r="Y513" s="39">
        <v>1</v>
      </c>
    </row>
    <row r="514" spans="1:25" x14ac:dyDescent="0.25">
      <c r="A514" s="11">
        <v>72</v>
      </c>
      <c r="B514" s="12" t="s">
        <v>797</v>
      </c>
      <c r="C514" s="6" t="s">
        <v>131</v>
      </c>
      <c r="D514" s="6" t="s">
        <v>818</v>
      </c>
      <c r="E514" s="22">
        <v>1405343.01</v>
      </c>
      <c r="F514" s="38">
        <v>815098.95</v>
      </c>
      <c r="G514" s="22">
        <v>590244.06000000006</v>
      </c>
      <c r="H514" s="14"/>
      <c r="I514">
        <v>4965.3500000000004</v>
      </c>
      <c r="J514" s="19">
        <v>1618311.04</v>
      </c>
      <c r="K514" s="19">
        <v>404577.76</v>
      </c>
      <c r="L514" s="19">
        <v>1128217.19</v>
      </c>
      <c r="M514" s="19">
        <v>1532794.95</v>
      </c>
      <c r="N514" s="19">
        <v>308.7</v>
      </c>
      <c r="O514" s="19">
        <v>438.3</v>
      </c>
      <c r="P514" s="19">
        <v>129.6</v>
      </c>
      <c r="Q514" s="19">
        <v>643509.36</v>
      </c>
      <c r="R514" s="19">
        <v>591.73</v>
      </c>
      <c r="S514" s="19">
        <v>283.02999999999997</v>
      </c>
      <c r="T514" s="19">
        <v>1405343.01</v>
      </c>
      <c r="U514" s="13">
        <v>125000000</v>
      </c>
      <c r="V514" s="13">
        <v>625000</v>
      </c>
      <c r="W514" s="13">
        <v>371.42</v>
      </c>
      <c r="X514" s="13">
        <f t="shared" si="7"/>
        <v>124375371.42</v>
      </c>
      <c r="Y514" s="39">
        <v>1</v>
      </c>
    </row>
    <row r="515" spans="1:25" x14ac:dyDescent="0.25">
      <c r="A515" s="11">
        <v>72</v>
      </c>
      <c r="B515" s="12" t="s">
        <v>797</v>
      </c>
      <c r="C515" s="6" t="s">
        <v>151</v>
      </c>
      <c r="D515" s="6" t="s">
        <v>819</v>
      </c>
      <c r="E515" s="22">
        <v>3169244.02</v>
      </c>
      <c r="F515" s="38">
        <v>1838161.53</v>
      </c>
      <c r="G515" s="22">
        <v>1331082.49</v>
      </c>
      <c r="H515" s="14"/>
      <c r="I515">
        <v>19800.349999999999</v>
      </c>
      <c r="J515" s="19">
        <v>6342298.0099999998</v>
      </c>
      <c r="K515" s="19">
        <v>1585574.5</v>
      </c>
      <c r="L515" s="19">
        <v>6961686.4400000004</v>
      </c>
      <c r="M515" s="19">
        <v>8547260.9399999995</v>
      </c>
      <c r="N515" s="19">
        <v>431.67</v>
      </c>
      <c r="O515" s="19">
        <v>438.3</v>
      </c>
      <c r="P515" s="19">
        <v>6.63</v>
      </c>
      <c r="Q515" s="19">
        <v>131276.32</v>
      </c>
      <c r="R515" s="19">
        <v>591.73</v>
      </c>
      <c r="S515" s="19">
        <v>160.06</v>
      </c>
      <c r="T515" s="19">
        <v>3169244.02</v>
      </c>
      <c r="U515" s="13">
        <v>125000000</v>
      </c>
      <c r="V515" s="13">
        <v>625000</v>
      </c>
      <c r="W515" s="13">
        <v>371.42</v>
      </c>
      <c r="X515" s="13">
        <f t="shared" si="7"/>
        <v>124375371.42</v>
      </c>
      <c r="Y515" s="39">
        <v>1</v>
      </c>
    </row>
    <row r="516" spans="1:25" x14ac:dyDescent="0.25">
      <c r="A516" s="11">
        <v>72</v>
      </c>
      <c r="B516" s="12" t="s">
        <v>797</v>
      </c>
      <c r="C516" s="6" t="s">
        <v>96</v>
      </c>
      <c r="D516" s="6" t="s">
        <v>820</v>
      </c>
      <c r="E516" s="22">
        <v>709625.56</v>
      </c>
      <c r="F516" s="38">
        <v>411582.82</v>
      </c>
      <c r="G516" s="22">
        <v>298042.74</v>
      </c>
      <c r="H516" s="14"/>
      <c r="I516">
        <v>8370.2000000000007</v>
      </c>
      <c r="J516" s="19">
        <v>2620867.27</v>
      </c>
      <c r="K516" s="19">
        <v>655216.81999999995</v>
      </c>
      <c r="L516" s="19">
        <v>3588040.13</v>
      </c>
      <c r="M516" s="19">
        <v>4243256.95</v>
      </c>
      <c r="N516" s="19">
        <v>506.95</v>
      </c>
      <c r="O516" s="19">
        <v>438.3</v>
      </c>
      <c r="P516" s="19">
        <v>0</v>
      </c>
      <c r="Q516" s="19">
        <v>0</v>
      </c>
      <c r="R516" s="19">
        <v>591.73</v>
      </c>
      <c r="S516" s="19">
        <v>84.78</v>
      </c>
      <c r="T516" s="19">
        <v>709625.56</v>
      </c>
      <c r="U516" s="13">
        <v>125000000</v>
      </c>
      <c r="V516" s="13">
        <v>625000</v>
      </c>
      <c r="W516" s="13">
        <v>371.42</v>
      </c>
      <c r="X516" s="13">
        <f t="shared" si="7"/>
        <v>124375371.42</v>
      </c>
      <c r="Y516" s="39">
        <v>1</v>
      </c>
    </row>
    <row r="517" spans="1:25" x14ac:dyDescent="0.25">
      <c r="A517" s="11">
        <v>72</v>
      </c>
      <c r="B517" s="12" t="s">
        <v>797</v>
      </c>
      <c r="C517" s="6" t="s">
        <v>154</v>
      </c>
      <c r="D517" s="6" t="s">
        <v>821</v>
      </c>
      <c r="E517" s="22">
        <v>953765.04</v>
      </c>
      <c r="F517" s="38">
        <v>553183.72</v>
      </c>
      <c r="G517" s="22">
        <v>400581.32</v>
      </c>
      <c r="H517" s="14"/>
      <c r="I517">
        <v>12524.82</v>
      </c>
      <c r="J517" s="19">
        <v>4140701.6</v>
      </c>
      <c r="K517" s="19">
        <v>1035175.4</v>
      </c>
      <c r="L517" s="19">
        <v>5422363.3399999999</v>
      </c>
      <c r="M517" s="19">
        <v>6457538.7400000002</v>
      </c>
      <c r="N517" s="19">
        <v>515.58000000000004</v>
      </c>
      <c r="O517" s="19">
        <v>438.3</v>
      </c>
      <c r="P517" s="19">
        <v>0</v>
      </c>
      <c r="Q517" s="19">
        <v>0</v>
      </c>
      <c r="R517" s="19">
        <v>591.73</v>
      </c>
      <c r="S517" s="19">
        <v>76.150000000000006</v>
      </c>
      <c r="T517" s="19">
        <v>953765.04</v>
      </c>
      <c r="U517" s="13">
        <v>125000000</v>
      </c>
      <c r="V517" s="13">
        <v>625000</v>
      </c>
      <c r="W517" s="13">
        <v>371.42</v>
      </c>
      <c r="X517" s="13">
        <f t="shared" si="7"/>
        <v>124375371.42</v>
      </c>
      <c r="Y517" s="39">
        <v>1</v>
      </c>
    </row>
    <row r="518" spans="1:25" x14ac:dyDescent="0.25">
      <c r="A518" s="11">
        <v>72</v>
      </c>
      <c r="B518" s="12" t="s">
        <v>797</v>
      </c>
      <c r="C518" s="6" t="s">
        <v>133</v>
      </c>
      <c r="D518" s="6" t="s">
        <v>822</v>
      </c>
      <c r="E518" s="22">
        <v>875473.53</v>
      </c>
      <c r="F518" s="38">
        <v>507774.65</v>
      </c>
      <c r="G518" s="22">
        <v>367698.88</v>
      </c>
      <c r="H518" s="14"/>
      <c r="I518">
        <v>3197.96</v>
      </c>
      <c r="J518" s="19">
        <v>1014849.16</v>
      </c>
      <c r="K518" s="19">
        <v>253712.29</v>
      </c>
      <c r="L518" s="19">
        <v>763147.2</v>
      </c>
      <c r="M518" s="19">
        <v>1016859.49</v>
      </c>
      <c r="N518" s="19">
        <v>317.97000000000003</v>
      </c>
      <c r="O518" s="19">
        <v>438.3</v>
      </c>
      <c r="P518" s="19">
        <v>120.33</v>
      </c>
      <c r="Q518" s="19">
        <v>384810.53</v>
      </c>
      <c r="R518" s="19">
        <v>591.73</v>
      </c>
      <c r="S518" s="19">
        <v>273.76</v>
      </c>
      <c r="T518" s="19">
        <v>875473.53</v>
      </c>
      <c r="U518" s="13">
        <v>125000000</v>
      </c>
      <c r="V518" s="13">
        <v>625000</v>
      </c>
      <c r="W518" s="13">
        <v>371.42</v>
      </c>
      <c r="X518" s="13">
        <f t="shared" si="7"/>
        <v>124375371.42</v>
      </c>
      <c r="Y518" s="39">
        <v>1</v>
      </c>
    </row>
    <row r="519" spans="1:25" x14ac:dyDescent="0.25">
      <c r="A519" s="11">
        <v>72</v>
      </c>
      <c r="B519" s="12" t="s">
        <v>797</v>
      </c>
      <c r="C519" s="6" t="s">
        <v>115</v>
      </c>
      <c r="D519" s="6" t="s">
        <v>823</v>
      </c>
      <c r="E519" s="22">
        <v>518142.77</v>
      </c>
      <c r="F519" s="38">
        <v>300522.81</v>
      </c>
      <c r="G519" s="22">
        <v>217619.96</v>
      </c>
      <c r="H519" s="14"/>
      <c r="I519">
        <v>2290.64</v>
      </c>
      <c r="J519" s="19">
        <v>752890.09</v>
      </c>
      <c r="K519" s="19">
        <v>188222.52</v>
      </c>
      <c r="L519" s="19">
        <v>649074.97</v>
      </c>
      <c r="M519" s="19">
        <v>837297.49</v>
      </c>
      <c r="N519" s="19">
        <v>365.53</v>
      </c>
      <c r="O519" s="19">
        <v>438.3</v>
      </c>
      <c r="P519" s="19">
        <v>72.77</v>
      </c>
      <c r="Q519" s="19">
        <v>166689.87</v>
      </c>
      <c r="R519" s="19">
        <v>591.73</v>
      </c>
      <c r="S519" s="19">
        <v>226.2</v>
      </c>
      <c r="T519" s="19">
        <v>518142.77</v>
      </c>
      <c r="U519" s="13">
        <v>125000000</v>
      </c>
      <c r="V519" s="13">
        <v>625000</v>
      </c>
      <c r="W519" s="13">
        <v>371.42</v>
      </c>
      <c r="X519" s="13">
        <f t="shared" si="7"/>
        <v>124375371.42</v>
      </c>
      <c r="Y519" s="39">
        <v>1</v>
      </c>
    </row>
    <row r="520" spans="1:25" x14ac:dyDescent="0.25">
      <c r="A520" s="11">
        <v>72</v>
      </c>
      <c r="B520" s="12" t="s">
        <v>797</v>
      </c>
      <c r="C520" s="6" t="s">
        <v>274</v>
      </c>
      <c r="D520" s="6" t="s">
        <v>824</v>
      </c>
      <c r="E520" s="22">
        <v>252170.09</v>
      </c>
      <c r="F520" s="38">
        <v>146258.65</v>
      </c>
      <c r="G520" s="22">
        <v>105911.44</v>
      </c>
      <c r="H520" s="14"/>
      <c r="I520">
        <v>998.14</v>
      </c>
      <c r="J520" s="19">
        <v>343245.81</v>
      </c>
      <c r="K520" s="19">
        <v>85811.45</v>
      </c>
      <c r="L520" s="19">
        <v>252646.14</v>
      </c>
      <c r="M520" s="19">
        <v>338457.59</v>
      </c>
      <c r="N520" s="19">
        <v>339.09</v>
      </c>
      <c r="O520" s="19">
        <v>438.3</v>
      </c>
      <c r="P520" s="19">
        <v>99.21</v>
      </c>
      <c r="Q520" s="19">
        <v>99025.47</v>
      </c>
      <c r="R520" s="19">
        <v>591.73</v>
      </c>
      <c r="S520" s="19">
        <v>252.64</v>
      </c>
      <c r="T520" s="19">
        <v>252170.09</v>
      </c>
      <c r="U520" s="13">
        <v>125000000</v>
      </c>
      <c r="V520" s="13">
        <v>625000</v>
      </c>
      <c r="W520" s="13">
        <v>371.42</v>
      </c>
      <c r="X520" s="13">
        <f t="shared" si="7"/>
        <v>124375371.42</v>
      </c>
      <c r="Y520" s="39">
        <v>1</v>
      </c>
    </row>
    <row r="521" spans="1:25" x14ac:dyDescent="0.25">
      <c r="A521" s="11">
        <v>72</v>
      </c>
      <c r="B521" s="12" t="s">
        <v>797</v>
      </c>
      <c r="C521" s="6" t="s">
        <v>140</v>
      </c>
      <c r="D521" s="6" t="s">
        <v>825</v>
      </c>
      <c r="E521" s="22">
        <v>2150723.3199999998</v>
      </c>
      <c r="F521" s="38">
        <v>1247419.52</v>
      </c>
      <c r="G521" s="22">
        <v>903303.799999999</v>
      </c>
      <c r="H521" s="14"/>
      <c r="I521">
        <v>14844.86</v>
      </c>
      <c r="J521" s="19">
        <v>4706529.68</v>
      </c>
      <c r="K521" s="19">
        <v>1176632.42</v>
      </c>
      <c r="L521" s="19">
        <v>5456730.6699999999</v>
      </c>
      <c r="M521" s="19">
        <v>6633363.0899999999</v>
      </c>
      <c r="N521" s="19">
        <v>446.85</v>
      </c>
      <c r="O521" s="19">
        <v>438.3</v>
      </c>
      <c r="P521" s="19">
        <v>0</v>
      </c>
      <c r="Q521" s="19">
        <v>0</v>
      </c>
      <c r="R521" s="19">
        <v>591.73</v>
      </c>
      <c r="S521" s="19">
        <v>144.88</v>
      </c>
      <c r="T521" s="19">
        <v>2150723.3199999998</v>
      </c>
      <c r="U521" s="13">
        <v>125000000</v>
      </c>
      <c r="V521" s="13">
        <v>625000</v>
      </c>
      <c r="W521" s="13">
        <v>371.42</v>
      </c>
      <c r="X521" s="13">
        <f t="shared" si="7"/>
        <v>124375371.42</v>
      </c>
      <c r="Y521" s="39">
        <v>1</v>
      </c>
    </row>
    <row r="522" spans="1:25" x14ac:dyDescent="0.25">
      <c r="A522" s="11">
        <v>72</v>
      </c>
      <c r="B522" s="12" t="s">
        <v>797</v>
      </c>
      <c r="C522" s="6" t="s">
        <v>248</v>
      </c>
      <c r="D522" s="6" t="s">
        <v>826</v>
      </c>
      <c r="E522" s="22">
        <v>166083.21</v>
      </c>
      <c r="F522" s="38">
        <v>96328.26</v>
      </c>
      <c r="G522" s="22">
        <v>69754.95</v>
      </c>
      <c r="H522" s="14"/>
      <c r="I522">
        <v>1129.28</v>
      </c>
      <c r="J522" s="19">
        <v>372414.69</v>
      </c>
      <c r="K522" s="19">
        <v>93103.67</v>
      </c>
      <c r="L522" s="19">
        <v>409045.47</v>
      </c>
      <c r="M522" s="19">
        <v>502149.14</v>
      </c>
      <c r="N522" s="19">
        <v>444.66</v>
      </c>
      <c r="O522" s="19">
        <v>438.3</v>
      </c>
      <c r="P522" s="19">
        <v>0</v>
      </c>
      <c r="Q522" s="19">
        <v>0</v>
      </c>
      <c r="R522" s="19">
        <v>591.73</v>
      </c>
      <c r="S522" s="19">
        <v>147.07</v>
      </c>
      <c r="T522" s="19">
        <v>166083.21</v>
      </c>
      <c r="U522" s="13">
        <v>125000000</v>
      </c>
      <c r="V522" s="13">
        <v>625000</v>
      </c>
      <c r="W522" s="13">
        <v>371.42</v>
      </c>
      <c r="X522" s="13">
        <f t="shared" si="7"/>
        <v>124375371.42</v>
      </c>
      <c r="Y522" s="39">
        <v>1</v>
      </c>
    </row>
    <row r="523" spans="1:25" x14ac:dyDescent="0.25">
      <c r="A523" s="11">
        <v>72</v>
      </c>
      <c r="B523" s="12" t="s">
        <v>797</v>
      </c>
      <c r="C523" s="6" t="s">
        <v>98</v>
      </c>
      <c r="D523" s="6" t="s">
        <v>827</v>
      </c>
      <c r="E523" s="22">
        <v>906882.68</v>
      </c>
      <c r="F523" s="38">
        <v>525991.94999999995</v>
      </c>
      <c r="G523" s="22">
        <v>380890.73</v>
      </c>
      <c r="H523" s="14"/>
      <c r="I523">
        <v>9749.33</v>
      </c>
      <c r="J523" s="19">
        <v>3205571.14</v>
      </c>
      <c r="K523" s="19">
        <v>801392.79</v>
      </c>
      <c r="L523" s="19">
        <v>4060673.99</v>
      </c>
      <c r="M523" s="19">
        <v>4862066.78</v>
      </c>
      <c r="N523" s="19">
        <v>498.71</v>
      </c>
      <c r="O523" s="19">
        <v>438.3</v>
      </c>
      <c r="P523" s="19">
        <v>0</v>
      </c>
      <c r="Q523" s="19">
        <v>0</v>
      </c>
      <c r="R523" s="19">
        <v>591.73</v>
      </c>
      <c r="S523" s="19">
        <v>93.02</v>
      </c>
      <c r="T523" s="19">
        <v>906882.68</v>
      </c>
      <c r="U523" s="13">
        <v>125000000</v>
      </c>
      <c r="V523" s="13">
        <v>625000</v>
      </c>
      <c r="W523" s="13">
        <v>371.42</v>
      </c>
      <c r="X523" s="13">
        <f t="shared" si="7"/>
        <v>124375371.42</v>
      </c>
      <c r="Y523" s="39">
        <v>1</v>
      </c>
    </row>
    <row r="524" spans="1:25" x14ac:dyDescent="0.25">
      <c r="A524" s="11">
        <v>72</v>
      </c>
      <c r="B524" s="12" t="s">
        <v>797</v>
      </c>
      <c r="C524" s="6" t="s">
        <v>399</v>
      </c>
      <c r="D524" s="6" t="s">
        <v>828</v>
      </c>
      <c r="E524" s="22">
        <v>719201.63</v>
      </c>
      <c r="F524" s="38">
        <v>417136.95</v>
      </c>
      <c r="G524" s="22">
        <v>302064.68</v>
      </c>
      <c r="H524" s="14"/>
      <c r="I524">
        <v>2791.39</v>
      </c>
      <c r="J524" s="19">
        <v>907783.19</v>
      </c>
      <c r="K524" s="19">
        <v>226945.8</v>
      </c>
      <c r="L524" s="19">
        <v>705609.31</v>
      </c>
      <c r="M524" s="19">
        <v>932555.11</v>
      </c>
      <c r="N524" s="19">
        <v>334.08</v>
      </c>
      <c r="O524" s="19">
        <v>438.3</v>
      </c>
      <c r="P524" s="19">
        <v>104.22</v>
      </c>
      <c r="Q524" s="19">
        <v>290918.67</v>
      </c>
      <c r="R524" s="19">
        <v>591.73</v>
      </c>
      <c r="S524" s="19">
        <v>257.64999999999998</v>
      </c>
      <c r="T524" s="19">
        <v>719201.63</v>
      </c>
      <c r="U524" s="13">
        <v>125000000</v>
      </c>
      <c r="V524" s="13">
        <v>625000</v>
      </c>
      <c r="W524" s="13">
        <v>371.42</v>
      </c>
      <c r="X524" s="13">
        <f t="shared" ref="X524:X544" si="8">U524-V524+W524</f>
        <v>124375371.42</v>
      </c>
      <c r="Y524" s="39">
        <v>1</v>
      </c>
    </row>
    <row r="525" spans="1:25" x14ac:dyDescent="0.25">
      <c r="A525" s="11">
        <v>72</v>
      </c>
      <c r="B525" s="12" t="s">
        <v>797</v>
      </c>
      <c r="C525" s="6" t="s">
        <v>414</v>
      </c>
      <c r="D525" s="6" t="s">
        <v>754</v>
      </c>
      <c r="E525" s="22">
        <v>111081.06</v>
      </c>
      <c r="F525" s="38">
        <v>64427.01</v>
      </c>
      <c r="G525" s="22">
        <v>46654.049999999901</v>
      </c>
      <c r="H525" s="14"/>
      <c r="I525">
        <v>456.26</v>
      </c>
      <c r="J525" s="19">
        <v>153485.26999999999</v>
      </c>
      <c r="K525" s="19">
        <v>38371.32</v>
      </c>
      <c r="L525" s="19">
        <v>120528.25</v>
      </c>
      <c r="M525" s="19">
        <v>158899.57</v>
      </c>
      <c r="N525" s="19">
        <v>348.27</v>
      </c>
      <c r="O525" s="19">
        <v>438.3</v>
      </c>
      <c r="P525" s="19">
        <v>90.03</v>
      </c>
      <c r="Q525" s="19">
        <v>41077.089999999997</v>
      </c>
      <c r="R525" s="19">
        <v>591.73</v>
      </c>
      <c r="S525" s="19">
        <v>243.46</v>
      </c>
      <c r="T525" s="19">
        <v>111081.06</v>
      </c>
      <c r="U525" s="13">
        <v>125000000</v>
      </c>
      <c r="V525" s="13">
        <v>625000</v>
      </c>
      <c r="W525" s="13">
        <v>371.42</v>
      </c>
      <c r="X525" s="13">
        <f t="shared" si="8"/>
        <v>124375371.42</v>
      </c>
      <c r="Y525" s="39">
        <v>1</v>
      </c>
    </row>
    <row r="526" spans="1:25" x14ac:dyDescent="0.25">
      <c r="A526" s="11">
        <v>73</v>
      </c>
      <c r="B526" s="12" t="s">
        <v>829</v>
      </c>
      <c r="C526" s="6" t="s">
        <v>105</v>
      </c>
      <c r="D526" s="6" t="s">
        <v>830</v>
      </c>
      <c r="E526" s="22">
        <v>100843.88</v>
      </c>
      <c r="F526" s="38">
        <v>58489.45</v>
      </c>
      <c r="G526" s="22">
        <v>42354.43</v>
      </c>
      <c r="H526" s="14"/>
      <c r="I526">
        <v>362.5</v>
      </c>
      <c r="J526" s="19">
        <v>79161.7</v>
      </c>
      <c r="K526" s="19">
        <v>19790.43</v>
      </c>
      <c r="L526" s="19">
        <v>93868.51</v>
      </c>
      <c r="M526" s="19">
        <v>113658.94</v>
      </c>
      <c r="N526" s="19">
        <v>313.54000000000002</v>
      </c>
      <c r="O526" s="19">
        <v>438.3</v>
      </c>
      <c r="P526" s="19">
        <v>124.76</v>
      </c>
      <c r="Q526" s="19">
        <v>45225.5</v>
      </c>
      <c r="R526" s="19">
        <v>591.73</v>
      </c>
      <c r="S526" s="19">
        <v>278.19</v>
      </c>
      <c r="T526" s="19">
        <v>100843.88</v>
      </c>
      <c r="U526" s="13">
        <v>125000000</v>
      </c>
      <c r="V526" s="13">
        <v>625000</v>
      </c>
      <c r="W526" s="13">
        <v>371.42</v>
      </c>
      <c r="X526" s="13">
        <f t="shared" si="8"/>
        <v>124375371.42</v>
      </c>
      <c r="Y526" s="39">
        <v>1</v>
      </c>
    </row>
    <row r="527" spans="1:25" x14ac:dyDescent="0.25">
      <c r="A527" s="11">
        <v>73</v>
      </c>
      <c r="B527" s="12" t="s">
        <v>829</v>
      </c>
      <c r="C527" s="6" t="s">
        <v>291</v>
      </c>
      <c r="D527" s="6" t="s">
        <v>831</v>
      </c>
      <c r="E527" s="22">
        <v>988533.5</v>
      </c>
      <c r="F527" s="38">
        <v>573349.43000000005</v>
      </c>
      <c r="G527" s="22">
        <v>415184.06999999902</v>
      </c>
      <c r="H527" s="14"/>
      <c r="I527">
        <v>3649.88</v>
      </c>
      <c r="J527" s="19">
        <v>767636.79</v>
      </c>
      <c r="K527" s="19">
        <v>191909.2</v>
      </c>
      <c r="L527" s="19">
        <v>979308.75</v>
      </c>
      <c r="M527" s="19">
        <v>1171217.95</v>
      </c>
      <c r="N527" s="19">
        <v>320.89</v>
      </c>
      <c r="O527" s="19">
        <v>438.3</v>
      </c>
      <c r="P527" s="19">
        <v>117.41</v>
      </c>
      <c r="Q527" s="19">
        <v>428532.41</v>
      </c>
      <c r="R527" s="19">
        <v>591.73</v>
      </c>
      <c r="S527" s="19">
        <v>270.83999999999997</v>
      </c>
      <c r="T527" s="19">
        <v>988533.5</v>
      </c>
      <c r="U527" s="13">
        <v>125000000</v>
      </c>
      <c r="V527" s="13">
        <v>625000</v>
      </c>
      <c r="W527" s="13">
        <v>371.42</v>
      </c>
      <c r="X527" s="13">
        <f t="shared" si="8"/>
        <v>124375371.42</v>
      </c>
      <c r="Y527" s="39">
        <v>1</v>
      </c>
    </row>
    <row r="528" spans="1:25" x14ac:dyDescent="0.25">
      <c r="A528" s="11">
        <v>73</v>
      </c>
      <c r="B528" s="12" t="s">
        <v>829</v>
      </c>
      <c r="C528" s="6" t="s">
        <v>118</v>
      </c>
      <c r="D528" s="6" t="s">
        <v>829</v>
      </c>
      <c r="E528" s="22">
        <v>568668.16000000003</v>
      </c>
      <c r="F528" s="38">
        <v>329827.53000000003</v>
      </c>
      <c r="G528" s="22">
        <v>238840.63</v>
      </c>
      <c r="H528" s="14"/>
      <c r="I528">
        <v>1980.87</v>
      </c>
      <c r="J528" s="19">
        <v>444282.52</v>
      </c>
      <c r="K528" s="19">
        <v>111070.63</v>
      </c>
      <c r="L528" s="19">
        <v>492406.85</v>
      </c>
      <c r="M528" s="19">
        <v>603477.48</v>
      </c>
      <c r="N528" s="19">
        <v>304.64999999999998</v>
      </c>
      <c r="O528" s="19">
        <v>438.3</v>
      </c>
      <c r="P528" s="19">
        <v>133.65</v>
      </c>
      <c r="Q528" s="19">
        <v>264743.28000000003</v>
      </c>
      <c r="R528" s="19">
        <v>591.73</v>
      </c>
      <c r="S528" s="19">
        <v>287.08</v>
      </c>
      <c r="T528" s="19">
        <v>568668.16000000003</v>
      </c>
      <c r="U528" s="13">
        <v>125000000</v>
      </c>
      <c r="V528" s="13">
        <v>625000</v>
      </c>
      <c r="W528" s="13">
        <v>371.42</v>
      </c>
      <c r="X528" s="13">
        <f t="shared" si="8"/>
        <v>124375371.42</v>
      </c>
      <c r="Y528" s="39">
        <v>1</v>
      </c>
    </row>
    <row r="529" spans="1:25" x14ac:dyDescent="0.25">
      <c r="A529" s="11">
        <v>73</v>
      </c>
      <c r="B529" s="12" t="s">
        <v>829</v>
      </c>
      <c r="C529" s="6" t="s">
        <v>832</v>
      </c>
      <c r="D529" s="6" t="s">
        <v>833</v>
      </c>
      <c r="E529" s="22">
        <v>176783.49</v>
      </c>
      <c r="F529" s="38">
        <v>102534.43</v>
      </c>
      <c r="G529" s="22">
        <v>74249.06</v>
      </c>
      <c r="H529" s="14"/>
      <c r="I529">
        <v>579.58000000000004</v>
      </c>
      <c r="J529" s="19">
        <v>118616.47</v>
      </c>
      <c r="K529" s="19">
        <v>29654.12</v>
      </c>
      <c r="L529" s="19">
        <v>136520.13</v>
      </c>
      <c r="M529" s="19">
        <v>166174.25</v>
      </c>
      <c r="N529" s="19">
        <v>286.70999999999998</v>
      </c>
      <c r="O529" s="19">
        <v>438.3</v>
      </c>
      <c r="P529" s="19">
        <v>151.59</v>
      </c>
      <c r="Q529" s="19">
        <v>87858.53</v>
      </c>
      <c r="R529" s="19">
        <v>591.73</v>
      </c>
      <c r="S529" s="19">
        <v>305.02</v>
      </c>
      <c r="T529" s="19">
        <v>176783.49</v>
      </c>
      <c r="U529" s="13">
        <v>125000000</v>
      </c>
      <c r="V529" s="13">
        <v>625000</v>
      </c>
      <c r="W529" s="13">
        <v>371.42</v>
      </c>
      <c r="X529" s="13">
        <f t="shared" si="8"/>
        <v>124375371.42</v>
      </c>
      <c r="Y529" s="39">
        <v>1</v>
      </c>
    </row>
    <row r="530" spans="1:25" x14ac:dyDescent="0.25">
      <c r="A530" s="11">
        <v>74</v>
      </c>
      <c r="B530" s="12" t="s">
        <v>529</v>
      </c>
      <c r="C530" s="6" t="s">
        <v>96</v>
      </c>
      <c r="D530" s="6" t="s">
        <v>834</v>
      </c>
      <c r="E530" s="22">
        <v>22216.89</v>
      </c>
      <c r="F530" s="38">
        <v>12885.79</v>
      </c>
      <c r="G530" s="22">
        <v>9331.0999999999894</v>
      </c>
      <c r="H530" s="14"/>
      <c r="I530">
        <v>269.95</v>
      </c>
      <c r="J530" s="19">
        <v>58941.32</v>
      </c>
      <c r="K530" s="19">
        <v>14735.33</v>
      </c>
      <c r="L530" s="19">
        <v>122786.06</v>
      </c>
      <c r="M530" s="19">
        <v>137521.39000000001</v>
      </c>
      <c r="N530" s="19">
        <v>509.43</v>
      </c>
      <c r="O530" s="19">
        <v>438.3</v>
      </c>
      <c r="P530" s="19">
        <v>0</v>
      </c>
      <c r="Q530" s="19">
        <v>0</v>
      </c>
      <c r="R530" s="19">
        <v>591.73</v>
      </c>
      <c r="S530" s="19">
        <v>82.3</v>
      </c>
      <c r="T530" s="19">
        <v>22216.880000000001</v>
      </c>
      <c r="U530" s="13">
        <v>125000000</v>
      </c>
      <c r="V530" s="13">
        <v>625000</v>
      </c>
      <c r="W530" s="13">
        <v>371.42</v>
      </c>
      <c r="X530" s="13">
        <f t="shared" si="8"/>
        <v>124375371.42</v>
      </c>
      <c r="Y530" s="39">
        <v>1</v>
      </c>
    </row>
    <row r="531" spans="1:25" x14ac:dyDescent="0.25">
      <c r="A531" s="11">
        <v>74</v>
      </c>
      <c r="B531" s="12" t="s">
        <v>529</v>
      </c>
      <c r="C531" s="6" t="s">
        <v>115</v>
      </c>
      <c r="D531" s="6" t="s">
        <v>333</v>
      </c>
      <c r="E531" s="22">
        <v>396419.99</v>
      </c>
      <c r="F531" s="38">
        <v>229923.59</v>
      </c>
      <c r="G531" s="22">
        <v>166496.4</v>
      </c>
      <c r="H531" s="14"/>
      <c r="I531">
        <v>1146.1199999999999</v>
      </c>
      <c r="J531" s="19">
        <v>276547.64</v>
      </c>
      <c r="K531" s="19">
        <v>69136.91</v>
      </c>
      <c r="L531" s="19">
        <v>212635.29</v>
      </c>
      <c r="M531" s="19">
        <v>281772.2</v>
      </c>
      <c r="N531" s="19">
        <v>245.85</v>
      </c>
      <c r="O531" s="19">
        <v>438.3</v>
      </c>
      <c r="P531" s="19">
        <v>192.45</v>
      </c>
      <c r="Q531" s="19">
        <v>220570.79</v>
      </c>
      <c r="R531" s="19">
        <v>591.73</v>
      </c>
      <c r="S531" s="19">
        <v>345.88</v>
      </c>
      <c r="T531" s="19">
        <v>396419.99</v>
      </c>
      <c r="U531" s="13">
        <v>125000000</v>
      </c>
      <c r="V531" s="13">
        <v>625000</v>
      </c>
      <c r="W531" s="13">
        <v>371.42</v>
      </c>
      <c r="X531" s="13">
        <f t="shared" si="8"/>
        <v>124375371.42</v>
      </c>
      <c r="Y531" s="39">
        <v>1</v>
      </c>
    </row>
    <row r="532" spans="1:25" x14ac:dyDescent="0.25">
      <c r="A532" s="11">
        <v>74</v>
      </c>
      <c r="B532" s="12" t="s">
        <v>529</v>
      </c>
      <c r="C532" s="6" t="s">
        <v>308</v>
      </c>
      <c r="D532" s="6" t="s">
        <v>835</v>
      </c>
      <c r="E532" s="22">
        <v>142829.79</v>
      </c>
      <c r="F532" s="38">
        <v>82841.279999999999</v>
      </c>
      <c r="G532" s="22">
        <v>59988.51</v>
      </c>
      <c r="H532" s="14"/>
      <c r="I532">
        <v>677.4</v>
      </c>
      <c r="J532" s="19">
        <v>168940.34</v>
      </c>
      <c r="K532" s="19">
        <v>42235.09</v>
      </c>
      <c r="L532" s="19">
        <v>215774.73</v>
      </c>
      <c r="M532" s="19">
        <v>258009.82</v>
      </c>
      <c r="N532" s="19">
        <v>380.88</v>
      </c>
      <c r="O532" s="19">
        <v>438.3</v>
      </c>
      <c r="P532" s="19">
        <v>57.42</v>
      </c>
      <c r="Q532" s="19">
        <v>38896.31</v>
      </c>
      <c r="R532" s="19">
        <v>591.73</v>
      </c>
      <c r="S532" s="19">
        <v>210.85</v>
      </c>
      <c r="T532" s="19">
        <v>142829.79</v>
      </c>
      <c r="U532" s="13">
        <v>125000000</v>
      </c>
      <c r="V532" s="13">
        <v>625000</v>
      </c>
      <c r="W532" s="13">
        <v>371.42</v>
      </c>
      <c r="X532" s="13">
        <f t="shared" si="8"/>
        <v>124375371.42</v>
      </c>
      <c r="Y532" s="39">
        <v>1</v>
      </c>
    </row>
    <row r="533" spans="1:25" x14ac:dyDescent="0.25">
      <c r="A533" s="11">
        <v>74</v>
      </c>
      <c r="B533" s="12" t="s">
        <v>529</v>
      </c>
      <c r="C533" s="6" t="s">
        <v>102</v>
      </c>
      <c r="D533" s="6" t="s">
        <v>836</v>
      </c>
      <c r="E533" s="22">
        <v>1511790.59</v>
      </c>
      <c r="F533" s="38">
        <v>876838.54</v>
      </c>
      <c r="G533" s="22">
        <v>634952.05000000005</v>
      </c>
      <c r="H533" s="14"/>
      <c r="I533">
        <v>6116.4</v>
      </c>
      <c r="J533" s="19">
        <v>1424133.08</v>
      </c>
      <c r="K533" s="19">
        <v>356033.27</v>
      </c>
      <c r="L533" s="19">
        <v>1751422.36</v>
      </c>
      <c r="M533" s="19">
        <v>2107455.63</v>
      </c>
      <c r="N533" s="19">
        <v>344.56</v>
      </c>
      <c r="O533" s="19">
        <v>438.3</v>
      </c>
      <c r="P533" s="19">
        <v>93.74</v>
      </c>
      <c r="Q533" s="19">
        <v>573351.34</v>
      </c>
      <c r="R533" s="19">
        <v>591.73</v>
      </c>
      <c r="S533" s="19">
        <v>247.17</v>
      </c>
      <c r="T533" s="19">
        <v>1511790.59</v>
      </c>
      <c r="U533" s="13">
        <v>125000000</v>
      </c>
      <c r="V533" s="13">
        <v>625000</v>
      </c>
      <c r="W533" s="13">
        <v>371.42</v>
      </c>
      <c r="X533" s="13">
        <f t="shared" si="8"/>
        <v>124375371.42</v>
      </c>
      <c r="Y533" s="39">
        <v>1</v>
      </c>
    </row>
    <row r="534" spans="1:25" x14ac:dyDescent="0.25">
      <c r="A534" s="11">
        <v>75</v>
      </c>
      <c r="B534" s="12" t="s">
        <v>837</v>
      </c>
      <c r="C534" s="6" t="s">
        <v>105</v>
      </c>
      <c r="D534" s="6" t="s">
        <v>838</v>
      </c>
      <c r="E534" s="22">
        <v>0</v>
      </c>
      <c r="F534" s="38">
        <v>0</v>
      </c>
      <c r="G534" s="22">
        <v>0</v>
      </c>
      <c r="H534" s="14"/>
      <c r="I534">
        <v>292.81</v>
      </c>
      <c r="J534" s="19">
        <v>102951.76</v>
      </c>
      <c r="K534" s="19">
        <v>25737.94</v>
      </c>
      <c r="L534" s="19">
        <v>226032.4</v>
      </c>
      <c r="M534" s="19">
        <v>251770.34</v>
      </c>
      <c r="N534" s="19">
        <v>859.84</v>
      </c>
      <c r="O534" s="19">
        <v>438.3</v>
      </c>
      <c r="P534" s="19">
        <v>0</v>
      </c>
      <c r="Q534" s="19">
        <v>0</v>
      </c>
      <c r="R534" s="19">
        <v>591.73</v>
      </c>
      <c r="S534" s="19">
        <v>0</v>
      </c>
      <c r="T534" s="19">
        <v>0</v>
      </c>
      <c r="U534" s="13">
        <v>125000000</v>
      </c>
      <c r="V534" s="13">
        <v>625000</v>
      </c>
      <c r="W534" s="13">
        <v>371.42</v>
      </c>
      <c r="X534" s="13">
        <f t="shared" si="8"/>
        <v>124375371.42</v>
      </c>
      <c r="Y534" s="39">
        <v>1</v>
      </c>
    </row>
    <row r="535" spans="1:25" x14ac:dyDescent="0.25">
      <c r="A535" s="11">
        <v>75</v>
      </c>
      <c r="B535" s="12" t="s">
        <v>837</v>
      </c>
      <c r="C535" s="6" t="s">
        <v>248</v>
      </c>
      <c r="D535" s="6" t="s">
        <v>839</v>
      </c>
      <c r="E535" s="22">
        <v>66579.97</v>
      </c>
      <c r="F535" s="38">
        <v>38616.379999999997</v>
      </c>
      <c r="G535" s="22">
        <v>27963.59</v>
      </c>
      <c r="H535" s="14"/>
      <c r="I535">
        <v>475.13</v>
      </c>
      <c r="J535" s="19">
        <v>169376.29</v>
      </c>
      <c r="K535" s="19">
        <v>42344.07</v>
      </c>
      <c r="L535" s="19">
        <v>172226.64</v>
      </c>
      <c r="M535" s="19">
        <v>214570.71</v>
      </c>
      <c r="N535" s="19">
        <v>451.6</v>
      </c>
      <c r="O535" s="19">
        <v>438.3</v>
      </c>
      <c r="P535" s="19">
        <v>0</v>
      </c>
      <c r="Q535" s="19">
        <v>0</v>
      </c>
      <c r="R535" s="19">
        <v>591.73</v>
      </c>
      <c r="S535" s="19">
        <v>140.13</v>
      </c>
      <c r="T535" s="19">
        <v>66579.97</v>
      </c>
      <c r="U535" s="13">
        <v>125000000</v>
      </c>
      <c r="V535" s="13">
        <v>625000</v>
      </c>
      <c r="W535" s="13">
        <v>371.42</v>
      </c>
      <c r="X535" s="13">
        <f t="shared" si="8"/>
        <v>124375371.42</v>
      </c>
      <c r="Y535" s="39">
        <v>1</v>
      </c>
    </row>
    <row r="536" spans="1:25" x14ac:dyDescent="0.25">
      <c r="A536" s="11">
        <v>75</v>
      </c>
      <c r="B536" s="12" t="s">
        <v>837</v>
      </c>
      <c r="C536" s="6" t="s">
        <v>98</v>
      </c>
      <c r="D536" s="6" t="s">
        <v>840</v>
      </c>
      <c r="E536" s="22">
        <v>92146.61</v>
      </c>
      <c r="F536" s="38">
        <v>53445.03</v>
      </c>
      <c r="G536" s="22">
        <v>38701.58</v>
      </c>
      <c r="H536" s="14"/>
      <c r="I536">
        <v>406.99</v>
      </c>
      <c r="J536" s="19">
        <v>145716.01</v>
      </c>
      <c r="K536" s="19">
        <v>36429</v>
      </c>
      <c r="L536" s="19">
        <v>112253.94</v>
      </c>
      <c r="M536" s="19">
        <v>148682.94</v>
      </c>
      <c r="N536" s="19">
        <v>365.32</v>
      </c>
      <c r="O536" s="19">
        <v>438.3</v>
      </c>
      <c r="P536" s="19">
        <v>72.98</v>
      </c>
      <c r="Q536" s="19">
        <v>29702.13</v>
      </c>
      <c r="R536" s="19">
        <v>591.73</v>
      </c>
      <c r="S536" s="19">
        <v>226.41</v>
      </c>
      <c r="T536" s="19">
        <v>92146.61</v>
      </c>
      <c r="U536" s="13">
        <v>125000000</v>
      </c>
      <c r="V536" s="13">
        <v>625000</v>
      </c>
      <c r="W536" s="13">
        <v>371.42</v>
      </c>
      <c r="X536" s="13">
        <f t="shared" si="8"/>
        <v>124375371.42</v>
      </c>
      <c r="Y536" s="39">
        <v>1</v>
      </c>
    </row>
    <row r="537" spans="1:25" x14ac:dyDescent="0.25">
      <c r="A537" s="11">
        <v>75</v>
      </c>
      <c r="B537" s="12" t="s">
        <v>837</v>
      </c>
      <c r="C537" s="6" t="s">
        <v>841</v>
      </c>
      <c r="D537" s="6" t="s">
        <v>842</v>
      </c>
      <c r="E537" s="22">
        <v>50428.9</v>
      </c>
      <c r="F537" s="38">
        <v>29248.76</v>
      </c>
      <c r="G537" s="22">
        <v>21180.14</v>
      </c>
      <c r="H537" s="14"/>
      <c r="I537">
        <v>609.55999999999995</v>
      </c>
      <c r="J537" s="19">
        <v>210423.92</v>
      </c>
      <c r="K537" s="19">
        <v>52605.98</v>
      </c>
      <c r="L537" s="19">
        <v>257660.91</v>
      </c>
      <c r="M537" s="19">
        <v>310266.89</v>
      </c>
      <c r="N537" s="19">
        <v>509</v>
      </c>
      <c r="O537" s="19">
        <v>438.3</v>
      </c>
      <c r="P537" s="19">
        <v>0</v>
      </c>
      <c r="Q537" s="19">
        <v>0</v>
      </c>
      <c r="R537" s="19">
        <v>591.73</v>
      </c>
      <c r="S537" s="19">
        <v>82.73</v>
      </c>
      <c r="T537" s="19">
        <v>50428.9</v>
      </c>
      <c r="U537" s="13">
        <v>125000000</v>
      </c>
      <c r="V537" s="13">
        <v>625000</v>
      </c>
      <c r="W537" s="13">
        <v>371.42</v>
      </c>
      <c r="X537" s="13">
        <f t="shared" si="8"/>
        <v>124375371.42</v>
      </c>
      <c r="Y537" s="39">
        <v>1</v>
      </c>
    </row>
    <row r="538" spans="1:25" s="15" customFormat="1" x14ac:dyDescent="0.25">
      <c r="A538" s="11">
        <v>76</v>
      </c>
      <c r="B538" s="12" t="s">
        <v>843</v>
      </c>
      <c r="C538" s="6" t="s">
        <v>105</v>
      </c>
      <c r="D538" s="6" t="s">
        <v>844</v>
      </c>
      <c r="E538" s="22">
        <v>0</v>
      </c>
      <c r="F538" s="38">
        <v>0</v>
      </c>
      <c r="G538" s="22">
        <v>0</v>
      </c>
      <c r="H538" s="14"/>
      <c r="I538">
        <v>1046.56</v>
      </c>
      <c r="J538" s="19">
        <v>902772.72</v>
      </c>
      <c r="K538" s="19">
        <v>225693.18</v>
      </c>
      <c r="L538" s="19">
        <v>699090.25</v>
      </c>
      <c r="M538" s="19">
        <v>924783.43</v>
      </c>
      <c r="N538" s="19">
        <v>883.64</v>
      </c>
      <c r="O538" s="19">
        <v>438.3</v>
      </c>
      <c r="P538" s="19">
        <v>0</v>
      </c>
      <c r="Q538" s="19">
        <v>0</v>
      </c>
      <c r="R538" s="19">
        <v>591.73</v>
      </c>
      <c r="S538" s="19">
        <v>0</v>
      </c>
      <c r="T538" s="19">
        <v>0</v>
      </c>
      <c r="U538" s="13">
        <v>125000000</v>
      </c>
      <c r="V538" s="13">
        <v>625000</v>
      </c>
      <c r="W538" s="13">
        <v>371.42</v>
      </c>
      <c r="X538" s="13">
        <f t="shared" si="8"/>
        <v>124375371.42</v>
      </c>
      <c r="Y538" s="39">
        <v>1</v>
      </c>
    </row>
    <row r="539" spans="1:25" x14ac:dyDescent="0.25">
      <c r="A539" s="11">
        <v>76</v>
      </c>
      <c r="B539" s="12" t="s">
        <v>843</v>
      </c>
      <c r="C539" s="6" t="s">
        <v>151</v>
      </c>
      <c r="D539" s="6" t="s">
        <v>845</v>
      </c>
      <c r="E539" s="22">
        <v>0</v>
      </c>
      <c r="F539" s="38">
        <v>0</v>
      </c>
      <c r="G539" s="22">
        <v>0</v>
      </c>
      <c r="H539" s="14"/>
      <c r="I539">
        <v>230.25</v>
      </c>
      <c r="J539" s="19">
        <v>212549.54</v>
      </c>
      <c r="K539" s="19">
        <v>53137.39</v>
      </c>
      <c r="L539" s="19">
        <v>431816.68</v>
      </c>
      <c r="M539" s="19">
        <v>484954.07</v>
      </c>
      <c r="N539" s="19">
        <v>2106.21</v>
      </c>
      <c r="O539" s="19">
        <v>438.3</v>
      </c>
      <c r="P539" s="19">
        <v>0</v>
      </c>
      <c r="Q539" s="19">
        <v>0</v>
      </c>
      <c r="R539" s="19">
        <v>591.73</v>
      </c>
      <c r="S539" s="19">
        <v>0</v>
      </c>
      <c r="T539" s="19">
        <v>0</v>
      </c>
      <c r="U539" s="13">
        <v>125000000</v>
      </c>
      <c r="V539" s="13">
        <v>625000</v>
      </c>
      <c r="W539" s="13">
        <v>371.42</v>
      </c>
      <c r="X539" s="13">
        <f t="shared" si="8"/>
        <v>124375371.42</v>
      </c>
      <c r="Y539" s="39">
        <v>1</v>
      </c>
    </row>
    <row r="540" spans="1:25" x14ac:dyDescent="0.25">
      <c r="A540" s="11">
        <v>76</v>
      </c>
      <c r="B540" s="12" t="s">
        <v>843</v>
      </c>
      <c r="C540" s="6" t="s">
        <v>133</v>
      </c>
      <c r="D540" s="6" t="s">
        <v>846</v>
      </c>
      <c r="E540" s="22">
        <v>0</v>
      </c>
      <c r="F540" s="38">
        <v>0</v>
      </c>
      <c r="G540" s="22">
        <v>0</v>
      </c>
      <c r="H540" s="14"/>
      <c r="I540">
        <v>34.700000000000003</v>
      </c>
      <c r="J540" s="19">
        <v>28343.99</v>
      </c>
      <c r="K540" s="19">
        <v>7086</v>
      </c>
      <c r="L540" s="19">
        <v>95187.27</v>
      </c>
      <c r="M540" s="19">
        <v>102273.27</v>
      </c>
      <c r="N540" s="19">
        <v>2947.36</v>
      </c>
      <c r="O540" s="19">
        <v>438.3</v>
      </c>
      <c r="P540" s="19">
        <v>0</v>
      </c>
      <c r="Q540" s="19">
        <v>0</v>
      </c>
      <c r="R540" s="19">
        <v>591.73</v>
      </c>
      <c r="S540" s="19">
        <v>0</v>
      </c>
      <c r="T540" s="19">
        <v>0</v>
      </c>
      <c r="U540" s="13">
        <v>125000000</v>
      </c>
      <c r="V540" s="13">
        <v>625000</v>
      </c>
      <c r="W540" s="13">
        <v>371.42</v>
      </c>
      <c r="X540" s="13">
        <f t="shared" si="8"/>
        <v>124375371.42</v>
      </c>
      <c r="Y540" s="39">
        <v>1</v>
      </c>
    </row>
    <row r="541" spans="1:25" x14ac:dyDescent="0.25">
      <c r="A541" s="11">
        <v>77</v>
      </c>
      <c r="B541" s="12" t="s">
        <v>847</v>
      </c>
      <c r="C541" s="6" t="s">
        <v>105</v>
      </c>
      <c r="D541" s="6" t="s">
        <v>847</v>
      </c>
      <c r="E541" s="22">
        <v>308108.51</v>
      </c>
      <c r="F541" s="38">
        <v>178702.93</v>
      </c>
      <c r="G541" s="22">
        <v>129405.58</v>
      </c>
      <c r="H541" s="14"/>
      <c r="I541">
        <v>2379.4</v>
      </c>
      <c r="J541" s="19">
        <v>894857.61</v>
      </c>
      <c r="K541" s="19">
        <v>223714.4</v>
      </c>
      <c r="L541" s="19">
        <v>876148.61</v>
      </c>
      <c r="M541" s="19">
        <v>1099863.01</v>
      </c>
      <c r="N541" s="19">
        <v>462.24</v>
      </c>
      <c r="O541" s="19">
        <v>438.3</v>
      </c>
      <c r="P541" s="19">
        <v>0</v>
      </c>
      <c r="Q541" s="19">
        <v>0</v>
      </c>
      <c r="R541" s="19">
        <v>591.73</v>
      </c>
      <c r="S541" s="19">
        <v>129.49</v>
      </c>
      <c r="T541" s="19">
        <v>308108.51</v>
      </c>
      <c r="U541" s="13">
        <v>125000000</v>
      </c>
      <c r="V541" s="13">
        <v>625000</v>
      </c>
      <c r="W541" s="13">
        <v>371.42</v>
      </c>
      <c r="X541" s="13">
        <f t="shared" si="8"/>
        <v>124375371.42</v>
      </c>
      <c r="Y541" s="39">
        <v>1</v>
      </c>
    </row>
    <row r="542" spans="1:25" x14ac:dyDescent="0.25">
      <c r="A542" s="11">
        <v>77</v>
      </c>
      <c r="B542" s="12" t="s">
        <v>847</v>
      </c>
      <c r="C542" s="6" t="s">
        <v>131</v>
      </c>
      <c r="D542" s="6" t="s">
        <v>848</v>
      </c>
      <c r="E542" s="22">
        <v>0</v>
      </c>
      <c r="F542" s="38">
        <v>0</v>
      </c>
      <c r="G542" s="22">
        <v>0</v>
      </c>
      <c r="H542" s="14"/>
      <c r="I542">
        <v>541.44000000000005</v>
      </c>
      <c r="J542" s="19">
        <v>206936.18</v>
      </c>
      <c r="K542" s="19">
        <v>51734.05</v>
      </c>
      <c r="L542" s="19">
        <v>294780</v>
      </c>
      <c r="M542" s="19">
        <v>346514.05</v>
      </c>
      <c r="N542" s="19">
        <v>639.99</v>
      </c>
      <c r="O542" s="19">
        <v>438.3</v>
      </c>
      <c r="P542" s="19">
        <v>0</v>
      </c>
      <c r="Q542" s="19">
        <v>0</v>
      </c>
      <c r="R542" s="19">
        <v>591.73</v>
      </c>
      <c r="S542" s="19">
        <v>0</v>
      </c>
      <c r="T542" s="19">
        <v>0</v>
      </c>
      <c r="U542" s="13">
        <v>125000000</v>
      </c>
      <c r="V542" s="13">
        <v>625000</v>
      </c>
      <c r="W542" s="13">
        <v>371.42</v>
      </c>
      <c r="X542" s="13">
        <f t="shared" si="8"/>
        <v>124375371.42</v>
      </c>
      <c r="Y542" s="39">
        <v>1</v>
      </c>
    </row>
    <row r="543" spans="1:25" x14ac:dyDescent="0.25">
      <c r="A543" s="11">
        <v>77</v>
      </c>
      <c r="B543" s="12" t="s">
        <v>847</v>
      </c>
      <c r="C543" s="6" t="s">
        <v>151</v>
      </c>
      <c r="D543" s="6" t="s">
        <v>849</v>
      </c>
      <c r="E543" s="22">
        <v>0</v>
      </c>
      <c r="F543" s="38">
        <v>0</v>
      </c>
      <c r="G543" s="22">
        <v>0</v>
      </c>
      <c r="H543" s="14"/>
      <c r="I543">
        <v>209.37</v>
      </c>
      <c r="J543" s="19">
        <v>80343.259999999995</v>
      </c>
      <c r="K543" s="19">
        <v>20085.82</v>
      </c>
      <c r="L543" s="19">
        <v>245973.12</v>
      </c>
      <c r="M543" s="19">
        <v>266058.94</v>
      </c>
      <c r="N543" s="19">
        <v>1270.76</v>
      </c>
      <c r="O543" s="19">
        <v>438.3</v>
      </c>
      <c r="P543" s="19">
        <v>0</v>
      </c>
      <c r="Q543" s="19">
        <v>0</v>
      </c>
      <c r="R543" s="19">
        <v>591.73</v>
      </c>
      <c r="S543" s="19">
        <v>0</v>
      </c>
      <c r="T543" s="19">
        <v>0</v>
      </c>
      <c r="U543" s="13">
        <v>125000000</v>
      </c>
      <c r="V543" s="13">
        <v>625000</v>
      </c>
      <c r="W543" s="13">
        <v>371.42</v>
      </c>
      <c r="X543" s="13">
        <f t="shared" si="8"/>
        <v>124375371.42</v>
      </c>
      <c r="Y543" s="39">
        <v>1</v>
      </c>
    </row>
    <row r="544" spans="1:25" x14ac:dyDescent="0.25">
      <c r="A544" s="11">
        <v>77</v>
      </c>
      <c r="B544" s="12" t="s">
        <v>847</v>
      </c>
      <c r="C544" s="6" t="s">
        <v>154</v>
      </c>
      <c r="D544" s="6" t="s">
        <v>850</v>
      </c>
      <c r="E544" s="22">
        <v>0</v>
      </c>
      <c r="F544" s="38">
        <v>0</v>
      </c>
      <c r="G544" s="22">
        <v>0</v>
      </c>
      <c r="H544" s="14"/>
      <c r="I544">
        <v>127.93</v>
      </c>
      <c r="J544" s="19">
        <v>50641.69</v>
      </c>
      <c r="K544" s="19">
        <v>12660.42</v>
      </c>
      <c r="L544" s="19">
        <v>141856.07999999999</v>
      </c>
      <c r="M544" s="19">
        <v>154516.5</v>
      </c>
      <c r="N544" s="19">
        <v>1207.82</v>
      </c>
      <c r="O544" s="19">
        <v>438.3</v>
      </c>
      <c r="P544" s="19">
        <v>0</v>
      </c>
      <c r="Q544" s="19">
        <v>0</v>
      </c>
      <c r="R544" s="19">
        <v>591.73</v>
      </c>
      <c r="S544" s="19">
        <v>0</v>
      </c>
      <c r="T544" s="19">
        <v>0</v>
      </c>
      <c r="U544" s="13">
        <v>125000000</v>
      </c>
      <c r="V544" s="13">
        <v>625000</v>
      </c>
      <c r="W544" s="13">
        <v>371.42</v>
      </c>
      <c r="X544" s="13">
        <f t="shared" si="8"/>
        <v>124375371.42</v>
      </c>
      <c r="Y544" s="39">
        <v>1</v>
      </c>
    </row>
    <row r="545" spans="1:25" x14ac:dyDescent="0.25">
      <c r="A545" s="11"/>
      <c r="B545" s="12"/>
      <c r="F545" s="35"/>
      <c r="G545" s="14"/>
      <c r="H545" s="14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39"/>
    </row>
    <row r="546" spans="1:25" x14ac:dyDescent="0.25">
      <c r="A546" s="6">
        <f>COUNTA(A11:A544)</f>
        <v>534</v>
      </c>
      <c r="B546" s="6" t="s">
        <v>851</v>
      </c>
      <c r="E546" s="34">
        <f>SUM(E11:E545)</f>
        <v>124372399.73000002</v>
      </c>
      <c r="F546" s="35">
        <f>SUM(F11:F544)</f>
        <v>72135991.820000038</v>
      </c>
      <c r="G546" s="14">
        <f>SUM(G11:G544)</f>
        <v>52236407.909999952</v>
      </c>
      <c r="H546" s="14"/>
      <c r="I546" s="15">
        <f>SUM(I11:I544)</f>
        <v>656685.07000000007</v>
      </c>
      <c r="J546" s="13">
        <f>SUM(J11:J544)</f>
        <v>196851192.69999975</v>
      </c>
      <c r="K546" s="13">
        <f>SUM(K11:K544)</f>
        <v>49212798.810000032</v>
      </c>
      <c r="L546" s="13">
        <f>SUM(L11:L544)</f>
        <v>238614081.93000007</v>
      </c>
      <c r="M546" s="13">
        <f>SUM(M11:M544)</f>
        <v>287826880.73999989</v>
      </c>
      <c r="N546" s="13">
        <v>438.3</v>
      </c>
      <c r="O546" s="13">
        <f>O544</f>
        <v>438.3</v>
      </c>
      <c r="P546" s="13">
        <f>SUM(P11:P544)</f>
        <v>58946.600000000071</v>
      </c>
      <c r="Q546" s="13">
        <f>SUM(Q11:Q544)</f>
        <v>50147329.210000016</v>
      </c>
      <c r="R546" s="13">
        <f>R544</f>
        <v>591.73</v>
      </c>
      <c r="S546" s="13">
        <f>SUM(S11:S544)</f>
        <v>115721.00999999998</v>
      </c>
      <c r="T546" s="13">
        <f>SUM(T11:T544)</f>
        <v>124372399.66000001</v>
      </c>
      <c r="U546" s="13">
        <f>U543</f>
        <v>125000000</v>
      </c>
      <c r="V546" s="13">
        <f>V543</f>
        <v>625000</v>
      </c>
      <c r="W546" s="13">
        <f>W543</f>
        <v>371.42</v>
      </c>
      <c r="X546" s="13">
        <f>X544</f>
        <v>124375371.42</v>
      </c>
      <c r="Y546" s="40">
        <f>Y543</f>
        <v>1</v>
      </c>
    </row>
    <row r="547" spans="1:25" x14ac:dyDescent="0.25">
      <c r="N547" s="33">
        <f>SUM(N11:N544)</f>
        <v>275478.43999999989</v>
      </c>
    </row>
    <row r="548" spans="1:25" x14ac:dyDescent="0.25">
      <c r="A548" s="16">
        <v>7</v>
      </c>
      <c r="B548" t="s">
        <v>852</v>
      </c>
    </row>
    <row r="549" spans="1:25" x14ac:dyDescent="0.25">
      <c r="A549" s="6">
        <f>A546+A548</f>
        <v>541</v>
      </c>
      <c r="B549" s="6" t="s">
        <v>851</v>
      </c>
    </row>
    <row r="551" spans="1:25" x14ac:dyDescent="0.25">
      <c r="A551" s="6">
        <v>405</v>
      </c>
      <c r="B551" t="s">
        <v>853</v>
      </c>
    </row>
    <row r="552" spans="1:25" x14ac:dyDescent="0.25">
      <c r="A552" s="6">
        <v>129</v>
      </c>
      <c r="B552" s="6" t="s">
        <v>854</v>
      </c>
    </row>
  </sheetData>
  <mergeCells count="5">
    <mergeCell ref="A1:B1"/>
    <mergeCell ref="C1:D1"/>
    <mergeCell ref="A10:B10"/>
    <mergeCell ref="C10:D10"/>
    <mergeCell ref="I1:Y1"/>
  </mergeCells>
  <printOptions horizontalCentered="1" gridLines="1"/>
  <pageMargins left="0.1" right="0.1" top="0.5" bottom="0.5" header="0.3" footer="0.3"/>
  <pageSetup paperSize="5" scale="50" orientation="landscape" r:id="rId1"/>
  <headerFooter>
    <oddHeader>&amp;COklahoma State Department of Education&amp;R06/13/2025</oddHeader>
    <oddFooter>&amp;L&amp;F&amp;C&amp;P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  <Comments xmlns="ab252108-1312-4126-8895-69de05005ca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9" ma:contentTypeDescription="Create a new document." ma:contentTypeScope="" ma:versionID="b8e06b5adb5530e4ee39789ba6b478d1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c0d628f3ee9e1a20cf21bee6178f1fa1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61477A-E1F3-4C37-843D-B391C31407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4EE4E5-7FE4-473B-AA36-9F0841578A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b252108-1312-4126-8895-69de05005ca8"/>
    <ds:schemaRef ds:uri="6a36c8ef-8d2d-435b-aee1-e7e8dc8524ff"/>
  </ds:schemaRefs>
</ds:datastoreItem>
</file>

<file path=customXml/itemProps3.xml><?xml version="1.0" encoding="utf-8"?>
<ds:datastoreItem xmlns:ds="http://schemas.openxmlformats.org/officeDocument/2006/customXml" ds:itemID="{24F698E9-D701-49A4-B7BB-46CB6EC60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a36c8ef-8d2d-435b-aee1-e7e8dc8524ff"/>
    <ds:schemaRef ds:uri="ab252108-1312-4126-8895-69de05005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download(61)</vt:lpstr>
      <vt:lpstr>'download(61)'!Print_Area</vt:lpstr>
      <vt:lpstr>'download(61)'!Print_Titles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Renee McWaters</dc:creator>
  <cp:keywords/>
  <dc:description/>
  <cp:lastModifiedBy>Mitzi Perry</cp:lastModifiedBy>
  <cp:revision/>
  <dcterms:created xsi:type="dcterms:W3CDTF">2025-06-13T15:41:15Z</dcterms:created>
  <dcterms:modified xsi:type="dcterms:W3CDTF">2026-06-22T13:15:13Z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