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fficemgmtentserv-my.sharepoint.com/personal/leslie_janis_sde_ok_gov/Documents/Desktop/"/>
    </mc:Choice>
  </mc:AlternateContent>
  <xr:revisionPtr revIDLastSave="252" documentId="8_{2F7FEF2D-DED5-4D2A-9D23-6B00DC5DA42D}" xr6:coauthVersionLast="47" xr6:coauthVersionMax="47" xr10:uidLastSave="{DE40809E-5ED6-42B6-BC3B-1E8B48C60799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CiteID89939" localSheetId="0">Sheet1!$A$18</definedName>
    <definedName name="_xlnm.Print_Area" localSheetId="0">Sheet1!$A$1:$G$38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5" i="1" l="1"/>
  <c r="A7" i="1"/>
  <c r="G6" i="1"/>
  <c r="D7" i="1" s="1"/>
  <c r="C20" i="1"/>
  <c r="E20" i="1" s="1"/>
  <c r="G20" i="1" s="1"/>
  <c r="C19" i="1"/>
  <c r="E19" i="1" s="1"/>
  <c r="C18" i="1"/>
  <c r="E18" i="1" s="1"/>
  <c r="G29" i="1"/>
  <c r="D30" i="1" s="1"/>
  <c r="C14" i="1"/>
  <c r="E14" i="1" s="1"/>
  <c r="G14" i="1" s="1"/>
  <c r="C10" i="1"/>
  <c r="E10" i="1" s="1"/>
  <c r="G10" i="1" s="1"/>
  <c r="G31" i="1" l="1"/>
  <c r="G19" i="1"/>
  <c r="G18" i="1"/>
  <c r="C21" i="1" a="1"/>
  <c r="C21" i="1" s="1"/>
  <c r="D32" i="1" s="1"/>
  <c r="D34" i="1" l="1"/>
  <c r="A33" i="1" s="1"/>
  <c r="E21" i="1"/>
  <c r="G21" i="1" l="1"/>
  <c r="A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<sst xmlns="http://schemas.openxmlformats.org/spreadsheetml/2006/main" count="52" uniqueCount="34">
  <si>
    <t>COUNTY</t>
  </si>
  <si>
    <t>DISTRICT</t>
  </si>
  <si>
    <t>SITE</t>
  </si>
  <si>
    <t xml:space="preserve"> </t>
  </si>
  <si>
    <r>
      <t>Parent-Teacher Conference Days/Hours</t>
    </r>
    <r>
      <rPr>
        <b/>
        <sz val="11"/>
        <color rgb="FFFF0000"/>
        <rFont val="Calibri"/>
        <family val="2"/>
        <scheme val="minor"/>
      </rPr>
      <t xml:space="preserve"> (2 days and/or 12 Hours maximum)</t>
    </r>
  </si>
  <si>
    <t>Number of Days</t>
  </si>
  <si>
    <t># of Hours per Day</t>
  </si>
  <si>
    <r>
      <t xml:space="preserve">Actual/Regular School Year </t>
    </r>
    <r>
      <rPr>
        <b/>
        <sz val="11"/>
        <color rgb="FFFF0000"/>
        <rFont val="Calibri"/>
        <family val="2"/>
        <scheme val="minor"/>
      </rPr>
      <t>*(Do Not Include Parent-Teacher Conferences, Additional Minute, Partial Days or Virtual Days)</t>
    </r>
  </si>
  <si>
    <t>Start Time</t>
  </si>
  <si>
    <t>End Time</t>
  </si>
  <si>
    <t>Minutes in School Day</t>
  </si>
  <si>
    <t>Minutes of Lunch/Breakfast</t>
  </si>
  <si>
    <t>Total Minutes</t>
  </si>
  <si>
    <r>
      <t>Number of Days Taught</t>
    </r>
    <r>
      <rPr>
        <b/>
        <sz val="11"/>
        <color rgb="FFFF0000"/>
        <rFont val="Calibri"/>
        <family val="2"/>
        <scheme val="minor"/>
      </rPr>
      <t>*</t>
    </r>
  </si>
  <si>
    <t>Total Hours</t>
  </si>
  <si>
    <r>
      <t xml:space="preserve">Adding Additional Days/Minutes in Bulk </t>
    </r>
    <r>
      <rPr>
        <b/>
        <sz val="11"/>
        <color rgb="FFFF0000"/>
        <rFont val="Calibri"/>
        <family val="2"/>
        <scheme val="minor"/>
      </rPr>
      <t>(If minutes are added to a large number of school days)</t>
    </r>
  </si>
  <si>
    <t>Number of Days Taught</t>
  </si>
  <si>
    <r>
      <t>Adding Additional Days/Hours or Partial Days/Hours</t>
    </r>
    <r>
      <rPr>
        <b/>
        <sz val="11"/>
        <color rgb="FFFF0000"/>
        <rFont val="Calibri"/>
        <family val="2"/>
        <scheme val="minor"/>
      </rPr>
      <t xml:space="preserve"> (Partial days appear as days only when minutes are 240 or longer. Partial days appear as hours when minutes are longer than 120 and shorter than 240.)</t>
    </r>
  </si>
  <si>
    <t>Date</t>
  </si>
  <si>
    <t>ADDITIONAL DAYS TAUGHT</t>
  </si>
  <si>
    <t>TOTAL MINUTES</t>
  </si>
  <si>
    <t>TOTAL HOURS</t>
  </si>
  <si>
    <t>Number of Hours</t>
  </si>
  <si>
    <t>TOTAL PROFESSIONAL DEVELOPMENT HOURS</t>
  </si>
  <si>
    <t>GRAND TOTAL HOURS</t>
  </si>
  <si>
    <t>Total Days Taught for ASR =</t>
  </si>
  <si>
    <t>Superintendent Signature</t>
  </si>
  <si>
    <t>RAO Signature</t>
  </si>
  <si>
    <t>NOTES:</t>
  </si>
  <si>
    <t>Type here to enter a note.</t>
  </si>
  <si>
    <t># of Minutes per Day</t>
  </si>
  <si>
    <t>Total Days for 166 Requirement</t>
  </si>
  <si>
    <r>
      <t xml:space="preserve">Professional Development Hours/Days </t>
    </r>
    <r>
      <rPr>
        <b/>
        <i/>
        <sz val="11"/>
        <color rgb="FFFF0000"/>
        <rFont val="Calibri"/>
        <family val="2"/>
        <scheme val="minor"/>
      </rPr>
      <t>(can not exceed 30 total hours to count toward instruction)</t>
    </r>
  </si>
  <si>
    <r>
      <t xml:space="preserve">Full virtual days for all students </t>
    </r>
    <r>
      <rPr>
        <b/>
        <i/>
        <sz val="11"/>
        <color rgb="FFFF0000"/>
        <rFont val="Calibri"/>
        <family val="2"/>
        <scheme val="minor"/>
      </rPr>
      <t>(should not exceed 360 min. per day)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</si>
</sst>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[$-409]h:mm\ AM/PM;@"/>
    <numFmt numFmtId="165" formatCode="[Red][&lt;1080]#;[Blue][&gt;=1080]#;"/>
    <numFmt numFmtId="166" formatCode="[$-F400]h:mm:ss\ AM/PM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85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justify"/>
      <protection locked="0"/>
    </xf>
    <xf numFmtId="0" fontId="0" fillId="0" borderId="0" xfId="0" applyAlignment="1" applyProtection="1">
      <alignment horizontal="left" indent="2"/>
      <protection locked="0"/>
    </xf>
    <xf numFmtId="0" fontId="1" fillId="0" borderId="0" xfId="0" applyFont="1" applyAlignment="1" applyProtection="1">
      <alignment horizontal="left" indent="2"/>
      <protection locked="0"/>
    </xf>
    <xf numFmtId="0" fontId="2" fillId="0" borderId="0" xfId="0" applyFont="1" applyAlignment="1" applyProtection="1">
      <alignment horizontal="left" indent="2"/>
      <protection locked="0"/>
    </xf>
    <xf numFmtId="0" fontId="1" fillId="0" borderId="0" xfId="0" applyFont="1" applyAlignment="1" applyProtection="1">
      <alignment horizontal="left" indent="10"/>
      <protection locked="0"/>
    </xf>
    <xf numFmtId="0" fontId="1" fillId="0" borderId="0" xfId="0" applyFont="1"/>
    <xf numFmtId="0" fontId="0" fillId="2" borderId="0" xfId="0" applyFill="1" applyProtection="1">
      <protection locked="0"/>
    </xf>
    <xf numFmtId="2" fontId="0" fillId="0" borderId="0" xfId="0" applyNumberFormat="1"/>
    <xf numFmtId="0" fontId="0" fillId="0" borderId="0" xfId="0" applyProtection="1">
      <protection hidden="1"/>
    </xf>
    <xf numFmtId="164" fontId="0" fillId="2" borderId="0" xfId="0" applyNumberFormat="1" applyFill="1" applyAlignment="1" applyProtection="1">
      <alignment horizontal="right"/>
      <protection hidden="1"/>
    </xf>
    <xf numFmtId="0" fontId="0" fillId="2" borderId="0" xfId="0" applyFill="1" applyAlignment="1" applyProtection="1">
      <alignment horizontal="right"/>
      <protection hidden="1"/>
    </xf>
    <xf numFmtId="0" fontId="3" fillId="2" borderId="0" xfId="0" applyFont="1" applyFill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horizontal="left"/>
      <protection hidden="1"/>
    </xf>
    <xf numFmtId="0" fontId="0" fillId="2" borderId="0" xfId="0" applyFill="1" applyAlignment="1">
      <alignment readingOrder="1"/>
    </xf>
    <xf numFmtId="0" fontId="0" fillId="2" borderId="0" xfId="0" applyFill="1"/>
    <xf numFmtId="1" fontId="0" fillId="0" borderId="0" xfId="0" applyNumberForma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165" fontId="4" fillId="0" borderId="0" xfId="0" applyNumberFormat="1" applyFont="1" applyAlignment="1" applyProtection="1">
      <alignment readingOrder="1"/>
      <protection hidden="1"/>
    </xf>
    <xf numFmtId="1" fontId="1" fillId="3" borderId="2" xfId="0" applyNumberFormat="1" applyFont="1" applyFill="1" applyBorder="1" applyAlignment="1" applyProtection="1">
      <alignment horizontal="center"/>
      <protection hidden="1"/>
    </xf>
    <xf numFmtId="2" fontId="1" fillId="3" borderId="2" xfId="0" applyNumberFormat="1" applyFont="1" applyFill="1" applyBorder="1" applyProtection="1">
      <protection hidden="1"/>
    </xf>
    <xf numFmtId="0" fontId="1" fillId="3" borderId="1" xfId="0" applyFont="1" applyFill="1" applyBorder="1" applyAlignment="1" applyProtection="1">
      <alignment horizontal="right"/>
      <protection hidden="1"/>
    </xf>
    <xf numFmtId="2" fontId="1" fillId="3" borderId="1" xfId="0" applyNumberFormat="1" applyFont="1" applyFill="1" applyBorder="1" applyAlignment="1" applyProtection="1">
      <alignment horizontal="right"/>
      <protection hidden="1"/>
    </xf>
    <xf numFmtId="0" fontId="1" fillId="3" borderId="1" xfId="0" applyFont="1" applyFill="1" applyBorder="1" applyAlignment="1" applyProtection="1">
      <alignment horizontal="center"/>
      <protection hidden="1"/>
    </xf>
    <xf numFmtId="0" fontId="1" fillId="3" borderId="3" xfId="0" applyFont="1" applyFill="1" applyBorder="1" applyAlignment="1" applyProtection="1">
      <alignment horizontal="center"/>
      <protection hidden="1"/>
    </xf>
    <xf numFmtId="0" fontId="1" fillId="3" borderId="4" xfId="0" applyFont="1" applyFill="1" applyBorder="1" applyAlignment="1" applyProtection="1">
      <alignment horizontal="center"/>
      <protection hidden="1"/>
    </xf>
    <xf numFmtId="14" fontId="1" fillId="3" borderId="1" xfId="0" applyNumberFormat="1" applyFont="1" applyFill="1" applyBorder="1" applyAlignment="1" applyProtection="1">
      <alignment horizontal="right"/>
      <protection hidden="1"/>
    </xf>
    <xf numFmtId="0" fontId="1" fillId="3" borderId="2" xfId="0" applyFont="1" applyFill="1" applyBorder="1" applyProtection="1">
      <protection hidden="1"/>
    </xf>
    <xf numFmtId="0" fontId="7" fillId="3" borderId="2" xfId="0" applyFont="1" applyFill="1" applyBorder="1" applyAlignment="1" applyProtection="1">
      <alignment horizontal="center"/>
      <protection hidden="1"/>
    </xf>
    <xf numFmtId="0" fontId="1" fillId="3" borderId="9" xfId="0" applyFont="1" applyFill="1" applyBorder="1" applyProtection="1">
      <protection hidden="1"/>
    </xf>
    <xf numFmtId="0" fontId="1" fillId="3" borderId="7" xfId="0" applyFont="1" applyFill="1" applyBorder="1" applyProtection="1">
      <protection hidden="1"/>
    </xf>
    <xf numFmtId="0" fontId="0" fillId="3" borderId="11" xfId="0" applyFill="1" applyBorder="1" applyAlignment="1" applyProtection="1">
      <alignment horizontal="right"/>
      <protection hidden="1"/>
    </xf>
    <xf numFmtId="0" fontId="1" fillId="3" borderId="11" xfId="0" applyFont="1" applyFill="1" applyBorder="1" applyProtection="1">
      <protection hidden="1"/>
    </xf>
    <xf numFmtId="0" fontId="1" fillId="3" borderId="6" xfId="0" applyFont="1" applyFill="1" applyBorder="1" applyProtection="1">
      <protection hidden="1"/>
    </xf>
    <xf numFmtId="0" fontId="1" fillId="3" borderId="8" xfId="0" applyFont="1" applyFill="1" applyBorder="1" applyProtection="1">
      <protection hidden="1"/>
    </xf>
    <xf numFmtId="0" fontId="3" fillId="0" borderId="0" xfId="0" applyFont="1" applyProtection="1">
      <protection hidden="1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43" fontId="9" fillId="3" borderId="1" xfId="1" applyFont="1" applyFill="1" applyBorder="1" applyAlignment="1" applyProtection="1">
      <alignment horizontal="right"/>
      <protection hidden="1"/>
    </xf>
    <xf numFmtId="164" fontId="3" fillId="0" borderId="1" xfId="0" applyNumberFormat="1" applyFont="1" applyBorder="1" applyAlignment="1" applyProtection="1">
      <alignment horizontal="right"/>
      <protection locked="0"/>
    </xf>
    <xf numFmtId="166" fontId="3" fillId="0" borderId="1" xfId="0" applyNumberFormat="1" applyFont="1" applyBorder="1" applyAlignment="1" applyProtection="1">
      <alignment horizontal="right"/>
      <protection locked="0"/>
    </xf>
    <xf numFmtId="0" fontId="3" fillId="3" borderId="1" xfId="0" applyFont="1" applyFill="1" applyBorder="1" applyAlignment="1" applyProtection="1">
      <alignment horizontal="right"/>
      <protection hidden="1"/>
    </xf>
    <xf numFmtId="0" fontId="3" fillId="0" borderId="1" xfId="0" applyFont="1" applyBorder="1" applyAlignment="1" applyProtection="1">
      <alignment horizontal="right"/>
      <protection locked="0"/>
    </xf>
    <xf numFmtId="2" fontId="3" fillId="3" borderId="1" xfId="0" applyNumberFormat="1" applyFont="1" applyFill="1" applyBorder="1" applyAlignment="1" applyProtection="1">
      <alignment horizontal="right"/>
      <protection hidden="1"/>
    </xf>
    <xf numFmtId="14" fontId="3" fillId="2" borderId="1" xfId="0" applyNumberFormat="1" applyFont="1" applyFill="1" applyBorder="1" applyAlignment="1" applyProtection="1">
      <alignment horizontal="right"/>
      <protection locked="0"/>
    </xf>
    <xf numFmtId="0" fontId="9" fillId="3" borderId="1" xfId="0" applyFont="1" applyFill="1" applyBorder="1" applyAlignment="1" applyProtection="1">
      <alignment horizontal="right"/>
      <protection hidden="1"/>
    </xf>
    <xf numFmtId="0" fontId="3" fillId="0" borderId="7" xfId="0" applyFont="1" applyBorder="1" applyProtection="1">
      <protection hidden="1"/>
    </xf>
    <xf numFmtId="0" fontId="9" fillId="0" borderId="0" xfId="0" applyFont="1" applyProtection="1">
      <protection hidden="1"/>
    </xf>
    <xf numFmtId="0" fontId="3" fillId="0" borderId="0" xfId="0" applyFont="1" applyAlignment="1" applyProtection="1">
      <alignment horizontal="right"/>
      <protection hidden="1"/>
    </xf>
    <xf numFmtId="0" fontId="1" fillId="3" borderId="1" xfId="0" applyFont="1" applyFill="1" applyBorder="1" applyAlignment="1">
      <alignment horizontal="center"/>
    </xf>
    <xf numFmtId="164" fontId="1" fillId="3" borderId="8" xfId="0" applyNumberFormat="1" applyFont="1" applyFill="1" applyBorder="1" applyAlignment="1" applyProtection="1">
      <alignment readingOrder="1"/>
      <protection hidden="1"/>
    </xf>
    <xf numFmtId="164" fontId="1" fillId="3" borderId="11" xfId="0" applyNumberFormat="1" applyFont="1" applyFill="1" applyBorder="1" applyAlignment="1" applyProtection="1">
      <alignment readingOrder="1"/>
      <protection hidden="1"/>
    </xf>
    <xf numFmtId="0" fontId="1" fillId="3" borderId="8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1" fontId="3" fillId="0" borderId="8" xfId="0" applyNumberFormat="1" applyFont="1" applyBorder="1" applyAlignment="1" applyProtection="1">
      <alignment horizontal="center"/>
      <protection locked="0"/>
    </xf>
    <xf numFmtId="1" fontId="3" fillId="0" borderId="6" xfId="0" applyNumberFormat="1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/>
    <xf numFmtId="0" fontId="5" fillId="2" borderId="5" xfId="0" applyFont="1" applyFill="1" applyBorder="1" applyAlignment="1" applyProtection="1">
      <alignment horizontal="right"/>
      <protection hidden="1"/>
    </xf>
    <xf numFmtId="0" fontId="5" fillId="0" borderId="5" xfId="0" applyFont="1" applyBorder="1" applyAlignment="1" applyProtection="1">
      <alignment horizontal="right"/>
      <protection hidden="1"/>
    </xf>
    <xf numFmtId="0" fontId="9" fillId="3" borderId="8" xfId="0" applyFont="1" applyFill="1" applyBorder="1" applyAlignment="1" applyProtection="1">
      <alignment horizontal="right"/>
      <protection hidden="1"/>
    </xf>
    <xf numFmtId="0" fontId="9" fillId="3" borderId="11" xfId="0" applyFont="1" applyFill="1" applyBorder="1" applyProtection="1">
      <protection hidden="1"/>
    </xf>
    <xf numFmtId="0" fontId="9" fillId="3" borderId="6" xfId="0" applyFont="1" applyFill="1" applyBorder="1" applyProtection="1">
      <protection hidden="1"/>
    </xf>
    <xf numFmtId="0" fontId="1" fillId="3" borderId="8" xfId="0" applyFont="1" applyFill="1" applyBorder="1" applyProtection="1">
      <protection hidden="1"/>
    </xf>
    <xf numFmtId="0" fontId="1" fillId="3" borderId="11" xfId="0" applyFont="1" applyFill="1" applyBorder="1" applyProtection="1">
      <protection hidden="1"/>
    </xf>
    <xf numFmtId="0" fontId="1" fillId="3" borderId="6" xfId="0" applyFont="1" applyFill="1" applyBorder="1" applyProtection="1">
      <protection hidden="1"/>
    </xf>
    <xf numFmtId="0" fontId="3" fillId="0" borderId="8" xfId="0" applyFont="1" applyBorder="1" applyAlignment="1" applyProtection="1">
      <alignment horizontal="center" vertical="center" readingOrder="1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164" fontId="1" fillId="3" borderId="1" xfId="0" applyNumberFormat="1" applyFont="1" applyFill="1" applyBorder="1" applyAlignment="1" applyProtection="1">
      <alignment horizontal="right" vertical="center"/>
      <protection hidden="1"/>
    </xf>
    <xf numFmtId="0" fontId="1" fillId="3" borderId="1" xfId="0" applyFont="1" applyFill="1" applyBorder="1" applyAlignment="1" applyProtection="1">
      <alignment horizontal="right" vertical="center"/>
      <protection hidden="1"/>
    </xf>
    <xf numFmtId="164" fontId="1" fillId="3" borderId="9" xfId="0" applyNumberFormat="1" applyFont="1" applyFill="1" applyBorder="1" applyAlignment="1" applyProtection="1">
      <alignment horizontal="center"/>
      <protection hidden="1"/>
    </xf>
    <xf numFmtId="0" fontId="1" fillId="3" borderId="10" xfId="0" applyFont="1" applyFill="1" applyBorder="1" applyAlignment="1" applyProtection="1">
      <alignment horizontal="center"/>
      <protection hidden="1"/>
    </xf>
    <xf numFmtId="0" fontId="1" fillId="3" borderId="9" xfId="0" applyFont="1" applyFill="1" applyBorder="1" applyAlignment="1" applyProtection="1">
      <alignment wrapText="1"/>
      <protection hidden="1"/>
    </xf>
    <xf numFmtId="0" fontId="1" fillId="3" borderId="7" xfId="0" applyFont="1" applyFill="1" applyBorder="1" applyAlignment="1" applyProtection="1">
      <alignment wrapText="1"/>
      <protection hidden="1"/>
    </xf>
    <xf numFmtId="1" fontId="5" fillId="0" borderId="5" xfId="0" applyNumberFormat="1" applyFont="1" applyBorder="1" applyAlignment="1" applyProtection="1">
      <alignment horizontal="right"/>
      <protection hidden="1"/>
    </xf>
    <xf numFmtId="1" fontId="5" fillId="0" borderId="11" xfId="0" applyNumberFormat="1" applyFont="1" applyBorder="1" applyAlignment="1" applyProtection="1">
      <alignment horizontal="left"/>
      <protection hidden="1"/>
    </xf>
    <xf numFmtId="0" fontId="5" fillId="0" borderId="11" xfId="0" applyFont="1" applyBorder="1" applyAlignment="1" applyProtection="1">
      <alignment horizontal="left"/>
      <protection hidden="1"/>
    </xf>
    <xf numFmtId="164" fontId="10" fillId="3" borderId="1" xfId="0" applyNumberFormat="1" applyFont="1" applyFill="1" applyBorder="1" applyAlignment="1" applyProtection="1">
      <alignment readingOrder="1"/>
      <protection hidden="1"/>
    </xf>
    <xf numFmtId="0" fontId="0" fillId="0" borderId="1" xfId="0" applyFont="1" applyBorder="1" applyAlignment="1" applyProtection="1">
      <alignment readingOrder="1"/>
      <protection hidden="1"/>
    </xf>
    <xf numFmtId="164" fontId="1" fillId="3" borderId="1" xfId="0" applyNumberFormat="1" applyFont="1" applyFill="1" applyBorder="1" applyAlignment="1" applyProtection="1">
      <alignment vertical="center" readingOrder="1"/>
      <protection hidden="1"/>
    </xf>
    <xf numFmtId="0" fontId="0" fillId="3" borderId="1" xfId="0" applyFill="1" applyBorder="1" applyAlignment="1" applyProtection="1">
      <alignment horizontal="right"/>
      <protection hidden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0000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3"/>
  <sheetViews>
    <sheetView tabSelected="1" showWhiteSpace="0" view="pageLayout" zoomScaleNormal="100" workbookViewId="0">
      <selection activeCell="I14" sqref="I14"/>
    </sheetView>
  </sheetViews>
  <sheetFormatPr defaultColWidth="9.1796875" defaultRowHeight="14.5" x14ac:dyDescent="0.35"/>
  <cols>
    <col min="1" max="1" width="12.453125" style="1" customWidth="1"/>
    <col min="2" max="2" width="15.453125" style="1" customWidth="1"/>
    <col min="3" max="3" width="25.54296875" style="1" customWidth="1"/>
    <col min="4" max="4" width="24.453125" style="1" customWidth="1"/>
    <col min="5" max="5" width="17.453125" style="1" customWidth="1"/>
    <col min="6" max="6" width="21.453125" style="1" customWidth="1"/>
    <col min="7" max="7" width="11" style="1" bestFit="1" customWidth="1"/>
    <col min="8" max="16384" width="9.1796875" style="1"/>
  </cols>
  <sheetData>
    <row r="1" spans="1:10" x14ac:dyDescent="0.35">
      <c r="A1" s="56" t="s">
        <v>0</v>
      </c>
      <c r="B1" s="57"/>
      <c r="C1"/>
      <c r="D1" s="53" t="s">
        <v>1</v>
      </c>
      <c r="E1"/>
      <c r="F1" s="56" t="s">
        <v>2</v>
      </c>
      <c r="G1" s="57"/>
    </row>
    <row r="2" spans="1:10" s="41" customFormat="1" x14ac:dyDescent="0.35">
      <c r="A2" s="58"/>
      <c r="B2" s="59"/>
      <c r="C2" s="39"/>
      <c r="D2" s="40"/>
      <c r="E2" s="39"/>
      <c r="F2" s="58"/>
      <c r="G2" s="59"/>
    </row>
    <row r="3" spans="1:10" ht="4.5" customHeight="1" x14ac:dyDescent="0.35">
      <c r="A3" s="20"/>
      <c r="B3" s="20"/>
      <c r="C3" s="12"/>
      <c r="D3" s="21"/>
      <c r="E3" s="12"/>
      <c r="F3" s="20"/>
      <c r="G3" s="20"/>
    </row>
    <row r="4" spans="1:10" x14ac:dyDescent="0.35">
      <c r="A4" s="54" t="s">
        <v>4</v>
      </c>
      <c r="B4" s="55"/>
      <c r="C4" s="55"/>
      <c r="D4" s="55"/>
      <c r="E4" s="35"/>
      <c r="F4" s="35"/>
      <c r="G4" s="35"/>
    </row>
    <row r="5" spans="1:10" x14ac:dyDescent="0.35">
      <c r="A5" s="74" t="s">
        <v>5</v>
      </c>
      <c r="B5" s="75"/>
      <c r="C5" s="28" t="s">
        <v>6</v>
      </c>
      <c r="D5" s="17"/>
      <c r="E5" s="12"/>
      <c r="F5" s="16"/>
      <c r="G5" s="12"/>
    </row>
    <row r="6" spans="1:10" s="41" customFormat="1" x14ac:dyDescent="0.35">
      <c r="A6" s="70"/>
      <c r="B6" s="71"/>
      <c r="C6" s="40"/>
      <c r="D6" s="64"/>
      <c r="E6" s="65"/>
      <c r="F6" s="66"/>
      <c r="G6" s="42">
        <f>(A6*C6)</f>
        <v>0</v>
      </c>
    </row>
    <row r="7" spans="1:10" ht="2.25" customHeight="1" x14ac:dyDescent="0.35">
      <c r="A7" s="79" t="str">
        <f>IF(A6&gt;=3,"Error: Exceeds Allowable Parent-Teacher Conference Days", " ")</f>
        <v xml:space="preserve"> </v>
      </c>
      <c r="B7" s="80"/>
      <c r="C7" s="80"/>
      <c r="D7" s="78" t="str">
        <f>IF(G6&gt;12, "Error: Exceeds Allowable Parent-Teacher Conference Hours", "")</f>
        <v/>
      </c>
      <c r="E7" s="63"/>
      <c r="F7" s="63"/>
      <c r="G7" s="63"/>
    </row>
    <row r="8" spans="1:10" x14ac:dyDescent="0.35">
      <c r="A8" s="38" t="s">
        <v>7</v>
      </c>
      <c r="B8" s="36"/>
      <c r="C8" s="36"/>
      <c r="D8" s="36"/>
      <c r="E8" s="37"/>
      <c r="F8" s="33"/>
      <c r="G8" s="34"/>
      <c r="I8"/>
    </row>
    <row r="9" spans="1:10" x14ac:dyDescent="0.35">
      <c r="A9" s="29" t="s">
        <v>8</v>
      </c>
      <c r="B9" s="29" t="s">
        <v>9</v>
      </c>
      <c r="C9" s="29" t="s">
        <v>10</v>
      </c>
      <c r="D9" s="27" t="s">
        <v>11</v>
      </c>
      <c r="E9" s="27" t="s">
        <v>12</v>
      </c>
      <c r="F9" s="27" t="s">
        <v>13</v>
      </c>
      <c r="G9" s="27" t="s">
        <v>14</v>
      </c>
      <c r="J9"/>
    </row>
    <row r="10" spans="1:10" s="41" customFormat="1" x14ac:dyDescent="0.35">
      <c r="A10" s="43"/>
      <c r="B10" s="44"/>
      <c r="C10" s="45">
        <f>(B10-A10)*1440</f>
        <v>0</v>
      </c>
      <c r="D10" s="46"/>
      <c r="E10" s="45">
        <f>(C10-D10)</f>
        <v>0</v>
      </c>
      <c r="F10" s="46"/>
      <c r="G10" s="47">
        <f>ROUND(E10*F10/60,2)</f>
        <v>0</v>
      </c>
    </row>
    <row r="11" spans="1:10" s="10" customFormat="1" ht="2.25" customHeight="1" x14ac:dyDescent="0.35">
      <c r="A11" s="13"/>
      <c r="B11" s="13"/>
      <c r="C11" s="14"/>
      <c r="D11" s="14"/>
      <c r="E11" s="14"/>
      <c r="F11" s="15"/>
      <c r="G11" s="14"/>
    </row>
    <row r="12" spans="1:10" x14ac:dyDescent="0.35">
      <c r="A12" s="67" t="s">
        <v>15</v>
      </c>
      <c r="B12" s="68"/>
      <c r="C12" s="68"/>
      <c r="D12" s="68"/>
      <c r="E12" s="69"/>
      <c r="F12" s="12"/>
      <c r="G12" s="12"/>
    </row>
    <row r="13" spans="1:10" x14ac:dyDescent="0.35">
      <c r="A13" s="29" t="s">
        <v>8</v>
      </c>
      <c r="B13" s="29" t="s">
        <v>9</v>
      </c>
      <c r="C13" s="29" t="s">
        <v>10</v>
      </c>
      <c r="D13" s="27" t="s">
        <v>11</v>
      </c>
      <c r="E13" s="27" t="s">
        <v>12</v>
      </c>
      <c r="F13" s="27" t="s">
        <v>16</v>
      </c>
      <c r="G13" s="27" t="s">
        <v>14</v>
      </c>
    </row>
    <row r="14" spans="1:10" s="41" customFormat="1" x14ac:dyDescent="0.35">
      <c r="A14" s="43"/>
      <c r="B14" s="43"/>
      <c r="C14" s="45">
        <f>(B14-A14)*1440</f>
        <v>0</v>
      </c>
      <c r="D14" s="46"/>
      <c r="E14" s="45">
        <f>(C14-D14)</f>
        <v>0</v>
      </c>
      <c r="F14" s="46"/>
      <c r="G14" s="47">
        <f>ROUND(E14*F14/60,2)</f>
        <v>0</v>
      </c>
    </row>
    <row r="15" spans="1:10" s="10" customFormat="1" ht="5.25" hidden="1" customHeight="1" x14ac:dyDescent="0.35">
      <c r="A15" s="13"/>
      <c r="B15" s="13"/>
      <c r="C15" s="14"/>
      <c r="D15" s="14"/>
      <c r="E15" s="14"/>
      <c r="F15" s="14"/>
      <c r="G15" s="14"/>
    </row>
    <row r="16" spans="1:10" ht="28.5" customHeight="1" x14ac:dyDescent="0.35">
      <c r="A16" s="76" t="s">
        <v>17</v>
      </c>
      <c r="B16" s="77"/>
      <c r="C16" s="77"/>
      <c r="D16" s="77"/>
      <c r="E16" s="77"/>
      <c r="F16" s="77"/>
      <c r="G16" s="77"/>
    </row>
    <row r="17" spans="1:7" x14ac:dyDescent="0.35">
      <c r="A17" s="27" t="s">
        <v>8</v>
      </c>
      <c r="B17" s="27" t="s">
        <v>9</v>
      </c>
      <c r="C17" s="27" t="s">
        <v>10</v>
      </c>
      <c r="D17" s="27" t="s">
        <v>11</v>
      </c>
      <c r="E17" s="27" t="s">
        <v>12</v>
      </c>
      <c r="F17" s="27" t="s">
        <v>18</v>
      </c>
      <c r="G17" s="27" t="s">
        <v>14</v>
      </c>
    </row>
    <row r="18" spans="1:7" s="41" customFormat="1" x14ac:dyDescent="0.35">
      <c r="A18" s="43"/>
      <c r="B18" s="43"/>
      <c r="C18" s="45">
        <f>(B18-A18)*1440</f>
        <v>0</v>
      </c>
      <c r="D18" s="46"/>
      <c r="E18" s="45">
        <f>IF((C18-D18)&gt;120,C18-D18,0)</f>
        <v>0</v>
      </c>
      <c r="F18" s="48"/>
      <c r="G18" s="47">
        <f>ROUND(E18/60,2)</f>
        <v>0</v>
      </c>
    </row>
    <row r="19" spans="1:7" s="41" customFormat="1" x14ac:dyDescent="0.35">
      <c r="A19" s="43"/>
      <c r="B19" s="43"/>
      <c r="C19" s="45">
        <f t="shared" ref="C19:C20" si="0">(B19-A19)*1440</f>
        <v>0</v>
      </c>
      <c r="D19" s="46"/>
      <c r="E19" s="45">
        <f t="shared" ref="E19:E20" si="1">IF((C19-D19)&gt;120,C19-D19,0)</f>
        <v>0</v>
      </c>
      <c r="F19" s="48"/>
      <c r="G19" s="47">
        <f>ROUND(E19/60,2)</f>
        <v>0</v>
      </c>
    </row>
    <row r="20" spans="1:7" s="41" customFormat="1" x14ac:dyDescent="0.35">
      <c r="A20" s="43"/>
      <c r="B20" s="43"/>
      <c r="C20" s="45">
        <f t="shared" si="0"/>
        <v>0</v>
      </c>
      <c r="D20" s="46"/>
      <c r="E20" s="45">
        <f t="shared" si="1"/>
        <v>0</v>
      </c>
      <c r="F20" s="48"/>
      <c r="G20" s="47">
        <f>ROUND(E20/60,2)</f>
        <v>0</v>
      </c>
    </row>
    <row r="21" spans="1:7" x14ac:dyDescent="0.35">
      <c r="A21" s="72" t="s">
        <v>19</v>
      </c>
      <c r="B21" s="73"/>
      <c r="C21" s="25" cm="1">
        <f t="array" ref="C21">SUM(IF(C18:C20&gt;=240,1))</f>
        <v>0</v>
      </c>
      <c r="D21" s="25" t="s">
        <v>20</v>
      </c>
      <c r="E21" s="25">
        <f>SUM(E18:E20)</f>
        <v>0</v>
      </c>
      <c r="F21" s="30" t="s">
        <v>21</v>
      </c>
      <c r="G21" s="26">
        <f>ROUND(IF(E21&gt;120,(E21/60),0),2)</f>
        <v>0</v>
      </c>
    </row>
    <row r="22" spans="1:7" ht="3" customHeight="1" x14ac:dyDescent="0.35">
      <c r="A22" s="18"/>
      <c r="B22" s="18"/>
      <c r="C22" s="18"/>
      <c r="D22" s="18"/>
      <c r="E22" s="18"/>
      <c r="F22" s="18"/>
      <c r="G22" s="18"/>
    </row>
    <row r="23" spans="1:7" x14ac:dyDescent="0.35">
      <c r="A23" s="81" t="s">
        <v>33</v>
      </c>
      <c r="B23" s="82"/>
      <c r="C23" s="82"/>
      <c r="D23" s="82"/>
      <c r="E23" s="16"/>
      <c r="F23" s="16"/>
      <c r="G23" s="16"/>
    </row>
    <row r="24" spans="1:7" x14ac:dyDescent="0.35">
      <c r="A24" s="74" t="s">
        <v>5</v>
      </c>
      <c r="B24" s="75"/>
      <c r="C24" s="28" t="s">
        <v>30</v>
      </c>
      <c r="D24" s="17"/>
      <c r="E24" s="12"/>
      <c r="F24" s="16"/>
      <c r="G24" s="12"/>
    </row>
    <row r="25" spans="1:7" s="41" customFormat="1" x14ac:dyDescent="0.35">
      <c r="A25" s="70"/>
      <c r="B25" s="71"/>
      <c r="C25" s="40"/>
      <c r="D25" s="64"/>
      <c r="E25" s="65"/>
      <c r="F25" s="66"/>
      <c r="G25" s="49">
        <f>(A25*C25/60)</f>
        <v>0</v>
      </c>
    </row>
    <row r="26" spans="1:7" s="10" customFormat="1" ht="4.5" customHeight="1" x14ac:dyDescent="0.35">
      <c r="A26" s="13"/>
      <c r="B26" s="18"/>
      <c r="C26" s="18"/>
      <c r="D26" s="18"/>
      <c r="E26" s="18"/>
      <c r="F26" s="18"/>
      <c r="G26" s="18"/>
    </row>
    <row r="27" spans="1:7" x14ac:dyDescent="0.35">
      <c r="A27" s="83" t="s">
        <v>32</v>
      </c>
      <c r="B27" s="83"/>
      <c r="C27" s="83"/>
      <c r="D27" s="83"/>
      <c r="E27" s="84"/>
      <c r="F27" s="16"/>
      <c r="G27" s="16"/>
    </row>
    <row r="28" spans="1:7" x14ac:dyDescent="0.35">
      <c r="A28" s="74" t="s">
        <v>5</v>
      </c>
      <c r="B28" s="75"/>
      <c r="C28" s="28" t="s">
        <v>22</v>
      </c>
      <c r="D28" s="17"/>
      <c r="E28" s="12"/>
      <c r="F28" s="16"/>
      <c r="G28" s="12"/>
    </row>
    <row r="29" spans="1:7" s="41" customFormat="1" x14ac:dyDescent="0.35">
      <c r="A29" s="70"/>
      <c r="B29" s="71"/>
      <c r="C29" s="40"/>
      <c r="D29" s="64" t="s">
        <v>23</v>
      </c>
      <c r="E29" s="65"/>
      <c r="F29" s="66"/>
      <c r="G29" s="49">
        <f>(A29*C29)</f>
        <v>0</v>
      </c>
    </row>
    <row r="30" spans="1:7" s="10" customFormat="1" ht="5.25" customHeight="1" x14ac:dyDescent="0.35">
      <c r="A30" s="18"/>
      <c r="B30" s="19"/>
      <c r="C30" s="19" t="s">
        <v>3</v>
      </c>
      <c r="D30" s="62" t="str">
        <f>IF(G29&gt;30, "Error: Exceeds Allowable Professional Development Hours", "")</f>
        <v/>
      </c>
      <c r="E30" s="63"/>
      <c r="F30" s="63"/>
      <c r="G30" s="63"/>
    </row>
    <row r="31" spans="1:7" ht="21" x14ac:dyDescent="0.5">
      <c r="A31" s="22" t="str">
        <f>IF(G31&gt;=1086,"Meets 1086 Requirement","Does Not Meet 1086 Requirement")</f>
        <v>Does Not Meet 1086 Requirement</v>
      </c>
      <c r="B31"/>
      <c r="E31"/>
      <c r="F31" s="31" t="s">
        <v>24</v>
      </c>
      <c r="G31" s="24">
        <f>(G6+G10+G14+G21+G25+G29)</f>
        <v>0</v>
      </c>
    </row>
    <row r="32" spans="1:7" ht="21" x14ac:dyDescent="0.5">
      <c r="A32" s="22"/>
      <c r="B32"/>
      <c r="C32" s="32" t="s">
        <v>25</v>
      </c>
      <c r="D32" s="23">
        <f>SUM(A6,F10,F14,C21,A25)</f>
        <v>0</v>
      </c>
      <c r="E32"/>
      <c r="F32"/>
      <c r="G32"/>
    </row>
    <row r="33" spans="1:7" ht="21" x14ac:dyDescent="0.5">
      <c r="A33" s="22" t="str">
        <f>IF(D34&gt;=166,"Meets 166 Requirement","Does Not Meet 166 Requirement")</f>
        <v>Does Not Meet 166 Requirement</v>
      </c>
      <c r="B33"/>
      <c r="C33"/>
      <c r="E33"/>
      <c r="F33"/>
      <c r="G33" s="11"/>
    </row>
    <row r="34" spans="1:7" x14ac:dyDescent="0.35">
      <c r="A34"/>
      <c r="B34"/>
      <c r="C34" s="32" t="s">
        <v>31</v>
      </c>
      <c r="D34" s="23">
        <f>SUM(A6,F10,F14,C21,A25,A29)</f>
        <v>0</v>
      </c>
      <c r="E34"/>
      <c r="F34" s="9"/>
      <c r="G34" s="11"/>
    </row>
    <row r="35" spans="1:7" s="41" customFormat="1" ht="22.5" customHeight="1" x14ac:dyDescent="0.35">
      <c r="A35" s="50" t="s">
        <v>26</v>
      </c>
      <c r="B35" s="50"/>
      <c r="C35" s="50" t="s">
        <v>3</v>
      </c>
      <c r="D35" s="50" t="s">
        <v>3</v>
      </c>
      <c r="E35" s="39"/>
      <c r="F35" s="50" t="s">
        <v>18</v>
      </c>
      <c r="G35" s="50"/>
    </row>
    <row r="36" spans="1:7" s="41" customFormat="1" ht="1.5" customHeight="1" x14ac:dyDescent="0.35">
      <c r="A36" s="39"/>
      <c r="B36" s="39"/>
      <c r="C36" s="39"/>
      <c r="D36" s="39"/>
      <c r="E36" s="39"/>
      <c r="F36" s="51"/>
      <c r="G36" s="39"/>
    </row>
    <row r="37" spans="1:7" s="41" customFormat="1" x14ac:dyDescent="0.35">
      <c r="A37" s="50" t="s">
        <v>27</v>
      </c>
      <c r="B37" s="50"/>
      <c r="C37" s="50"/>
      <c r="D37" s="50"/>
      <c r="E37" s="39"/>
      <c r="F37" s="50" t="s">
        <v>18</v>
      </c>
      <c r="G37" s="50"/>
    </row>
    <row r="38" spans="1:7" s="41" customFormat="1" x14ac:dyDescent="0.35">
      <c r="A38" s="52" t="s">
        <v>28</v>
      </c>
      <c r="B38" s="60" t="s">
        <v>29</v>
      </c>
      <c r="C38" s="61"/>
      <c r="D38" s="61"/>
      <c r="E38" s="61"/>
      <c r="F38" s="61"/>
      <c r="G38" s="61"/>
    </row>
    <row r="39" spans="1:7" x14ac:dyDescent="0.35">
      <c r="A39" s="3"/>
    </row>
    <row r="43" spans="1:7" x14ac:dyDescent="0.35">
      <c r="A43" s="4"/>
    </row>
    <row r="45" spans="1:7" x14ac:dyDescent="0.35">
      <c r="A45" s="5"/>
    </row>
    <row r="46" spans="1:7" x14ac:dyDescent="0.35">
      <c r="A46" s="5"/>
    </row>
    <row r="47" spans="1:7" x14ac:dyDescent="0.35">
      <c r="A47" s="5"/>
    </row>
    <row r="48" spans="1:7" x14ac:dyDescent="0.35">
      <c r="A48" s="5"/>
    </row>
    <row r="49" spans="1:1" x14ac:dyDescent="0.35">
      <c r="A49" s="5"/>
    </row>
    <row r="50" spans="1:1" x14ac:dyDescent="0.35">
      <c r="A50" s="5"/>
    </row>
    <row r="51" spans="1:1" x14ac:dyDescent="0.35">
      <c r="A51" s="5"/>
    </row>
    <row r="52" spans="1:1" x14ac:dyDescent="0.35">
      <c r="A52" s="5"/>
    </row>
    <row r="53" spans="1:1" x14ac:dyDescent="0.35">
      <c r="A53" s="5"/>
    </row>
    <row r="54" spans="1:1" x14ac:dyDescent="0.35">
      <c r="A54" s="5"/>
    </row>
    <row r="55" spans="1:1" x14ac:dyDescent="0.35">
      <c r="A55" s="5"/>
    </row>
    <row r="58" spans="1:1" x14ac:dyDescent="0.35">
      <c r="A58" s="5"/>
    </row>
    <row r="60" spans="1:1" x14ac:dyDescent="0.35">
      <c r="A60" s="6"/>
    </row>
    <row r="61" spans="1:1" x14ac:dyDescent="0.35">
      <c r="A61" s="7"/>
    </row>
    <row r="62" spans="1:1" x14ac:dyDescent="0.35">
      <c r="A62" s="5"/>
    </row>
    <row r="63" spans="1:1" x14ac:dyDescent="0.35">
      <c r="A63" s="6"/>
    </row>
    <row r="64" spans="1:1" x14ac:dyDescent="0.35">
      <c r="A64" s="5"/>
    </row>
    <row r="65" spans="1:5" x14ac:dyDescent="0.35">
      <c r="A65" s="5"/>
    </row>
    <row r="67" spans="1:5" x14ac:dyDescent="0.35">
      <c r="C67" s="5"/>
    </row>
    <row r="68" spans="1:5" x14ac:dyDescent="0.35">
      <c r="A68" s="5"/>
    </row>
    <row r="69" spans="1:5" x14ac:dyDescent="0.35">
      <c r="A69" s="5"/>
      <c r="C69" s="5"/>
      <c r="D69" s="5"/>
    </row>
    <row r="70" spans="1:5" x14ac:dyDescent="0.35">
      <c r="A70" s="5"/>
      <c r="E70" s="5"/>
    </row>
    <row r="71" spans="1:5" x14ac:dyDescent="0.35">
      <c r="A71" s="5"/>
    </row>
    <row r="72" spans="1:5" x14ac:dyDescent="0.35">
      <c r="A72" s="8"/>
    </row>
    <row r="73" spans="1:5" x14ac:dyDescent="0.35">
      <c r="A73" s="2"/>
    </row>
  </sheetData>
  <sheetProtection algorithmName="SHA-512" hashValue="2moMTWMZEsXkefvMn5GoUBs0d7AbDneeucoBGrh6jkHUamtkF0NWKrSJyhgajxX0i6xbDPWkb54nJ4CMFby7+g==" saltValue="wcpD8ovPCE8+axHqkxYQKg==" spinCount="100000" sheet="1" objects="1" scenarios="1"/>
  <mergeCells count="22">
    <mergeCell ref="A5:B5"/>
    <mergeCell ref="A6:B6"/>
    <mergeCell ref="D6:F6"/>
    <mergeCell ref="D7:G7"/>
    <mergeCell ref="A7:C7"/>
    <mergeCell ref="B38:G38"/>
    <mergeCell ref="D30:G30"/>
    <mergeCell ref="D29:F29"/>
    <mergeCell ref="A12:E12"/>
    <mergeCell ref="A29:B29"/>
    <mergeCell ref="A28:B28"/>
    <mergeCell ref="A21:B21"/>
    <mergeCell ref="A23:D23"/>
    <mergeCell ref="A24:B24"/>
    <mergeCell ref="A25:B25"/>
    <mergeCell ref="D25:F25"/>
    <mergeCell ref="A16:G16"/>
    <mergeCell ref="A4:D4"/>
    <mergeCell ref="A1:B1"/>
    <mergeCell ref="A2:B2"/>
    <mergeCell ref="F1:G1"/>
    <mergeCell ref="F2:G2"/>
  </mergeCells>
  <printOptions horizontalCentered="1"/>
  <pageMargins left="0.25" right="0.25" top="0.75" bottom="0.75" header="0.3" footer="0.3"/>
  <pageSetup orientation="landscape" r:id="rId1"/>
  <headerFooter>
    <oddHeader>&amp;C&amp;"-,Bold"&amp;14SCHOOL DAYS/HOURS WORKSHEET&amp;RDate:  _________________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3" workbookViewId="0">
      <selection activeCell="A3" sqref="A3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ab252108-1312-4126-8895-69de05005ca8">
      <Terms xmlns="http://schemas.microsoft.com/office/infopath/2007/PartnerControls"/>
    </lcf76f155ced4ddcb4097134ff3c332f>
    <_ip_UnifiedCompliancePolicyProperties xmlns="http://schemas.microsoft.com/sharepoint/v3" xsi:nil="true"/>
    <TaxCatchAll xmlns="6a36c8ef-8d2d-435b-aee1-e7e8dc8524f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59B53B3DBC0E42BB084EAD845FD746" ma:contentTypeVersion="18" ma:contentTypeDescription="Create a new document." ma:contentTypeScope="" ma:versionID="7040169308d7263d85acb5b4ed0fbe80">
  <xsd:schema xmlns:xsd="http://www.w3.org/2001/XMLSchema" xmlns:xs="http://www.w3.org/2001/XMLSchema" xmlns:p="http://schemas.microsoft.com/office/2006/metadata/properties" xmlns:ns1="http://schemas.microsoft.com/sharepoint/v3" xmlns:ns2="6a36c8ef-8d2d-435b-aee1-e7e8dc8524ff" xmlns:ns3="ab252108-1312-4126-8895-69de05005ca8" targetNamespace="http://schemas.microsoft.com/office/2006/metadata/properties" ma:root="true" ma:fieldsID="50f792af87da08ecd7035527bfad4cea" ns1:_="" ns2:_="" ns3:_="">
    <xsd:import namespace="http://schemas.microsoft.com/sharepoint/v3"/>
    <xsd:import namespace="6a36c8ef-8d2d-435b-aee1-e7e8dc8524ff"/>
    <xsd:import namespace="ab252108-1312-4126-8895-69de05005ca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36c8ef-8d2d-435b-aee1-e7e8dc8524f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hidden="true" ma:internalName="SharedWithDetails" ma:readOnly="true">
      <xsd:simpleType>
        <xsd:restriction base="dms:Note"/>
      </xsd:simpleType>
    </xsd:element>
    <xsd:element name="TaxCatchAll" ma:index="22" nillable="true" ma:displayName="Taxonomy Catch All Column" ma:hidden="true" ma:list="{2c76d7c0-69e2-4c74-8359-1449441c4960}" ma:internalName="TaxCatchAll" ma:showField="CatchAllData" ma:web="6a36c8ef-8d2d-435b-aee1-e7e8dc8524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252108-1312-4126-8895-69de05005c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hidden="true" ma:internalName="MediaServiceAutoTags" ma:readOnly="true">
      <xsd:simpleType>
        <xsd:restriction base="dms:Text"/>
      </xsd:simpleType>
    </xsd:element>
    <xsd:element name="MediaServiceOCR" ma:index="13" nillable="true" ma:displayName="MediaServiceOCR" ma:hidden="true" ma:internalName="MediaServiceOCR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hidden="true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d309bf2f-0431-460d-a93a-990d633b9c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3BC22B-CEE2-42AE-B4CB-8FC08842FED8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ab252108-1312-4126-8895-69de05005ca8"/>
    <ds:schemaRef ds:uri="6a36c8ef-8d2d-435b-aee1-e7e8dc8524ff"/>
  </ds:schemaRefs>
</ds:datastoreItem>
</file>

<file path=customXml/itemProps2.xml><?xml version="1.0" encoding="utf-8"?>
<ds:datastoreItem xmlns:ds="http://schemas.openxmlformats.org/officeDocument/2006/customXml" ds:itemID="{0FB69242-87BF-4F88-A7B2-FDD55BDBAC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8BFA40-B84D-4F92-B984-1D5ACE52DF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a36c8ef-8d2d-435b-aee1-e7e8dc8524ff"/>
    <ds:schemaRef ds:uri="ab252108-1312-4126-8895-69de05005c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Sheet1!CiteID89939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Home</dc:creator>
  <cp:keywords/>
  <dc:description/>
  <cp:lastModifiedBy>Leslie Janis</cp:lastModifiedBy>
  <cp:revision/>
  <cp:lastPrinted>2024-09-04T20:17:56Z</cp:lastPrinted>
  <dcterms:created xsi:type="dcterms:W3CDTF">2010-05-24T18:11:49Z</dcterms:created>
  <dcterms:modified xsi:type="dcterms:W3CDTF">2025-07-10T16:52:49Z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0x0101005A59B53B3DBC0E42BB084EAD845FD746</vt:lpwstr>
  </property>
  <property fmtid="{D5CDD505-2E9C-101B-9397-08002B2CF9AE}" pid="3" name="MediaServiceImageTags">
    <vt:lpwstr/>
  </property>
</Properties>
</file>