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O\OHCA\24\3_Deliverables\Draft Medical Rates\Sent\"/>
    </mc:Choice>
  </mc:AlternateContent>
  <xr:revisionPtr revIDLastSave="0" documentId="13_ncr:1_{4A9C785A-2866-4E08-B29C-CED9EE0BB8B2}" xr6:coauthVersionLast="47" xr6:coauthVersionMax="47" xr10:uidLastSave="{00000000-0000-0000-0000-000000000000}"/>
  <bookViews>
    <workbookView xWindow="28680" yWindow="-120" windowWidth="29040" windowHeight="15840" tabRatio="777" xr2:uid="{00000000-000D-0000-FFFF-FFFF00000000}"/>
  </bookViews>
  <sheets>
    <sheet name="Cover" sheetId="9" r:id="rId1"/>
    <sheet name="Table of Contents" sheetId="1" r:id="rId2"/>
    <sheet name="1. General Information" sheetId="2" r:id="rId3"/>
    <sheet name="2. Reference" sheetId="3" r:id="rId4"/>
    <sheet name="3. Service Category Desc" sheetId="4" r:id="rId5"/>
    <sheet name="4. Rate-Setting Adjustments" sheetId="5" r:id="rId6"/>
    <sheet name="5. Program Changes" sheetId="10" r:id="rId7"/>
    <sheet name="6. Adult Expansion"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__123Graph_A" hidden="1">[1]General!$AC$35:$AO$35</definedName>
    <definedName name="__123Graph_AAUTHS" hidden="1">[1]General!$AC$57:$AC$65</definedName>
    <definedName name="__123Graph_AIPIBNR" hidden="1">[1]General!$AF$49:$AO$49</definedName>
    <definedName name="__123Graph_ATOTAL" hidden="1">[1]General!$AC$10:$AO$10</definedName>
    <definedName name="__123Graph_ATYPEA" hidden="1">[1]General!$AC$10:$AO$10</definedName>
    <definedName name="__123Graph_ATYPED" hidden="1">[1]General!$AC$15:$AO$15</definedName>
    <definedName name="__123Graph_ATYPEE" hidden="1">[1]General!$AC$20:$AO$20</definedName>
    <definedName name="__123Graph_ATYPEI" hidden="1">[1]General!$AC$25:$AO$25</definedName>
    <definedName name="__123Graph_ATYPEM" hidden="1">[1]General!$AC$30:$AO$30</definedName>
    <definedName name="__123Graph_ATYPEP" hidden="1">[1]General!$AC$35:$AO$35</definedName>
    <definedName name="__123Graph_ATYPER" hidden="1">[1]General!$AC$40:$AO$40</definedName>
    <definedName name="__123Graph_ATYPESUM" hidden="1">[1]General!$AC$45:$AO$45</definedName>
    <definedName name="__123Graph_B" hidden="1">[1]General!$AC$14:$AO$14</definedName>
    <definedName name="__123Graph_BAUTHS" hidden="1">[1]General!$AE$57:$AE$65</definedName>
    <definedName name="__123Graph_BTOTAL" hidden="1">[1]General!$AC$15:$AO$15</definedName>
    <definedName name="__123Graph_BTYPED" hidden="1">[1]General!$AC$14:$AO$14</definedName>
    <definedName name="__123Graph_BTYPEE" hidden="1">[1]General!$AC$14:$AO$14</definedName>
    <definedName name="__123Graph_BTYPEI" hidden="1">[1]General!$AC$14:$AO$14</definedName>
    <definedName name="__123Graph_BTYPEM" hidden="1">[1]General!$AC$14:$AO$14</definedName>
    <definedName name="__123Graph_BTYPEP" hidden="1">[1]General!$AC$14:$AO$14</definedName>
    <definedName name="__123Graph_BTYPER" hidden="1">[1]General!$AC$14:$AO$14</definedName>
    <definedName name="__123Graph_BTYPESUM" hidden="1">[1]General!$AC$14:$AO$14</definedName>
    <definedName name="__123Graph_CAUTHS" hidden="1">[1]General!$AF$57:$AF$65</definedName>
    <definedName name="__123Graph_CTOTAL" hidden="1">[1]General!$AC$20:$AO$20</definedName>
    <definedName name="__123Graph_DAUTHS" hidden="1">[1]General!$AG$57:$AG$65</definedName>
    <definedName name="__123Graph_DIPIBNR" hidden="1">[1]General!$AF$51:$AO$51</definedName>
    <definedName name="__123Graph_DTOTAL" hidden="1">[1]General!$AC$25:$AO$25</definedName>
    <definedName name="__123Graph_EAUTHS" hidden="1">[1]General!$AH$57:$AH$65</definedName>
    <definedName name="__123Graph_ETOTAL" hidden="1">[1]General!$AC$35:$AO$35</definedName>
    <definedName name="__123Graph_FAUTHS" hidden="1">[1]General!$AI$57:$AI$65</definedName>
    <definedName name="__123Graph_FTOTAL" hidden="1">[1]General!$AC$40:$AO$40</definedName>
    <definedName name="__123Graph_LBL_A" hidden="1">[1]General!$AC$35:$AO$35</definedName>
    <definedName name="__123Graph_LBL_AIPIBNR" hidden="1">[1]General!$AF$49:$AO$49</definedName>
    <definedName name="__123Graph_LBL_ATYPEA" hidden="1">[1]General!$AC$10:$AO$10</definedName>
    <definedName name="__123Graph_LBL_ATYPED" hidden="1">[1]General!$AC$15:$AO$15</definedName>
    <definedName name="__123Graph_LBL_ATYPEE" hidden="1">[1]General!$AC$20:$AO$20</definedName>
    <definedName name="__123Graph_LBL_ATYPEI" hidden="1">[1]General!$AC$25:$AO$25</definedName>
    <definedName name="__123Graph_LBL_ATYPEM" hidden="1">[1]General!$AC$30:$AO$30</definedName>
    <definedName name="__123Graph_LBL_ATYPEP" hidden="1">[1]General!$AC$35:$AO$35</definedName>
    <definedName name="__123Graph_LBL_ATYPER" hidden="1">[1]General!$AC$40:$AO$40</definedName>
    <definedName name="__123Graph_LBL_ATYPESUM" hidden="1">[1]General!$AC$45:$AO$45</definedName>
    <definedName name="__123Graph_LBL_B" hidden="1">[1]General!$AC$15:$AO$15</definedName>
    <definedName name="__123Graph_LBL_BTYPED" hidden="1">[1]General!$AC$15:$AO$15</definedName>
    <definedName name="__123Graph_LBL_BTYPEE" hidden="1">[1]General!$AC$15:$AO$15</definedName>
    <definedName name="__123Graph_LBL_BTYPEI" hidden="1">[1]General!$AC$15:$AO$15</definedName>
    <definedName name="__123Graph_LBL_BTYPEM" hidden="1">[1]General!$AC$15:$AO$15</definedName>
    <definedName name="__123Graph_LBL_BTYPEP" hidden="1">[1]General!$AC$15:$AO$15</definedName>
    <definedName name="__123Graph_LBL_BTYPER" hidden="1">[1]General!$AC$15:$AO$15</definedName>
    <definedName name="__123Graph_LBL_BTYPESUM" hidden="1">[1]General!$AC$15:$AO$15</definedName>
    <definedName name="__123Graph_LBL_DIPIBNR" hidden="1">[1]General!$AF$51:$AO$51</definedName>
    <definedName name="__123Graph_XAUTHS" hidden="1">[1]General!$AA$57:$AA$65</definedName>
    <definedName name="__123Graph_XIPIBNR" hidden="1">[1]General!$AF$5:$AO$5</definedName>
    <definedName name="__123Graph_XTOTAL" hidden="1">[1]General!$AC$6:$AO$6</definedName>
    <definedName name="__UC2" hidden="1">{#N/A,#N/A,FALSE,"trend"}</definedName>
    <definedName name="__UC3" hidden="1">{#N/A,#N/A,FALSE,"trend"}</definedName>
    <definedName name="_AMO_SingleObject_340744219_ROM_F0.SEC2.Report_1.SEC1.HDR.TXT1" hidden="1">'[2]Jan 16 - Jun 16'!#REF!</definedName>
    <definedName name="_xlnm._FilterDatabase" localSheetId="3" hidden="1">'2. Reference'!#REF!</definedName>
    <definedName name="_Key1" hidden="1">#REF!</definedName>
    <definedName name="_Key2" hidden="1">#REF!</definedName>
    <definedName name="_Order1" hidden="1">255</definedName>
    <definedName name="_Order2" hidden="1">0</definedName>
    <definedName name="_Sort" hidden="1">#REF!</definedName>
    <definedName name="_UC2" hidden="1">{#N/A,#N/A,FALSE,"trend"}</definedName>
    <definedName name="_UC3" hidden="1">{#N/A,#N/A,FALSE,"trend"}</definedName>
    <definedName name="_xlcn.LinkedTable_ClaimsData" hidden="1">[3]!ClaimsData[#Data]</definedName>
    <definedName name="_xlcn.LinkedTable_ClaimsData1" hidden="1">[4]!ClaimsData[#Data]</definedName>
    <definedName name="_xlcn.LinkedTable_DimAgeSex1" hidden="1">[5]!DimAgeSex[#Data]</definedName>
    <definedName name="_xlcn.LinkedTable_DimAidCat_Dtl1" hidden="1">[5]!DimAidCat_Dtl[#Data]</definedName>
    <definedName name="_xlcn.LinkedTable_DimAidCat1" hidden="1">[5]!DimAidCat[#Data]</definedName>
    <definedName name="_xlcn.LinkedTable_DimCohort1" hidden="1">[5]!DimCohort[#Data]</definedName>
    <definedName name="_xlcn.LinkedTable_DimEI_Status1" hidden="1">[5]!DimEI_Status[#Data]</definedName>
    <definedName name="_xlcn.LinkedTable_DimMnth1" hidden="1">[5]!DimMnth[#Data]</definedName>
    <definedName name="_xlcn.LinkedTable_DimPeriodLabel1" hidden="1">[5]!DimPeriodLabel[#Data]</definedName>
    <definedName name="_xlcn.LinkedTable_DimPlan1" hidden="1">[5]!DimPlan[#Data]</definedName>
    <definedName name="_xlcn.LinkedTable_DimPopulation1" hidden="1">[5]!DimPopulation[#Data]</definedName>
    <definedName name="_xlcn.LinkedTable_DimRegion_M31" hidden="1">[5]!DimRegion_M3[#Data]</definedName>
    <definedName name="_xlcn.LinkedTable_DimRegion1" hidden="1">[5]!DimRegion[#Data]</definedName>
    <definedName name="_xlcn.LinkedTable_DimService_Group1" hidden="1">[5]!DimService_Group[#Data]</definedName>
    <definedName name="_xlcn.LinkedTable_DimService1" hidden="1">[5]!DimService[#Data]</definedName>
    <definedName name="_xlcn.LinkedTable_DimTPL_Bucket1" hidden="1">[5]!DimTPL_Bucket[#Data]</definedName>
    <definedName name="_xlcn.LinkedTable_MembershipData" hidden="1">[3]!MembershipData[#Data]</definedName>
    <definedName name="_xlcn.LinkedTable_MembershipData1" hidden="1">[4]!MembershipData[#Data]</definedName>
    <definedName name="aaaa" hidden="1">{#N/A,#N/A,FALSE,"trend"}</definedName>
    <definedName name="AccessDatabase" hidden="1">"G:\1_Intellectual Capital\Claims Probability Distributions\Version 2 (New NC)\RateRanges_4.mdb"</definedName>
    <definedName name="adfa" hidden="1">{#N/A,#N/A,FALSE,"trend"}</definedName>
    <definedName name="CY19_MM_UR_Fx">[6]Enrollment!$AG$3</definedName>
    <definedName name="CY19_UR_Fx">[6]Inputs!$L$4</definedName>
    <definedName name="CY20_MM_UR_Fx">[6]Enrollment!$AK$3</definedName>
    <definedName name="CY20_UR_Fx">[6]Inputs!$M$4</definedName>
    <definedName name="f" hidden="1">{#N/A,#N/A,FALSE,"trend"}</definedName>
    <definedName name="fafa" hidden="1">{#N/A,#N/A,FALSE,"trend"}</definedName>
    <definedName name="financials.1" hidden="1">{#N/A,#N/A,FALSE,"Combined";#N/A,#N/A,FALSE,"LA Combined";#N/A,#N/A,FALSE,"Los Angeles";#N/A,#N/A,FALSE,"FHills";#N/A,#N/A,FALSE,"Molina";#N/A,#N/A,FALSE,"Universal";#N/A,#N/A,FALSE,"LA Dental";#N/A,#N/A,FALSE,"San Bernardino";#N/A,#N/A,FALSE,"RS dental";#N/A,#N/A,FALSE,"San Diego";#N/A,#N/A,FALSE,"Sacramento";#N/A,#N/A,FALSE,"Contra Costa";#N/A,#N/A,FALSE,"Fresno"}</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ther" hidden="1">{#N/A,#N/A,FALSE,"trend"}</definedName>
    <definedName name="otherUC" hidden="1">{#N/A,#N/A,FALSE,"trend"}</definedName>
    <definedName name="Period1">[6]Inputs!$B$4</definedName>
    <definedName name="Period2">[6]Inputs!$C$4</definedName>
    <definedName name="PHP" hidden="1">{#N/A,#N/A,FALSE,"trend"}</definedName>
    <definedName name="phys" hidden="1">{#N/A,#N/A,FALSE,"trend"}</definedName>
    <definedName name="physician" hidden="1">{#N/A,#N/A,FALSE,"trend"}</definedName>
    <definedName name="PremTax">[7]Admin!#REF!</definedName>
    <definedName name="_xlnm.Print_Area" localSheetId="2">'1. General Information'!$B$1:$C$11</definedName>
    <definedName name="_xlnm.Print_Area" localSheetId="3">'2. Reference'!$G$3:$H$80,'2. Reference'!$B$3:$C$13</definedName>
    <definedName name="_xlnm.Print_Area" localSheetId="4">'3. Service Category Desc'!$B$1:$E$20</definedName>
    <definedName name="_xlnm.Print_Area" localSheetId="5">'4. Rate-Setting Adjustments'!$B$1:$C$24</definedName>
    <definedName name="_xlnm.Print_Area" localSheetId="6">'5. Program Changes'!$B$2:$E$20</definedName>
    <definedName name="_xlnm.Print_Area" localSheetId="7">'6. Adult Expansion'!$B$1:$C$13</definedName>
    <definedName name="_xlnm.Print_Area" localSheetId="0">Cover!$A$1:$H$8</definedName>
    <definedName name="_xlnm.Print_Area" localSheetId="1">'Table of Contents'!$B$1:$D$8</definedName>
    <definedName name="_xlnm.Print_Titles" localSheetId="3">'2. Reference'!$2:$3</definedName>
    <definedName name="_xlnm.Print_Titles" localSheetId="4">'3. Service Category Desc'!$2:$2</definedName>
    <definedName name="_xlnm.Print_Titles" localSheetId="6">'5. Program Changes'!$2:$2</definedName>
    <definedName name="ProjPeriod">[6]Inputs!$D$4</definedName>
    <definedName name="SAPBEXrevision" hidden="1">1</definedName>
    <definedName name="SAPBEXsysID" hidden="1">"PBW"</definedName>
    <definedName name="SAPBEXwbID" hidden="1">"3YDPLBTZ3HKTQJ90SKD6TMNMU"</definedName>
    <definedName name="Uti_1000" hidden="1">{#N/A,#N/A,FALSE,"trend"}</definedName>
    <definedName name="Util_1000" hidden="1">{#N/A,#N/A,FALSE,"trend"}</definedName>
    <definedName name="Utilization" hidden="1">{#N/A,#N/A,FALSE,"trend"}</definedName>
    <definedName name="wrn.financials." hidden="1">{#N/A,#N/A,FALSE,"Combined";#N/A,#N/A,FALSE,"LA Combined";#N/A,#N/A,FALSE,"Los Angeles";#N/A,#N/A,FALSE,"FHills";#N/A,#N/A,FALSE,"Molina";#N/A,#N/A,FALSE,"Universal";#N/A,#N/A,FALSE,"LA Dental";#N/A,#N/A,FALSE,"San Bernardino";#N/A,#N/A,FALSE,"RS dental";#N/A,#N/A,FALSE,"San Diego";#N/A,#N/A,FALSE,"Sacramento";#N/A,#N/A,FALSE,"Contra Costa";#N/A,#N/A,FALSE,"Fresno"}</definedName>
    <definedName name="wrn.LE." hidden="1">{#N/A,#N/A,FALSE,"Topline";#N/A,#N/A,FALSE,"LE Sum'99";#N/A,#N/A,FALSE,"Demand Growth"}</definedName>
    <definedName name="wrn.util." hidden="1">{#N/A,#N/A,FALSE,"trend"}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5" i="1" s="1"/>
  <c r="B6" i="1" s="1"/>
  <c r="B7" i="1" s="1"/>
  <c r="B8" i="1" s="1"/>
</calcChain>
</file>

<file path=xl/sharedStrings.xml><?xml version="1.0" encoding="utf-8"?>
<sst xmlns="http://schemas.openxmlformats.org/spreadsheetml/2006/main" count="376" uniqueCount="255">
  <si>
    <t>Worksheet</t>
  </si>
  <si>
    <t>Contents</t>
  </si>
  <si>
    <t>General Information</t>
  </si>
  <si>
    <t>Information about data sources, eligible populations, excluded services, categorizations, and limitations.</t>
  </si>
  <si>
    <t>Reference</t>
  </si>
  <si>
    <t>Service Category Descriptions</t>
  </si>
  <si>
    <t>Descriptions of service categories used throughout this data book.</t>
  </si>
  <si>
    <t>Rate-Setting Adjustments</t>
  </si>
  <si>
    <t>Program Changes</t>
  </si>
  <si>
    <t>Adult Expansion</t>
  </si>
  <si>
    <t>Overview of the capitation rate methodology for the Adult Expansion population.</t>
  </si>
  <si>
    <t>Category</t>
  </si>
  <si>
    <t>Comments</t>
  </si>
  <si>
    <t>Data Sources</t>
  </si>
  <si>
    <t>Data Book Populations</t>
  </si>
  <si>
    <t>Third Party Liability (TPL)</t>
  </si>
  <si>
    <t>Excluded Services</t>
  </si>
  <si>
    <t>Program Implementation Date</t>
  </si>
  <si>
    <t>Data Disclaimer</t>
  </si>
  <si>
    <t>Populations</t>
  </si>
  <si>
    <t>Region Lookup</t>
  </si>
  <si>
    <t>Population Group</t>
  </si>
  <si>
    <t>Age/Gender Categories</t>
  </si>
  <si>
    <t>County</t>
  </si>
  <si>
    <t>Region</t>
  </si>
  <si>
    <t>Tulsa</t>
  </si>
  <si>
    <t>Oklahoma</t>
  </si>
  <si>
    <t>OKC</t>
  </si>
  <si>
    <t>Adair</t>
  </si>
  <si>
    <t>East</t>
  </si>
  <si>
    <t>Atoka</t>
  </si>
  <si>
    <t>Bryan</t>
  </si>
  <si>
    <t>Cherokee</t>
  </si>
  <si>
    <t>Choctaw</t>
  </si>
  <si>
    <t>Coal</t>
  </si>
  <si>
    <t>Craig</t>
  </si>
  <si>
    <t>Creek</t>
  </si>
  <si>
    <t>Delaware</t>
  </si>
  <si>
    <t>Haskell</t>
  </si>
  <si>
    <t>Hughes</t>
  </si>
  <si>
    <t>Latimer</t>
  </si>
  <si>
    <t>LeFlore</t>
  </si>
  <si>
    <t>Mayes</t>
  </si>
  <si>
    <t>TANF/CHIP Child</t>
  </si>
  <si>
    <t>McCurtain</t>
  </si>
  <si>
    <t>McIntosh</t>
  </si>
  <si>
    <t>Muskogee</t>
  </si>
  <si>
    <t>Nowata</t>
  </si>
  <si>
    <t>Okfuskee</t>
  </si>
  <si>
    <t>Okmulgee</t>
  </si>
  <si>
    <t>Osage</t>
  </si>
  <si>
    <t>Ottawa</t>
  </si>
  <si>
    <t>Pawnee</t>
  </si>
  <si>
    <t>Pittsburg</t>
  </si>
  <si>
    <t>Pushmataha</t>
  </si>
  <si>
    <t>Rogers</t>
  </si>
  <si>
    <t>Seminole</t>
  </si>
  <si>
    <t>Sequoyah</t>
  </si>
  <si>
    <t>Wagoner</t>
  </si>
  <si>
    <t>Washington</t>
  </si>
  <si>
    <t>Alfalfa</t>
  </si>
  <si>
    <t>West</t>
  </si>
  <si>
    <t>Beaver</t>
  </si>
  <si>
    <t>Beckham</t>
  </si>
  <si>
    <t>Blaine</t>
  </si>
  <si>
    <t>Caddo</t>
  </si>
  <si>
    <t>Canadian</t>
  </si>
  <si>
    <t>Carter</t>
  </si>
  <si>
    <t>Cimarron</t>
  </si>
  <si>
    <t>Cleveland</t>
  </si>
  <si>
    <t>Comanche</t>
  </si>
  <si>
    <t>Cotton</t>
  </si>
  <si>
    <t>Custer</t>
  </si>
  <si>
    <t>Dewey</t>
  </si>
  <si>
    <t>Ellis</t>
  </si>
  <si>
    <t>Garfield</t>
  </si>
  <si>
    <t>Garvin</t>
  </si>
  <si>
    <t>Grady</t>
  </si>
  <si>
    <t>Grant</t>
  </si>
  <si>
    <t>Greer</t>
  </si>
  <si>
    <t>Harmon</t>
  </si>
  <si>
    <t>Harper</t>
  </si>
  <si>
    <t>Jackson</t>
  </si>
  <si>
    <t>Jefferson</t>
  </si>
  <si>
    <t>Johnston</t>
  </si>
  <si>
    <t>Kay</t>
  </si>
  <si>
    <t>Kingfisher</t>
  </si>
  <si>
    <t>Kiowa</t>
  </si>
  <si>
    <t>Lincoln</t>
  </si>
  <si>
    <t>Logan</t>
  </si>
  <si>
    <t>Love</t>
  </si>
  <si>
    <t>Major</t>
  </si>
  <si>
    <t>Marshall</t>
  </si>
  <si>
    <t>McClain</t>
  </si>
  <si>
    <t>Murray</t>
  </si>
  <si>
    <t>Noble</t>
  </si>
  <si>
    <t>Payne</t>
  </si>
  <si>
    <t>Pontotoc</t>
  </si>
  <si>
    <t>Pottawatomie</t>
  </si>
  <si>
    <t>Roger Mills</t>
  </si>
  <si>
    <t>Stephens</t>
  </si>
  <si>
    <t>Texas co.</t>
  </si>
  <si>
    <t>Tillman</t>
  </si>
  <si>
    <t>Washita</t>
  </si>
  <si>
    <t>Woods</t>
  </si>
  <si>
    <t>Woodward</t>
  </si>
  <si>
    <t>Service Category</t>
  </si>
  <si>
    <t>Definition</t>
  </si>
  <si>
    <t>Unit Type</t>
  </si>
  <si>
    <t>Visits</t>
  </si>
  <si>
    <t>Adjustment Type</t>
  </si>
  <si>
    <t>Description</t>
  </si>
  <si>
    <t>Adjustments to Data Book</t>
  </si>
  <si>
    <t>Base Data Adjustments</t>
  </si>
  <si>
    <t>Prospective Adjustments</t>
  </si>
  <si>
    <r>
      <rPr>
        <b/>
        <sz val="10"/>
        <rFont val="Arial"/>
        <family val="2"/>
      </rPr>
      <t>Enrollment Projections</t>
    </r>
    <r>
      <rPr>
        <sz val="10"/>
        <rFont val="Arial"/>
        <family val="2"/>
      </rPr>
      <t xml:space="preserve"> — Capitation rate cells represent combinations of certain population groups. To better project future costs, enrollment projections will be developed as part of the capitation rates.</t>
    </r>
  </si>
  <si>
    <t>Managed Care Assumptions</t>
  </si>
  <si>
    <t>Change</t>
  </si>
  <si>
    <t>Effective Date</t>
  </si>
  <si>
    <t>Component</t>
  </si>
  <si>
    <t>Data Book</t>
  </si>
  <si>
    <t>Benefits</t>
  </si>
  <si>
    <t>Base Data</t>
  </si>
  <si>
    <t>Acuity Assumptions</t>
  </si>
  <si>
    <t>Additional lookup tables that provide information related to populations, age/gender categories, and region logic.</t>
  </si>
  <si>
    <t>Notes</t>
  </si>
  <si>
    <t>Administration</t>
  </si>
  <si>
    <t>Underwriting Gain</t>
  </si>
  <si>
    <t>Premium Tax</t>
  </si>
  <si>
    <t>Risk Mitigation/Sharing</t>
  </si>
  <si>
    <t>Risk mitigation/sharing will be applied through a minimum/maximum MLR and risk corridor combination.</t>
  </si>
  <si>
    <t>TANF Parent/Caretaker</t>
  </si>
  <si>
    <r>
      <t>Annualized Impact</t>
    </r>
    <r>
      <rPr>
        <b/>
        <vertAlign val="superscript"/>
        <sz val="8.5"/>
        <color theme="0"/>
        <rFont val="Arial"/>
        <family val="2"/>
      </rPr>
      <t>1</t>
    </r>
  </si>
  <si>
    <t>Expansion</t>
  </si>
  <si>
    <t>Disclaimer: This deliverable was prepared by Guidehouse Inc. for the sole use and benefit of, and pursuant to a client relationship exclusively with the Oklahoma Health Care Authority (“Client”).</t>
  </si>
  <si>
    <t>The work presented in this deliverable represents Guidehouse’s professional judgement based on the information available at the time this report was prepared. The information in this deliverable may not be relied upon by anyone other than Client. Accordingly, Guidehouse disclaims any contractual or other responsibility to others based on their access to or use of the deliverable. This deliverable must be disclosed and shared in its entirety.</t>
  </si>
  <si>
    <t xml:space="preserve"> SoonerSelect Medical Databook Narrative</t>
  </si>
  <si>
    <t>Adjustments, both historical and prospective, used to develop SoonerSelect program capitation rates.</t>
  </si>
  <si>
    <t>List and brief description of program changes that may impact capitation rate development for the SoonerSelect program.</t>
  </si>
  <si>
    <t>Enrollees with medical TPL are eligible for the SoonerSelect program. To reflect differences in MMIS claims payments for those with TPL, the Data Book separates members with medical TPL coverage from those members with no TPL coverage.</t>
  </si>
  <si>
    <t>Newborn &lt; 1 Year</t>
  </si>
  <si>
    <t>1-14 Years, Male and Female</t>
  </si>
  <si>
    <t>15+ Years, Female</t>
  </si>
  <si>
    <t>15+ Years, Male</t>
  </si>
  <si>
    <t>&lt; 45 Years, Adult Female</t>
  </si>
  <si>
    <t>&lt; 45 Years, Adult Male</t>
  </si>
  <si>
    <t>45+ Years, Male and Female</t>
  </si>
  <si>
    <t>Inpatient Hospital</t>
  </si>
  <si>
    <t>Inpatient services that have not been identified as behavioral health or LTC. Includes services provided in acute and chronic hospital settings; includes both room and board data and ancillary data billed by the facility during the stay.</t>
  </si>
  <si>
    <t>Days</t>
  </si>
  <si>
    <t>Outpatient Hospital — ER</t>
  </si>
  <si>
    <t>Emergency room services provided in acute hospital settings; does not include ancillary data associated with the visit if not coded "emergency room" on the claim. Emergency room discharges that result in an admission are not included in this category.</t>
  </si>
  <si>
    <t>Outpatient Hospital — Non-ER</t>
  </si>
  <si>
    <t>Outpatient facility services provided by acute care hospitals, chronic care hospitals, and ambulatory surgical centers, except those meeting categorization criteria for behavioral health and emergency room.</t>
  </si>
  <si>
    <t>Physician/Professional</t>
  </si>
  <si>
    <t>Physical health services provided by medical professionals; including physicians, nurse practitioners, podiatrists, chiropractors and physical therapists.</t>
  </si>
  <si>
    <t>Clinics (w/FQHC/RHC)</t>
  </si>
  <si>
    <t>Services provided by a variety of clinic types, including Federally Qualified Health Centers (FQHCs) and Rural Health Clinics (RHCs).</t>
  </si>
  <si>
    <t>Laboratory/Radiology/Pathology</t>
  </si>
  <si>
    <t>Laboratory and radiology services provided as outpatient services by acute or chronic care hospitals and freestanding facilities.</t>
  </si>
  <si>
    <t>Services</t>
  </si>
  <si>
    <t>Dental</t>
  </si>
  <si>
    <t>Trauma-related oral surgeries in the inpatient and ambulatory surgery center settings.</t>
  </si>
  <si>
    <t>DME and Supplies</t>
  </si>
  <si>
    <t>Durable Medical Equipment (DME) and medical supplies; including hearing aids, orthotics, prosthetics and oxygen/respiratory care equipment.</t>
  </si>
  <si>
    <t>Home Health/Hospice</t>
  </si>
  <si>
    <t>Services include home health and hospice.</t>
  </si>
  <si>
    <t>Hospice — Days
Other — Services</t>
  </si>
  <si>
    <t>Physical/Occupational Therapy</t>
  </si>
  <si>
    <t>Physical and occupational therapy services provided and billed by therapists.</t>
  </si>
  <si>
    <t>ICF/MR Services</t>
  </si>
  <si>
    <t>Long term care services provided in an intermediate care facility for individuals with intellectual or developmental disabilities (ICF-MR).</t>
  </si>
  <si>
    <t>Nursing Facility</t>
  </si>
  <si>
    <t>Long term care services provided in a nursing facility.</t>
  </si>
  <si>
    <t>Pharmacy</t>
  </si>
  <si>
    <t>Retail pharmacy.</t>
  </si>
  <si>
    <t>Prescriptions</t>
  </si>
  <si>
    <t>Non-Emergency Transportation</t>
  </si>
  <si>
    <t>Non-Emergency transportation services.</t>
  </si>
  <si>
    <t>Trips/Miles</t>
  </si>
  <si>
    <t>Behavioral Health</t>
  </si>
  <si>
    <t xml:space="preserve">Behavioral health services provided by behavioral health hospitals, mental health clinics, acute care hospitals, physicians and other appropriate behavioral health service providers. </t>
  </si>
  <si>
    <t>Inpatient — Days
Other — Visits</t>
  </si>
  <si>
    <t>Family Planning</t>
  </si>
  <si>
    <t>Family Planning services and contraceptives.</t>
  </si>
  <si>
    <t>Contraceptives — Prescriptions
Other — Services</t>
  </si>
  <si>
    <t>All Other</t>
  </si>
  <si>
    <t>Other services that are not categorized under other service categories, including state COS such as renal dialysis, transportation and other miscellaneous services.</t>
  </si>
  <si>
    <r>
      <t>Retroactive Eligibility Coverage —</t>
    </r>
    <r>
      <rPr>
        <sz val="10"/>
        <rFont val="Arial"/>
        <family val="2"/>
      </rPr>
      <t xml:space="preserve"> MCOs that participate in the SoonerSelect program will not be responsible for claims incurred by members prior to managed care enrollment. Based on discussions with OHCA, a member's initial 60 days of eligibility and claims were removed from the Data Book. This excludes newborns, who will be enrolled under the mother's plan back to the date of birth.</t>
    </r>
  </si>
  <si>
    <r>
      <t>Nursing Facility Limit —</t>
    </r>
    <r>
      <rPr>
        <sz val="10"/>
        <rFont val="Arial"/>
        <family val="2"/>
      </rPr>
      <t xml:space="preserve"> MCOs that participate in the SoonerSelect program will not be responsible for claims incurred by members after 60 consecutive days within a nursing facility.</t>
    </r>
  </si>
  <si>
    <t>The following adjustments are not reflected in the SoonerSelect Data Book</t>
  </si>
  <si>
    <r>
      <rPr>
        <b/>
        <sz val="10"/>
        <rFont val="Arial"/>
        <family val="2"/>
      </rPr>
      <t>Voluntary Population Selection</t>
    </r>
    <r>
      <rPr>
        <sz val="10"/>
        <rFont val="Arial"/>
        <family val="2"/>
      </rPr>
      <t xml:space="preserve"> — Not all populations eligible for the SoonerSelect program are mandatory. To account for a lower take-up rate for voluntary populations, a selection adjustment may be made within the capitation rate-setting process to reflect the impact of populations subject to voluntary selection.</t>
    </r>
  </si>
  <si>
    <r>
      <rPr>
        <b/>
        <sz val="10"/>
        <rFont val="Arial"/>
        <family val="2"/>
      </rPr>
      <t>Program/Fee Schedule Changes</t>
    </r>
    <r>
      <rPr>
        <sz val="10"/>
        <rFont val="Arial"/>
        <family val="2"/>
      </rPr>
      <t xml:space="preserve"> — Changes in eligible benefits and provider reimbursements that took place after the base data period will be considered as part of the capitation rate development. See tab "5. Program Changes" for additional detail on the program/fee schedule changes.</t>
    </r>
  </si>
  <si>
    <r>
      <t xml:space="preserve">Trend </t>
    </r>
    <r>
      <rPr>
        <sz val="10"/>
        <rFont val="Arial"/>
        <family val="2"/>
      </rPr>
      <t>— Projected medical expenditures will be adjusted to account for other changes after the base period, such as utilization patterns, mix of services, changes in unit costs, etc.</t>
    </r>
  </si>
  <si>
    <t>Projected claims expense will be adjusted to account for enhanced care management practices for SoonerSelect program enrollment. Certain services will be adjusted to account for changes in utilization patterns and unit cost levels anticipated under managed care. Some service utilization and cost will increase while some will decrease. Overall, managed care assumptions will result in reduced claims expense.</t>
  </si>
  <si>
    <t>Capitation Withhold</t>
  </si>
  <si>
    <t>Risk Adjustment</t>
  </si>
  <si>
    <t>Risk adjustment will be applied to certain populations.</t>
  </si>
  <si>
    <r>
      <rPr>
        <b/>
        <sz val="10"/>
        <rFont val="Arial"/>
        <family val="2"/>
      </rPr>
      <t>Medical Refunds</t>
    </r>
    <r>
      <rPr>
        <sz val="10"/>
        <rFont val="Arial"/>
        <family val="2"/>
      </rPr>
      <t xml:space="preserve"> — The MMIS claims data reflects some of the amounts collected by OHCA related to audits, overpayment, legal settlements, and other reasons. As part of capitation rate-setting, Guidehouse will adjust base period claims to reflect those medical refund amounts that are not included in the MMIS claims experience.</t>
    </r>
  </si>
  <si>
    <t>Early and Periodic Screening, Diagnostic, and Treatment (EPSDT)</t>
  </si>
  <si>
    <t>The Adult Expansion population will receive the same covered benefits as TANF adult enrollees otherwise eligible for the SoonerSelect program, subject to any necessary adjustments due to the Alternative Benefit Plan.</t>
  </si>
  <si>
    <t xml:space="preserve">The SoonerSelect program Data Book includes very limited experience for members eligible under Adult Expansion coverage from July - December 2021. </t>
  </si>
  <si>
    <t xml:space="preserve">Using experience from other states/other benchmarking sources, relativity adjustments were applied to the TANF adult projected medical PMPMs. </t>
  </si>
  <si>
    <t>TBD</t>
  </si>
  <si>
    <t xml:space="preserve">1. The Annualized Impact is the estimated budget impact across all SoonerSelect populations.
</t>
  </si>
  <si>
    <t>Examples of Program Changes which may impact the base data and prospective adjustments to the rate period.</t>
  </si>
  <si>
    <t>Coverage for Adults in Psychiatric Hospitals</t>
  </si>
  <si>
    <t>Residential SUD Services in a Non-IMD</t>
  </si>
  <si>
    <t>SUD Treatment</t>
  </si>
  <si>
    <t>Applied Behavioral Analysis</t>
  </si>
  <si>
    <t>Removal of enhanced payments for University affiliated professionals</t>
  </si>
  <si>
    <t>FQHC LARC APM</t>
  </si>
  <si>
    <t xml:space="preserve">PRTF Specialty Rate Increase </t>
  </si>
  <si>
    <t>Behavioral Health Rate Increases</t>
  </si>
  <si>
    <t>Private Duty Nursing Rate increase</t>
  </si>
  <si>
    <t>Partial Hospitalization Program (PHP) for Adults</t>
  </si>
  <si>
    <t>Created and established a new rate for intensive residential substance use disorder treatment for adolescents (Clinically Managed Medium-Intensity Residential Services for Adolescents, Intensive). The proposed rate for  intensive residential substance use disorder treatment for adolescents is $160.00 per day. The newly proposed rate for adolescents will match the rate for adults which is also $160.00 per day.</t>
  </si>
  <si>
    <t>Indian Health Referrals</t>
  </si>
  <si>
    <t>The administrative load percentages (includes care management/coordination) vary by projected claims PMPM:
  • 10.0% for PMPMs &lt; or = $100
  • 9.5% for PMPMs $100 &lt; and &lt; or = $200 
  • 9.0% for PMPMs $200 &lt; and &lt; or = $300
  • 8.5% for PMPMs $300 &lt; and &lt; or = $400
  • 8.0% for PMPMs $400 &lt; and &lt; or = $500
  • 7.5% for PMPMs $500 &lt; and &lt; or = $700
  • 7.0% for PMPMs &gt; $700</t>
  </si>
  <si>
    <t>A flat 1.5% of premium across all populations will be incorporated.</t>
  </si>
  <si>
    <t>OHCA confirmed that an Oklahoma Insurance Department 2.25% premium tax is to be applied to SoonerSelect.</t>
  </si>
  <si>
    <t>A capitation withhold may be applied and will be consistent with provisions in the contract and RFP.</t>
  </si>
  <si>
    <t>Directed Payments</t>
  </si>
  <si>
    <t>OHCA will incorporate into the SoonerSelect program directed payments to hospitals, in order to support Oklahoma hospitals that provide critical access to quality health care services to Oklahoma Medicaid members.</t>
  </si>
  <si>
    <t>OHCA will be implementing several directed payment programs as part of the managed care transition. These payments will be implemented as a separate payment term and are not reflected in the Data Book.</t>
  </si>
  <si>
    <t>OHCA will increase the reimbursement rate for Private Duty Nursing to $40 per hour.</t>
  </si>
  <si>
    <t>In CY 2021, State University Employed or Contracted Physicians were paid at 175% of the Medicare Physician Fee Schedule. As part of the managed care transition, the additional reimbursement for these providers over the baseline fee schedule will be incorporated as a directed payment and thus excluded from the claims used in rate development.</t>
  </si>
  <si>
    <t>Reimburses codes 97151, 97155, and 97156 at $23.55 per 15 min and 97153 at $17.35 per 15 min.
In 2019 OHCA established coverage and reimbursement for ABA services. The increase in utilization of these services has outpaced trend. Recent experience will be reviewed and an adjustment will be made to reflect the impact of increased utilization.</t>
  </si>
  <si>
    <t xml:space="preserve">The costs associated with providing Long-Acting Reversible Contraceptives (LARC) was previously considered to be included in the Federally Qualified Health Center (FQHC) encounter rate. These costs will now be reimbursed outside of that rate. </t>
  </si>
  <si>
    <t xml:space="preserve">PHP benefits were previously only covered for children under the age of 21. As of September 1, 2022, OHCA has extend this benefit to individuals 21-64 with substance use disorders, mental health diagnoses, and/or co-occurring disorders. </t>
  </si>
  <si>
    <t xml:space="preserve">The new per diem base rates by PRFT type are as follows: Standard: $336.57, Specialty: $550.00 </t>
  </si>
  <si>
    <t>OHCA will begin reimbursing EPSDT and preventive or sick visits on the same day. This program change represents the cost of an additional office visit and only applies to children 18 and under.</t>
  </si>
  <si>
    <t>Established coverage, with prior authorization, for adults age 21 and older in a psychiatric unit of a general hospital or psychiatric hospital setting. These services were included as part of OHCA’s new section 1115(a) demonstration titled, “Institutions for Mental Diseases Waiver for Serious Mental Illness/Substance Use Disorder.”</t>
  </si>
  <si>
    <t>Referrals from Indian Health Services Hospitals/Tribal/Urban Indian Clinic settings. Note that services furnished at Indian Health Services Hospitals/Tribal/Urban Indian Clinic settings are carved out from managed care and are not included in capitation rate development.</t>
  </si>
  <si>
    <r>
      <t xml:space="preserve">Incurred But Not Reported (IBNR) — </t>
    </r>
    <r>
      <rPr>
        <sz val="10"/>
        <rFont val="Arial"/>
        <family val="2"/>
      </rPr>
      <t xml:space="preserve">The MMIS claims data reflects claims incurred between January 1, 2018 through December 31, 2021, with claims runout through March 2022. As part of capitation rate development, Guidehouse adjusted claims during the base period of January 1, 2021 to December 31, 2021, with runout through March 2022 to account for claims incurred during this period but not yet paid. </t>
    </r>
  </si>
  <si>
    <t>Leap Year</t>
  </si>
  <si>
    <t>Adjustment to account for extra day in projection period as compared to base period.</t>
  </si>
  <si>
    <r>
      <rPr>
        <b/>
        <sz val="10"/>
        <rFont val="Arial"/>
        <family val="2"/>
      </rPr>
      <t>Non-System Recoveries</t>
    </r>
    <r>
      <rPr>
        <sz val="10"/>
        <rFont val="Arial"/>
        <family val="2"/>
      </rPr>
      <t xml:space="preserve"> — As part of capitation rate-setting, Guidehouse adjusted base period claims to reflect those medical refund amounts that are not included in the MMIS claims experience. The refund reduced claims by 0.1057% in the base period for all service categories except Non-Emergency Transportation. No adjustments for recoveries were made to years other than the base period. Units were adjusted to reflect the removal of recoveries.</t>
    </r>
  </si>
  <si>
    <t xml:space="preserve">Residential Substance Use Disorder (SUD) Treatment Facilities (IMD) </t>
  </si>
  <si>
    <t>Rate Effective Dates</t>
  </si>
  <si>
    <r>
      <t>Members Not Migrating to Managed Care —</t>
    </r>
    <r>
      <rPr>
        <sz val="10"/>
        <rFont val="Arial"/>
        <family val="2"/>
      </rPr>
      <t xml:space="preserve"> OHCA provided a list of members anticipated to lose eligibility after the end of the Public Health Emergency; these members will not be migrated to managed care. Claims and enrollment from these members has been removed from base period and data book experience.</t>
    </r>
  </si>
  <si>
    <t>Rate development anticipated a rate effective date from October 1, 2023 – June 30, 2024. OHCA has recently amended the RFP for effective dates of April 1, 2024 – June 30, 2025. The language contained in this narrative reflects rate development for the 9-month period from October 1, 2023 – June 30, 2024.
It is anticipated that rate development for the new 15-month rating period will reflect:
* Rate cell smoothing
* Additional program changes
* New seasonality factors
* Managed care savings adjustments
* CY 2022 base period
* Emerging Expansion experience</t>
  </si>
  <si>
    <t xml:space="preserve">This Data Book summarizes OHCA eligibility, FFS claims and NEMT capitation/encounter data for populations eligible for the SoonerSelect program. This information has been provided to potential bidders for use in understanding base data used to develop capitation rates for the SoonerSelect program. In preparing the Data Book, the OHCA and its vendors have used data from the Medicaid eligibility and claims systems. Data include only records with a service date corresponding to a valid Medicaid eligibility span for members of the target populations. The data have been reviewed for internal consistency and reasonableness, but have not been audited.
</t>
  </si>
  <si>
    <t>Established coverage for residential SUD services for individuals residing in facilities with 17 beds or more. These services were included as part of OHCA’s new section 1115(a) demonstration titled, “Institutions for Mental Diseases Waiver for Serious Mental Illness/Substance Use Disorder”. Recent experience will be reviewed and an adjustment will be made, if necessary.</t>
  </si>
  <si>
    <t>Established coverage under a new provider type and reimbursement for residential substance use disorder (SUD) services for individuals under the age 21 and ages 21–64 residing in facilities with 16 beds or fewer. Residential SUD services will be provided in accordance with the American Society of Addiction Medicine (ASAM) Level 3 guidelines. The proposed reimbursement methodology will have two components: Per diem rates developed from historical Oklahoma Department of Mental Health and Substance Abuse Services (ODMHSAS) rates and the  ASAM levels of care placement criteria &amp; performance-based bonus payments to promote the goals and outcomes of residential treatment. Recent experience will be reviewed and an adjustment will be made, if necessary.</t>
  </si>
  <si>
    <t>The Medicaid data, collected directly from the Oklahoma Health Care Authority (OHCA) Medicaid Management Information System (MMIS), represents eligibility and claims with dates of service from July 1, 2016 through December 31, 2021, and includes all records processed by OHCA through March 2022.
Note: This includes the base period of CY 2021 (January 1, 2021 - December 31, 2021).</t>
  </si>
  <si>
    <r>
      <t xml:space="preserve">Consistent with the SoonerSelect program design, the Data Book reflects the following included and excluded populations:
</t>
    </r>
    <r>
      <rPr>
        <u/>
        <sz val="10"/>
        <rFont val="Arial"/>
        <family val="2"/>
      </rPr>
      <t>Included Populations</t>
    </r>
    <r>
      <rPr>
        <sz val="10"/>
        <rFont val="Arial"/>
        <family val="2"/>
      </rPr>
      <t xml:space="preserve">
* TANF Parents and Caretaker Relatives
* TANF Children and Oklahoma's Children’s Health Insurance Program (CHIP)
* Adult Expansion
</t>
    </r>
    <r>
      <rPr>
        <u/>
        <sz val="10"/>
        <rFont val="Arial"/>
        <family val="2"/>
      </rPr>
      <t>Excluded Populations</t>
    </r>
    <r>
      <rPr>
        <sz val="10"/>
        <rFont val="Arial"/>
        <family val="2"/>
      </rPr>
      <t xml:space="preserve">
* Individuals determined eligible for Medicaid on the basis of age, blindness or disability
* Dual Eligible individuals
* Individuals enrolled in the Medicare Savings Program, including Qualified Medicare Beneficiaries (QMB), Specified Low Income Medicare Beneficiaries (SLMB), Qualified Disabled Workers (QDW) and Qualified Individuals (QI)
* Individuals during a period of Presumptive Eligibility
* Individuals eligible for tuberculosis-related services under 42 CFR §435.215
* Individuals determined eligible for SoonerCare on the basis of needing treatment for breast or cervical cancer under 42 CFR § 435.213
* Individuals enrolled in a §1915(c) Waiver
* Undocumented persons eligible for Emergency Services only in accordance with 42 CFR § 435.139
* Medicaid Maintenance of Eligibility Members that OHCA has determined will not move to managed care
</t>
    </r>
    <r>
      <rPr>
        <u/>
        <sz val="10"/>
        <rFont val="Arial"/>
        <family val="2"/>
      </rPr>
      <t>Voluntary Enrollment Populations</t>
    </r>
    <r>
      <rPr>
        <sz val="10"/>
        <rFont val="Arial"/>
        <family val="2"/>
      </rPr>
      <t xml:space="preserve">
Native American beneficiaries who are determined eligible for the SoonerSelect program are not required to be enrolled in the SoonerSelect program, as described in the appropriate eligibility section of the RFP. We have included </t>
    </r>
    <r>
      <rPr>
        <u/>
        <sz val="10"/>
        <rFont val="Arial"/>
        <family val="2"/>
      </rPr>
      <t>all</t>
    </r>
    <r>
      <rPr>
        <sz val="10"/>
        <rFont val="Arial"/>
        <family val="2"/>
      </rPr>
      <t xml:space="preserve"> Native American experience and enrollment in rate development and the data books. We will be assuming only 25% of the eligible Native American population will be enrolling under managed care and that reduced enrollment will be reflected in the draft rates.
Note: Medicaid Expansion population became effective in Oklahoma on July 1, 2021. See tab 6. Adult Expansion for more information.</t>
    </r>
  </si>
  <si>
    <t>Dental services, excluding trauma-related oral surgeries in the inpatient and ambulatory surgery center settings, will be carved out of the SoonerSelect program. These excluded dental services will fall under the SoonerSelect Dental Plan program effective October 1, 2023.
Title XIX services billed by Indian Health Services (IHS) or 638 Tribal Facilities are excluded from the SoonerSelect program. OHCA will separately pay for medically-necessary, acute-care services that are eligible for 100% Federal reimbursement and are provided by an IHS or 638 tribal facility to a Title XIX member enrolled with the Contractor who is eligible to receive services through an IHS or 638 Tribal Facility. Encounters for Title XIX services billed by IHS or 638 Tribal Facilities will not be accepted by OHCA or considered in capitation rate development. 
For a complete listing of SoonerSelect program covered benefits, please see the appropriate benefits section in the SoonerSelect program RFP# 8070000052.</t>
  </si>
  <si>
    <t>The anticipated first program year for populations eligible for the SoonerSelect Program will be October 1, 2023 through June 30, 2024. Following the first year, program years will follow the OHCA state fiscal year (July 1 through June 30). (see First Note)</t>
  </si>
  <si>
    <r>
      <t xml:space="preserve">Non-System Payments — </t>
    </r>
    <r>
      <rPr>
        <sz val="10"/>
        <rFont val="Arial"/>
        <family val="2"/>
      </rPr>
      <t xml:space="preserve">MMIS claims data did not reflect Non-Emergency Transportation capitated payments. For this reason, Guidehouse increased the Non-Emergency Transportation service category in CY2021 to account for $4.4M in capitated payments. CY2021 units were adjusted to reflect the inclusion of Non-Emergency Transportation expenses.
</t>
    </r>
  </si>
  <si>
    <r>
      <rPr>
        <b/>
        <sz val="10"/>
        <rFont val="Arial"/>
        <family val="2"/>
      </rPr>
      <t xml:space="preserve">Program/Fee Schedule Changes </t>
    </r>
    <r>
      <rPr>
        <sz val="10"/>
        <rFont val="Arial"/>
        <family val="2"/>
      </rPr>
      <t>—</t>
    </r>
    <r>
      <rPr>
        <b/>
        <sz val="10"/>
        <rFont val="Arial"/>
        <family val="2"/>
      </rPr>
      <t xml:space="preserve"> </t>
    </r>
    <r>
      <rPr>
        <sz val="10"/>
        <rFont val="Arial"/>
        <family val="2"/>
      </rPr>
      <t>Changes in eligible benefits and provider reimbursements during the base data period (January 1, 2021 to December 31, 2021) will be considered as part of the capitation rate development. See tab "5. Program Changes" for additional detail on the program/fee schedule changes during the base period.</t>
    </r>
  </si>
  <si>
    <r>
      <t xml:space="preserve">Seasonality </t>
    </r>
    <r>
      <rPr>
        <sz val="10"/>
        <rFont val="Arial"/>
        <family val="2"/>
      </rPr>
      <t>— The first contract period of the SoonerSelect program is anticipated to be a nine-month period. Since the base data period is a twelve-month period, if material, Guidehouse will apply an adjustment to reflect the impact of seasonality.</t>
    </r>
  </si>
  <si>
    <t xml:space="preserve">OHCA increased rates for the following services: individual and family therapy, individual assertive community treatment, individual and group community recovery support, group psychosocial rehabilitation/illness management and recovery, and screening and referral. Rate increases range from 7.5% to 100% and there is a new rate for complex screening and referral at $75.00 per event. </t>
  </si>
  <si>
    <t>Since individuals eligible under Adult Expansion have limited experience in the MMIS claims data covering the base experience period of January 1, 2021 to December 31, 2021, Guidehouse will use alternative base data. The base data will consist of TANF adult projected medical PMPMs. Furthermore, this source will already reflect most rate-setting adjustments applicable for the Adult Expansion population. Please note that the final rate development methodology may change to include a blend of more recent emerging Adult Expansion experience and the adjusted TANF manual rate.</t>
  </si>
  <si>
    <t>December 14th,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</si>
</sst>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
    <numFmt numFmtId="165" formatCode="mmm\ dd\,\ yyyy"/>
  </numFmts>
  <fonts count="27" x14ac:knownFonts="1">
    <font>
      <sz val="11"/>
      <color theme="1"/>
      <name val="Calibri"/>
      <family val="2"/>
      <scheme val="minor"/>
    </font>
    <font>
      <sz val="11"/>
      <color indexed="8"/>
      <name val="Calibri"/>
      <family val="2"/>
    </font>
    <font>
      <sz val="11"/>
      <color indexed="8"/>
      <name val="Arial"/>
      <family val="2"/>
    </font>
    <font>
      <b/>
      <sz val="14"/>
      <color indexed="8"/>
      <name val="Arial"/>
      <family val="2"/>
    </font>
    <font>
      <sz val="10"/>
      <color indexed="8"/>
      <name val="Arial"/>
      <family val="2"/>
    </font>
    <font>
      <sz val="10"/>
      <name val="Arial"/>
      <family val="2"/>
    </font>
    <font>
      <b/>
      <sz val="10"/>
      <color theme="0"/>
      <name val="Arial"/>
      <family val="2"/>
    </font>
    <font>
      <b/>
      <sz val="11"/>
      <color indexed="8"/>
      <name val="Arial"/>
      <family val="2"/>
    </font>
    <font>
      <sz val="10"/>
      <color rgb="FFFF0000"/>
      <name val="Arial"/>
      <family val="2"/>
    </font>
    <font>
      <b/>
      <sz val="10"/>
      <color rgb="FFFF0000"/>
      <name val="Arial"/>
      <family val="2"/>
    </font>
    <font>
      <u/>
      <sz val="10"/>
      <name val="Arial"/>
      <family val="2"/>
    </font>
    <font>
      <sz val="10"/>
      <color theme="1"/>
      <name val="Arial"/>
      <family val="2"/>
    </font>
    <font>
      <b/>
      <sz val="12"/>
      <color theme="1"/>
      <name val="Arial"/>
      <family val="2"/>
    </font>
    <font>
      <b/>
      <sz val="10"/>
      <color theme="1"/>
      <name val="Arial"/>
      <family val="2"/>
    </font>
    <font>
      <b/>
      <sz val="11"/>
      <name val="Arial"/>
      <family val="2"/>
    </font>
    <font>
      <b/>
      <sz val="10"/>
      <name val="Arial"/>
      <family val="2"/>
    </font>
    <font>
      <b/>
      <i/>
      <sz val="12"/>
      <name val="Arial"/>
      <family val="2"/>
    </font>
    <font>
      <i/>
      <sz val="10"/>
      <name val="Arial"/>
      <family val="2"/>
    </font>
    <font>
      <b/>
      <i/>
      <sz val="10"/>
      <color theme="0"/>
      <name val="Arial"/>
      <family val="2"/>
    </font>
    <font>
      <sz val="10"/>
      <color theme="0"/>
      <name val="Arial"/>
      <family val="2"/>
    </font>
    <font>
      <b/>
      <vertAlign val="superscript"/>
      <sz val="8.5"/>
      <color theme="0"/>
      <name val="Arial"/>
      <family val="2"/>
    </font>
    <font>
      <sz val="12"/>
      <color indexed="8"/>
      <name val="Arial"/>
      <family val="2"/>
    </font>
    <font>
      <sz val="12"/>
      <name val="Arial"/>
      <family val="2"/>
    </font>
    <font>
      <i/>
      <sz val="11"/>
      <color indexed="8"/>
      <name val="Arial"/>
      <family val="2"/>
    </font>
    <font>
      <b/>
      <sz val="16"/>
      <color theme="1"/>
      <name val="Calibri"/>
      <family val="2"/>
      <scheme val="minor"/>
    </font>
    <font>
      <i/>
      <sz val="11"/>
      <name val="Calibri"/>
      <family val="2"/>
      <scheme val="minor"/>
    </font>
    <font>
      <sz val="11"/>
      <name val="Calibri"/>
      <family val="2"/>
      <scheme val="minor"/>
    </font>
  </fonts>
  <fills count="7">
    <fill>
      <patternFill patternType="none"/>
    </fill>
    <fill>
      <patternFill patternType="gray125"/>
    </fill>
    <fill>
      <patternFill patternType="solid">
        <fgColor rgb="FFDDDDDD"/>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bgColor indexed="64"/>
      </patternFill>
    </fill>
  </fills>
  <borders count="67">
    <border>
      <left/>
      <right/>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indexed="64"/>
      </left>
      <right/>
      <top/>
      <bottom style="thin">
        <color theme="0" tint="-0.14996795556505021"/>
      </bottom>
      <diagonal/>
    </border>
    <border>
      <left/>
      <right style="medium">
        <color indexed="64"/>
      </right>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medium">
        <color indexed="64"/>
      </left>
      <right/>
      <top/>
      <bottom style="medium">
        <color indexed="64"/>
      </bottom>
      <diagonal/>
    </border>
    <border>
      <left/>
      <right style="medium">
        <color indexed="64"/>
      </right>
      <top style="thin">
        <color theme="0" tint="-0.14996795556505021"/>
      </top>
      <bottom style="medium">
        <color indexed="64"/>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theme="0" tint="-0.14996795556505021"/>
      </top>
      <bottom style="medium">
        <color indexed="64"/>
      </bottom>
      <diagonal/>
    </border>
    <border>
      <left style="thin">
        <color indexed="64"/>
      </left>
      <right style="thin">
        <color indexed="64"/>
      </right>
      <top/>
      <bottom style="thin">
        <color indexed="55"/>
      </bottom>
      <diagonal/>
    </border>
    <border>
      <left style="medium">
        <color indexed="64"/>
      </left>
      <right style="thin">
        <color indexed="64"/>
      </right>
      <top style="thin">
        <color indexed="55"/>
      </top>
      <bottom/>
      <diagonal/>
    </border>
    <border>
      <left style="thin">
        <color indexed="64"/>
      </left>
      <right style="thin">
        <color indexed="64"/>
      </right>
      <top style="thin">
        <color indexed="55"/>
      </top>
      <bottom/>
      <diagonal/>
    </border>
    <border>
      <left style="thin">
        <color indexed="64"/>
      </left>
      <right style="medium">
        <color indexed="64"/>
      </right>
      <top style="thin">
        <color indexed="55"/>
      </top>
      <bottom/>
      <diagonal/>
    </border>
    <border>
      <left style="medium">
        <color indexed="64"/>
      </left>
      <right style="thin">
        <color indexed="64"/>
      </right>
      <top style="medium">
        <color indexed="64"/>
      </top>
      <bottom style="thin">
        <color indexed="55"/>
      </bottom>
      <diagonal/>
    </border>
    <border>
      <left style="thin">
        <color indexed="64"/>
      </left>
      <right style="thin">
        <color indexed="64"/>
      </right>
      <top style="medium">
        <color indexed="64"/>
      </top>
      <bottom style="thin">
        <color indexed="55"/>
      </bottom>
      <diagonal/>
    </border>
    <border>
      <left style="thin">
        <color indexed="64"/>
      </left>
      <right style="medium">
        <color indexed="64"/>
      </right>
      <top style="medium">
        <color indexed="64"/>
      </top>
      <bottom style="thin">
        <color indexed="55"/>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s>
  <cellStyleXfs count="4">
    <xf numFmtId="0" fontId="0" fillId="0" borderId="0"/>
    <xf numFmtId="0" fontId="1" fillId="0" borderId="0"/>
    <xf numFmtId="0" fontId="5" fillId="0" borderId="0"/>
    <xf numFmtId="0" fontId="5" fillId="0" borderId="0"/>
  </cellStyleXfs>
  <cellXfs count="158">
    <xf numFmtId="0" fontId="0" fillId="0" borderId="0" xfId="0"/>
    <xf numFmtId="0" fontId="2" fillId="0" borderId="0" xfId="1" applyFont="1" applyFill="1"/>
    <xf numFmtId="0" fontId="3" fillId="0" borderId="0" xfId="1" applyFont="1" applyFill="1"/>
    <xf numFmtId="0" fontId="2" fillId="2" borderId="0" xfId="1" applyFont="1" applyFill="1"/>
    <xf numFmtId="0" fontId="4" fillId="0" borderId="0" xfId="1" applyFont="1" applyFill="1" applyAlignment="1">
      <alignment horizontal="center" vertical="center" wrapText="1"/>
    </xf>
    <xf numFmtId="0" fontId="4" fillId="2" borderId="0" xfId="1" applyFont="1" applyFill="1" applyAlignment="1">
      <alignment horizontal="center" vertical="center" wrapText="1"/>
    </xf>
    <xf numFmtId="164" fontId="4" fillId="0" borderId="4" xfId="1" quotePrefix="1" applyNumberFormat="1" applyFont="1" applyFill="1" applyBorder="1" applyAlignment="1">
      <alignment horizontal="left" vertical="center"/>
    </xf>
    <xf numFmtId="0" fontId="7" fillId="2" borderId="0" xfId="1" applyFont="1" applyFill="1"/>
    <xf numFmtId="164" fontId="4" fillId="0" borderId="7" xfId="1" quotePrefix="1" applyNumberFormat="1" applyFont="1" applyFill="1" applyBorder="1" applyAlignment="1">
      <alignment horizontal="left" vertical="center"/>
    </xf>
    <xf numFmtId="0" fontId="5" fillId="0" borderId="9" xfId="1" applyFont="1" applyFill="1" applyBorder="1" applyAlignment="1">
      <alignment vertical="center" wrapText="1"/>
    </xf>
    <xf numFmtId="164" fontId="4" fillId="0" borderId="10" xfId="1" quotePrefix="1" applyNumberFormat="1" applyFont="1" applyFill="1" applyBorder="1" applyAlignment="1">
      <alignment horizontal="left" vertical="center"/>
    </xf>
    <xf numFmtId="0" fontId="5" fillId="0" borderId="12" xfId="1" applyFont="1" applyFill="1" applyBorder="1" applyAlignment="1">
      <alignment vertical="center" wrapText="1"/>
    </xf>
    <xf numFmtId="0" fontId="4" fillId="0" borderId="0" xfId="1" applyFont="1" applyFill="1"/>
    <xf numFmtId="0" fontId="4" fillId="2" borderId="0" xfId="1" applyFont="1" applyFill="1"/>
    <xf numFmtId="0" fontId="5" fillId="0" borderId="13" xfId="3" applyFont="1" applyFill="1" applyBorder="1" applyAlignment="1">
      <alignment horizontal="left" vertical="top"/>
    </xf>
    <xf numFmtId="0" fontId="5" fillId="0" borderId="6" xfId="3" applyNumberFormat="1" applyFont="1" applyFill="1" applyBorder="1" applyAlignment="1">
      <alignment vertical="top" wrapText="1"/>
    </xf>
    <xf numFmtId="0" fontId="5" fillId="0" borderId="14" xfId="3" applyFont="1" applyFill="1" applyBorder="1" applyAlignment="1">
      <alignment horizontal="left" vertical="top"/>
    </xf>
    <xf numFmtId="0" fontId="5" fillId="0" borderId="9" xfId="3" applyNumberFormat="1" applyFont="1" applyFill="1" applyBorder="1" applyAlignment="1">
      <alignment vertical="top" wrapText="1"/>
    </xf>
    <xf numFmtId="0" fontId="5" fillId="0" borderId="9" xfId="3" applyFont="1" applyFill="1" applyBorder="1" applyAlignment="1">
      <alignment vertical="top" wrapText="1"/>
    </xf>
    <xf numFmtId="0" fontId="5" fillId="0" borderId="15" xfId="3" applyFont="1" applyFill="1" applyBorder="1" applyAlignment="1">
      <alignment horizontal="left" vertical="top" wrapText="1"/>
    </xf>
    <xf numFmtId="0" fontId="4" fillId="3" borderId="0" xfId="1" applyFont="1" applyFill="1"/>
    <xf numFmtId="0" fontId="11" fillId="0" borderId="0" xfId="0" applyFont="1"/>
    <xf numFmtId="0" fontId="12" fillId="0" borderId="0" xfId="0" applyFont="1"/>
    <xf numFmtId="0" fontId="12" fillId="0" borderId="0" xfId="0" applyFont="1" applyFill="1"/>
    <xf numFmtId="0" fontId="9" fillId="0" borderId="0" xfId="0" applyFont="1" applyFill="1" applyAlignment="1">
      <alignment horizontal="centerContinuous" vertical="center"/>
    </xf>
    <xf numFmtId="0" fontId="11" fillId="3" borderId="0" xfId="0" applyFont="1" applyFill="1"/>
    <xf numFmtId="0" fontId="13" fillId="0" borderId="0" xfId="0" applyFont="1" applyAlignment="1">
      <alignment vertical="center"/>
    </xf>
    <xf numFmtId="0" fontId="13" fillId="3" borderId="0" xfId="0" applyFont="1" applyFill="1" applyAlignment="1">
      <alignment vertical="center"/>
    </xf>
    <xf numFmtId="0" fontId="11" fillId="0" borderId="16" xfId="0" applyNumberFormat="1" applyFont="1" applyBorder="1" applyAlignment="1">
      <alignment horizontal="left"/>
    </xf>
    <xf numFmtId="0" fontId="11" fillId="0" borderId="17" xfId="0" applyFont="1" applyBorder="1"/>
    <xf numFmtId="0" fontId="11" fillId="0" borderId="18" xfId="0" applyFont="1" applyBorder="1"/>
    <xf numFmtId="0" fontId="11" fillId="0" borderId="19" xfId="0" applyNumberFormat="1" applyFont="1" applyBorder="1" applyAlignment="1">
      <alignment horizontal="left"/>
    </xf>
    <xf numFmtId="0" fontId="11" fillId="0" borderId="20" xfId="0" applyFont="1" applyBorder="1"/>
    <xf numFmtId="0" fontId="11" fillId="0" borderId="21" xfId="0" applyNumberFormat="1" applyFont="1" applyBorder="1" applyAlignment="1">
      <alignment horizontal="left"/>
    </xf>
    <xf numFmtId="0" fontId="11" fillId="0" borderId="22" xfId="0" applyFont="1" applyBorder="1"/>
    <xf numFmtId="0" fontId="14" fillId="0" borderId="0" xfId="1" applyFont="1" applyFill="1" applyAlignment="1"/>
    <xf numFmtId="0" fontId="4" fillId="2" borderId="0" xfId="1" applyFont="1" applyFill="1" applyAlignment="1">
      <alignment vertical="center"/>
    </xf>
    <xf numFmtId="0" fontId="8" fillId="2" borderId="0" xfId="1" applyFont="1" applyFill="1" applyAlignment="1">
      <alignment horizontal="left" vertical="center"/>
    </xf>
    <xf numFmtId="0" fontId="5" fillId="0" borderId="36" xfId="3" applyNumberFormat="1" applyFont="1" applyFill="1" applyBorder="1" applyAlignment="1">
      <alignment vertical="top" wrapText="1"/>
    </xf>
    <xf numFmtId="0" fontId="14" fillId="0" borderId="0" xfId="1" applyFont="1" applyFill="1" applyAlignment="1">
      <alignment horizontal="center"/>
    </xf>
    <xf numFmtId="0" fontId="2" fillId="0" borderId="0" xfId="1" applyFont="1" applyFill="1" applyBorder="1"/>
    <xf numFmtId="0" fontId="4" fillId="0" borderId="0" xfId="1" applyFont="1" applyFill="1" applyBorder="1"/>
    <xf numFmtId="0" fontId="4" fillId="0" borderId="0" xfId="1" applyFont="1" applyFill="1" applyBorder="1" applyAlignment="1">
      <alignment horizontal="center"/>
    </xf>
    <xf numFmtId="0" fontId="2" fillId="2" borderId="0" xfId="1" applyFont="1" applyFill="1" applyBorder="1"/>
    <xf numFmtId="0" fontId="2" fillId="0" borderId="0" xfId="1" applyFont="1" applyFill="1" applyAlignment="1">
      <alignment horizontal="center"/>
    </xf>
    <xf numFmtId="0" fontId="2" fillId="3" borderId="0" xfId="1" applyFont="1" applyFill="1"/>
    <xf numFmtId="0" fontId="2" fillId="0" borderId="0" xfId="1" applyFont="1" applyFill="1" applyAlignment="1">
      <alignment vertical="center"/>
    </xf>
    <xf numFmtId="0" fontId="2" fillId="2" borderId="0" xfId="1" applyFont="1" applyFill="1" applyAlignment="1">
      <alignment vertical="center"/>
    </xf>
    <xf numFmtId="0" fontId="21" fillId="0" borderId="0" xfId="1" applyFont="1" applyFill="1" applyAlignment="1">
      <alignment vertical="center"/>
    </xf>
    <xf numFmtId="0" fontId="21" fillId="2" borderId="0" xfId="1" applyFont="1" applyFill="1" applyAlignment="1">
      <alignment vertical="center"/>
    </xf>
    <xf numFmtId="0" fontId="5" fillId="0" borderId="35" xfId="3" applyFont="1" applyFill="1" applyBorder="1" applyAlignment="1">
      <alignment horizontal="left" vertical="top" wrapText="1"/>
    </xf>
    <xf numFmtId="0" fontId="5" fillId="0" borderId="49" xfId="3" applyFont="1" applyFill="1" applyBorder="1" applyAlignment="1">
      <alignment vertical="top"/>
    </xf>
    <xf numFmtId="0" fontId="5" fillId="0" borderId="50" xfId="3" applyNumberFormat="1" applyFont="1" applyFill="1" applyBorder="1" applyAlignment="1">
      <alignment vertical="top" wrapText="1"/>
    </xf>
    <xf numFmtId="0" fontId="5" fillId="0" borderId="35" xfId="3" applyFont="1" applyFill="1" applyBorder="1" applyAlignment="1">
      <alignment vertical="top"/>
    </xf>
    <xf numFmtId="0" fontId="23" fillId="0" borderId="0" xfId="1" applyFont="1" applyFill="1"/>
    <xf numFmtId="0" fontId="5" fillId="0" borderId="5" xfId="1" applyFont="1" applyFill="1" applyBorder="1" applyAlignment="1">
      <alignment horizontal="left" vertical="center"/>
    </xf>
    <xf numFmtId="0" fontId="5" fillId="0" borderId="6" xfId="1" applyFont="1" applyFill="1" applyBorder="1" applyAlignment="1">
      <alignment vertical="center"/>
    </xf>
    <xf numFmtId="0" fontId="5" fillId="0" borderId="8" xfId="1" applyFont="1" applyFill="1" applyBorder="1" applyAlignment="1">
      <alignment horizontal="left" vertical="center"/>
    </xf>
    <xf numFmtId="0" fontId="5" fillId="0" borderId="9" xfId="1" applyFont="1" applyFill="1" applyBorder="1" applyAlignment="1">
      <alignment vertical="center"/>
    </xf>
    <xf numFmtId="0" fontId="5" fillId="0" borderId="11" xfId="1" applyFont="1" applyFill="1" applyBorder="1" applyAlignment="1">
      <alignment horizontal="left" vertical="center"/>
    </xf>
    <xf numFmtId="0" fontId="5" fillId="0" borderId="9" xfId="1" applyFont="1" applyFill="1" applyBorder="1" applyAlignment="1">
      <alignment vertical="top" wrapText="1"/>
    </xf>
    <xf numFmtId="0" fontId="6" fillId="5" borderId="1" xfId="2" applyFont="1" applyFill="1" applyBorder="1" applyAlignment="1">
      <alignment horizontal="center" vertical="center"/>
    </xf>
    <xf numFmtId="0" fontId="6" fillId="5" borderId="3" xfId="2" applyFont="1" applyFill="1" applyBorder="1" applyAlignment="1">
      <alignment horizontal="center" vertical="center"/>
    </xf>
    <xf numFmtId="0" fontId="6" fillId="5" borderId="1" xfId="2" applyFont="1" applyFill="1" applyBorder="1" applyAlignment="1">
      <alignment horizontal="centerContinuous" vertical="center"/>
    </xf>
    <xf numFmtId="0" fontId="6" fillId="5" borderId="2" xfId="2" applyFont="1" applyFill="1" applyBorder="1" applyAlignment="1">
      <alignment horizontal="centerContinuous" vertical="center"/>
    </xf>
    <xf numFmtId="0" fontId="6" fillId="5" borderId="3" xfId="1" applyFont="1" applyFill="1" applyBorder="1" applyAlignment="1">
      <alignment horizontal="centerContinuous" vertical="center"/>
    </xf>
    <xf numFmtId="0" fontId="6" fillId="5" borderId="2" xfId="2" applyFont="1" applyFill="1" applyBorder="1" applyAlignment="1">
      <alignment horizontal="center" vertical="center"/>
    </xf>
    <xf numFmtId="0" fontId="6" fillId="5" borderId="43" xfId="2" applyFont="1" applyFill="1" applyBorder="1" applyAlignment="1">
      <alignment horizontal="center" vertical="center"/>
    </xf>
    <xf numFmtId="0" fontId="6" fillId="5" borderId="46" xfId="2" applyFont="1" applyFill="1" applyBorder="1" applyAlignment="1">
      <alignment horizontal="center" vertical="center"/>
    </xf>
    <xf numFmtId="0" fontId="6" fillId="5" borderId="43" xfId="2" applyFont="1" applyFill="1" applyBorder="1" applyAlignment="1">
      <alignment horizontal="left"/>
    </xf>
    <xf numFmtId="0" fontId="6" fillId="5" borderId="44" xfId="2" applyFont="1" applyFill="1" applyBorder="1" applyAlignment="1">
      <alignment horizontal="center"/>
    </xf>
    <xf numFmtId="0" fontId="6" fillId="5" borderId="45" xfId="2" applyFont="1" applyFill="1" applyBorder="1" applyAlignment="1">
      <alignment horizontal="center"/>
    </xf>
    <xf numFmtId="0" fontId="6" fillId="5" borderId="46" xfId="2" applyFont="1" applyFill="1" applyBorder="1" applyAlignment="1">
      <alignment horizontal="center" wrapText="1"/>
    </xf>
    <xf numFmtId="0" fontId="18" fillId="5" borderId="40" xfId="0" applyFont="1" applyFill="1" applyBorder="1" applyAlignment="1">
      <alignment vertical="center"/>
    </xf>
    <xf numFmtId="0" fontId="18" fillId="5" borderId="41" xfId="0" applyFont="1" applyFill="1" applyBorder="1" applyAlignment="1">
      <alignment horizontal="center" vertical="center"/>
    </xf>
    <xf numFmtId="0" fontId="19" fillId="5" borderId="41" xfId="0" applyFont="1" applyFill="1" applyBorder="1" applyAlignment="1">
      <alignment vertical="center"/>
    </xf>
    <xf numFmtId="0" fontId="19" fillId="5" borderId="42" xfId="0" applyFont="1" applyFill="1" applyBorder="1" applyAlignment="1">
      <alignment vertical="center"/>
    </xf>
    <xf numFmtId="0" fontId="6" fillId="5" borderId="1" xfId="2" applyFont="1" applyFill="1" applyBorder="1" applyAlignment="1">
      <alignment horizontal="left" vertical="center"/>
    </xf>
    <xf numFmtId="0" fontId="6" fillId="5" borderId="43" xfId="0" applyFont="1" applyFill="1" applyBorder="1" applyAlignment="1">
      <alignment horizontal="centerContinuous" vertical="center"/>
    </xf>
    <xf numFmtId="0" fontId="6" fillId="5" borderId="46" xfId="0" applyFont="1" applyFill="1" applyBorder="1" applyAlignment="1">
      <alignment horizontal="centerContinuous" vertical="center"/>
    </xf>
    <xf numFmtId="0" fontId="6" fillId="5" borderId="43" xfId="0" applyFont="1" applyFill="1" applyBorder="1" applyAlignment="1">
      <alignment horizontal="center" vertical="center"/>
    </xf>
    <xf numFmtId="0" fontId="6" fillId="5" borderId="46" xfId="0" applyFont="1" applyFill="1" applyBorder="1" applyAlignment="1">
      <alignment horizontal="center" vertical="center"/>
    </xf>
    <xf numFmtId="0" fontId="5" fillId="0" borderId="0" xfId="0" applyFont="1" applyFill="1" applyBorder="1"/>
    <xf numFmtId="0" fontId="0" fillId="0" borderId="0" xfId="0" applyBorder="1"/>
    <xf numFmtId="0" fontId="11" fillId="0" borderId="0" xfId="0" applyFont="1" applyBorder="1"/>
    <xf numFmtId="0" fontId="5" fillId="0" borderId="0" xfId="0" applyFont="1" applyBorder="1"/>
    <xf numFmtId="0" fontId="24" fillId="6" borderId="0" xfId="0" applyFont="1" applyFill="1"/>
    <xf numFmtId="0" fontId="0" fillId="6" borderId="0" xfId="0" applyFill="1"/>
    <xf numFmtId="0" fontId="24" fillId="0" borderId="0" xfId="0" applyFont="1"/>
    <xf numFmtId="0" fontId="0" fillId="3" borderId="0" xfId="0" applyFill="1"/>
    <xf numFmtId="0" fontId="26" fillId="0" borderId="0" xfId="0" applyFont="1" applyAlignment="1">
      <alignment horizontal="left" vertical="center" indent="4"/>
    </xf>
    <xf numFmtId="0" fontId="0" fillId="0" borderId="0" xfId="0" applyAlignment="1">
      <alignment vertical="top"/>
    </xf>
    <xf numFmtId="0" fontId="26" fillId="0" borderId="0" xfId="0" applyFont="1"/>
    <xf numFmtId="0" fontId="11" fillId="0" borderId="53" xfId="0" applyNumberFormat="1" applyFont="1" applyBorder="1" applyAlignment="1">
      <alignment horizontal="left"/>
    </xf>
    <xf numFmtId="0" fontId="4" fillId="0" borderId="0" xfId="1" applyFont="1"/>
    <xf numFmtId="0" fontId="15" fillId="0" borderId="6" xfId="3" applyFont="1" applyBorder="1" applyAlignment="1">
      <alignment vertical="top" wrapText="1"/>
    </xf>
    <xf numFmtId="0" fontId="4" fillId="0" borderId="0" xfId="1" applyFont="1" applyAlignment="1">
      <alignment vertical="center"/>
    </xf>
    <xf numFmtId="0" fontId="2" fillId="0" borderId="0" xfId="1" applyFont="1"/>
    <xf numFmtId="0" fontId="17" fillId="4" borderId="47" xfId="3" applyFont="1" applyFill="1" applyBorder="1" applyAlignment="1">
      <alignment horizontal="centerContinuous" vertical="center" wrapText="1"/>
    </xf>
    <xf numFmtId="165" fontId="22" fillId="4" borderId="64" xfId="3" applyNumberFormat="1" applyFont="1" applyFill="1" applyBorder="1" applyAlignment="1">
      <alignment horizontal="centerContinuous" vertical="center" wrapText="1"/>
    </xf>
    <xf numFmtId="0" fontId="22" fillId="4" borderId="64" xfId="3" applyFont="1" applyFill="1" applyBorder="1" applyAlignment="1">
      <alignment horizontal="centerContinuous" vertical="center" wrapText="1"/>
    </xf>
    <xf numFmtId="6" fontId="22" fillId="4" borderId="63" xfId="3" applyNumberFormat="1" applyFont="1" applyFill="1" applyBorder="1" applyAlignment="1">
      <alignment horizontal="centerContinuous" vertical="center" wrapText="1"/>
    </xf>
    <xf numFmtId="0" fontId="4" fillId="2" borderId="0" xfId="1" applyFont="1" applyFill="1"/>
    <xf numFmtId="0" fontId="8" fillId="2" borderId="0" xfId="1" applyFont="1" applyFill="1" applyAlignment="1">
      <alignment horizontal="left" vertical="center"/>
    </xf>
    <xf numFmtId="0" fontId="5" fillId="0" borderId="65" xfId="3" applyFont="1" applyFill="1" applyBorder="1" applyAlignment="1">
      <alignment horizontal="left" vertical="top"/>
    </xf>
    <xf numFmtId="0" fontId="5" fillId="0" borderId="66" xfId="1" applyFont="1" applyFill="1" applyBorder="1" applyAlignment="1">
      <alignment vertical="top" wrapText="1"/>
    </xf>
    <xf numFmtId="0" fontId="5" fillId="0" borderId="51" xfId="3" applyFont="1" applyBorder="1" applyAlignment="1">
      <alignment vertical="top" wrapText="1"/>
    </xf>
    <xf numFmtId="0" fontId="5" fillId="0" borderId="52" xfId="3" applyFont="1" applyBorder="1" applyAlignment="1">
      <alignment vertical="top" wrapText="1"/>
    </xf>
    <xf numFmtId="0" fontId="5" fillId="0" borderId="64" xfId="3" applyFont="1" applyBorder="1" applyAlignment="1">
      <alignment vertical="top" wrapText="1"/>
    </xf>
    <xf numFmtId="165" fontId="5" fillId="0" borderId="64" xfId="3" applyNumberFormat="1" applyFont="1" applyBorder="1" applyAlignment="1">
      <alignment horizontal="center" vertical="top" wrapText="1"/>
    </xf>
    <xf numFmtId="0" fontId="5" fillId="0" borderId="6" xfId="3" applyFont="1" applyBorder="1" applyAlignment="1">
      <alignment vertical="top" wrapText="1"/>
    </xf>
    <xf numFmtId="0" fontId="5" fillId="0" borderId="12" xfId="3" applyFont="1" applyBorder="1" applyAlignment="1">
      <alignment vertical="top" wrapText="1"/>
    </xf>
    <xf numFmtId="0" fontId="5" fillId="0" borderId="58" xfId="3" applyFont="1" applyBorder="1" applyAlignment="1">
      <alignment horizontal="left" vertical="top"/>
    </xf>
    <xf numFmtId="0" fontId="5" fillId="0" borderId="59" xfId="3" applyFont="1" applyBorder="1" applyAlignment="1">
      <alignment vertical="top" wrapText="1"/>
    </xf>
    <xf numFmtId="0" fontId="5" fillId="0" borderId="60" xfId="3" applyFont="1" applyBorder="1" applyAlignment="1">
      <alignment horizontal="left" vertical="top"/>
    </xf>
    <xf numFmtId="0" fontId="5" fillId="0" borderId="23" xfId="3" applyFont="1" applyBorder="1" applyAlignment="1">
      <alignment horizontal="left" vertical="top"/>
    </xf>
    <xf numFmtId="0" fontId="5" fillId="0" borderId="24" xfId="3" applyFont="1" applyBorder="1" applyAlignment="1">
      <alignment vertical="top" wrapText="1"/>
    </xf>
    <xf numFmtId="0" fontId="5" fillId="0" borderId="25" xfId="3" applyFont="1" applyBorder="1" applyAlignment="1">
      <alignment horizontal="left" vertical="top"/>
    </xf>
    <xf numFmtId="0" fontId="5" fillId="0" borderId="23" xfId="3" applyFont="1" applyBorder="1" applyAlignment="1">
      <alignment horizontal="left" vertical="top" wrapText="1"/>
    </xf>
    <xf numFmtId="0" fontId="5" fillId="0" borderId="54" xfId="3" applyFont="1" applyBorder="1" applyAlignment="1">
      <alignment vertical="top" wrapText="1"/>
    </xf>
    <xf numFmtId="0" fontId="5" fillId="0" borderId="25" xfId="3" applyFont="1" applyBorder="1" applyAlignment="1">
      <alignment horizontal="left" vertical="top" wrapText="1"/>
    </xf>
    <xf numFmtId="0" fontId="5" fillId="0" borderId="55" xfId="3" applyFont="1" applyBorder="1" applyAlignment="1">
      <alignment horizontal="left" vertical="top" wrapText="1"/>
    </xf>
    <xf numFmtId="0" fontId="5" fillId="0" borderId="56" xfId="3" applyFont="1" applyBorder="1" applyAlignment="1">
      <alignment vertical="top" wrapText="1"/>
    </xf>
    <xf numFmtId="0" fontId="5" fillId="0" borderId="57" xfId="3" applyFont="1" applyBorder="1" applyAlignment="1">
      <alignment horizontal="left" vertical="top" wrapText="1"/>
    </xf>
    <xf numFmtId="0" fontId="5" fillId="0" borderId="55" xfId="3" applyFont="1" applyFill="1" applyBorder="1" applyAlignment="1">
      <alignment horizontal="left" vertical="top" wrapText="1"/>
    </xf>
    <xf numFmtId="0" fontId="5" fillId="0" borderId="56" xfId="3" applyFont="1" applyFill="1" applyBorder="1" applyAlignment="1">
      <alignment vertical="top" wrapText="1"/>
    </xf>
    <xf numFmtId="0" fontId="5" fillId="0" borderId="57" xfId="3" applyFont="1" applyFill="1" applyBorder="1" applyAlignment="1">
      <alignment horizontal="left" vertical="top" wrapText="1"/>
    </xf>
    <xf numFmtId="0" fontId="5" fillId="0" borderId="26" xfId="3" applyFont="1" applyBorder="1" applyAlignment="1">
      <alignment horizontal="left" vertical="top" wrapText="1"/>
    </xf>
    <xf numFmtId="0" fontId="5" fillId="0" borderId="27" xfId="3" applyFont="1" applyBorder="1" applyAlignment="1">
      <alignment vertical="top" wrapText="1"/>
    </xf>
    <xf numFmtId="0" fontId="5" fillId="0" borderId="28" xfId="3" applyFont="1" applyBorder="1" applyAlignment="1">
      <alignment horizontal="left" vertical="top" wrapText="1"/>
    </xf>
    <xf numFmtId="0" fontId="5" fillId="0" borderId="34" xfId="3" applyFont="1" applyBorder="1" applyAlignment="1">
      <alignment vertical="top" wrapText="1"/>
    </xf>
    <xf numFmtId="0" fontId="5" fillId="0" borderId="35" xfId="3" applyFont="1" applyBorder="1" applyAlignment="1">
      <alignment horizontal="left" vertical="top" wrapText="1"/>
    </xf>
    <xf numFmtId="0" fontId="5" fillId="0" borderId="36" xfId="3" applyFont="1" applyBorder="1" applyAlignment="1">
      <alignment vertical="top" wrapText="1"/>
    </xf>
    <xf numFmtId="0" fontId="5" fillId="0" borderId="36" xfId="3" applyFont="1" applyFill="1" applyBorder="1" applyAlignment="1">
      <alignment vertical="top" wrapText="1"/>
    </xf>
    <xf numFmtId="0" fontId="5" fillId="0" borderId="48" xfId="3" applyFont="1" applyBorder="1" applyAlignment="1">
      <alignment horizontal="left" vertical="top" wrapText="1"/>
    </xf>
    <xf numFmtId="0" fontId="5" fillId="0" borderId="37" xfId="3" applyFont="1" applyBorder="1" applyAlignment="1">
      <alignment vertical="top" wrapText="1"/>
    </xf>
    <xf numFmtId="165" fontId="5" fillId="0" borderId="51" xfId="3" applyNumberFormat="1" applyFont="1" applyBorder="1" applyAlignment="1">
      <alignment horizontal="center" vertical="top" wrapText="1"/>
    </xf>
    <xf numFmtId="6" fontId="5" fillId="0" borderId="36" xfId="3" applyNumberFormat="1" applyFont="1" applyBorder="1" applyAlignment="1">
      <alignment horizontal="center" vertical="top" wrapText="1"/>
    </xf>
    <xf numFmtId="0" fontId="5" fillId="0" borderId="29" xfId="3" applyFont="1" applyBorder="1" applyAlignment="1">
      <alignment horizontal="left" vertical="top" wrapText="1"/>
    </xf>
    <xf numFmtId="165" fontId="5" fillId="0" borderId="52" xfId="3" applyNumberFormat="1" applyFont="1" applyBorder="1" applyAlignment="1">
      <alignment horizontal="center" vertical="top" wrapText="1"/>
    </xf>
    <xf numFmtId="6" fontId="5" fillId="0" borderId="34" xfId="3" applyNumberFormat="1" applyFont="1" applyBorder="1" applyAlignment="1">
      <alignment horizontal="center" vertical="top" wrapText="1"/>
    </xf>
    <xf numFmtId="0" fontId="5" fillId="0" borderId="47" xfId="3" applyFont="1" applyBorder="1" applyAlignment="1">
      <alignment horizontal="left" vertical="top" wrapText="1"/>
    </xf>
    <xf numFmtId="6" fontId="5" fillId="0" borderId="63" xfId="3" applyNumberFormat="1" applyFont="1" applyBorder="1" applyAlignment="1">
      <alignment horizontal="center" vertical="top" wrapText="1"/>
    </xf>
    <xf numFmtId="165" fontId="5" fillId="0" borderId="62" xfId="3" applyNumberFormat="1" applyFont="1" applyBorder="1" applyAlignment="1">
      <alignment horizontal="center" vertical="top" wrapText="1"/>
    </xf>
    <xf numFmtId="0" fontId="5" fillId="0" borderId="62" xfId="3" applyFont="1" applyBorder="1" applyAlignment="1">
      <alignment vertical="top" wrapText="1"/>
    </xf>
    <xf numFmtId="6" fontId="5" fillId="0" borderId="37" xfId="3" applyNumberFormat="1" applyFont="1" applyBorder="1" applyAlignment="1">
      <alignment horizontal="center" vertical="top" wrapText="1"/>
    </xf>
    <xf numFmtId="0" fontId="26" fillId="3" borderId="0" xfId="0" applyFont="1" applyFill="1"/>
    <xf numFmtId="0" fontId="25" fillId="0" borderId="0" xfId="0" applyFont="1" applyAlignment="1">
      <alignment horizontal="left" vertical="top" wrapText="1"/>
    </xf>
    <xf numFmtId="0" fontId="5" fillId="0" borderId="32" xfId="3" applyFont="1" applyBorder="1" applyAlignment="1">
      <alignment horizontal="left" vertical="top" wrapText="1"/>
    </xf>
    <xf numFmtId="0" fontId="5" fillId="0" borderId="33" xfId="3" applyFont="1" applyBorder="1" applyAlignment="1">
      <alignment horizontal="left" vertical="top" wrapText="1"/>
    </xf>
    <xf numFmtId="0" fontId="5" fillId="0" borderId="47" xfId="3" applyFont="1" applyBorder="1" applyAlignment="1">
      <alignment horizontal="left" vertical="top" wrapText="1"/>
    </xf>
    <xf numFmtId="0" fontId="5" fillId="0" borderId="61" xfId="3" applyFont="1" applyBorder="1" applyAlignment="1">
      <alignment horizontal="left" vertical="top" wrapText="1"/>
    </xf>
    <xf numFmtId="0" fontId="5" fillId="0" borderId="29" xfId="3" applyFont="1" applyBorder="1" applyAlignment="1">
      <alignment horizontal="left" vertical="top" wrapText="1"/>
    </xf>
    <xf numFmtId="0" fontId="16" fillId="0" borderId="30" xfId="3" applyFont="1" applyBorder="1" applyAlignment="1">
      <alignment horizontal="center" vertical="center"/>
    </xf>
    <xf numFmtId="0" fontId="16" fillId="0" borderId="31" xfId="3" applyFont="1" applyBorder="1" applyAlignment="1">
      <alignment horizontal="center" vertical="center"/>
    </xf>
    <xf numFmtId="0" fontId="17" fillId="0" borderId="21" xfId="0" applyFont="1" applyBorder="1" applyAlignment="1">
      <alignment horizontal="left" vertical="top" wrapText="1" indent="1"/>
    </xf>
    <xf numFmtId="0" fontId="17" fillId="0" borderId="38" xfId="0" applyFont="1" applyBorder="1" applyAlignment="1">
      <alignment horizontal="left" vertical="top" wrapText="1" indent="1"/>
    </xf>
    <xf numFmtId="0" fontId="17" fillId="0" borderId="39" xfId="0" applyFont="1" applyBorder="1" applyAlignment="1">
      <alignment horizontal="left" vertical="top" wrapText="1" indent="1"/>
    </xf>
  </cellXfs>
  <cellStyles count="4">
    <cellStyle name="Normal" xfId="0" builtinId="0"/>
    <cellStyle name="Normal 2" xfId="2" xr:uid="{00000000-0005-0000-0000-000001000000}"/>
    <cellStyle name="Normal 3" xfId="1" xr:uid="{00000000-0005-0000-0000-000002000000}"/>
    <cellStyle name="Normal 3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FINANCE\ACCRUAL\2000DC\10_00dc\DC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rcer.com\us_data\Shared\ATL\Data2\H&amp;B\Government\LOULAX\2017\01%20-%20February%202017%20Rates\Workpapers\SBH\Rate%20Adjustments\CSOC%20Expansion\CSoC%20Distinct%20Count%20by%20Parish%20(July-Dec%202015)(Jan-June%202016)_wor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cesshub-my.sharepoint.com/SF/H&amp;W/Virginia/19Med4.0/Workpapers/PCC%20Model/Databook/Exh%201%20-%20Acute%20Care%20Services%20-%20MCO%20Enrolled%20LIFC19.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cesshub-my.sharepoint.com/SF/H&amp;W/Virginia/19Med4.0/Workpapers/PCC%20Model/Exhibits/Exhibit%201%20&amp;%204%20Generator/Exh%201%20-%20Total%20Claims%20-%20FAMISMOMS19.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ccesshub-my.sharepoint.com/SF/H&amp;W/Virginia/19Med4.0/Workpapers/PCC%20Model/Data%20Model/FY19_Med4_Consolidated_Data.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ccesshub-my.sharepoint.com/T/TennCare/2021/Rate%20Development/Databook/CY22%20Non-CHOICES%20Databook%20v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ccesshub-my.sharepoint.com/O/OHCA/24/4_Rate%20development/Dental/FY24%20Dental%20Databook%20OHCA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General"/>
      <sheetName val="Hospital "/>
      <sheetName val="Medical "/>
      <sheetName val="DCLag"/>
      <sheetName val="2009 Oct Guidance SEC Format"/>
      <sheetName val="Q3 Forecast Scenarios Aud Com"/>
      <sheetName val="Plan Cost Centers- Final  "/>
      <sheetName val="Revenue"/>
      <sheetName val="Exhibit II"/>
      <sheetName val="INDEX"/>
      <sheetName val="****"/>
      <sheetName val="Appendix A-Region"/>
      <sheetName val="Lookups"/>
      <sheetName val="Control"/>
      <sheetName val="Enrollment"/>
    </sheetNames>
    <sheetDataSet>
      <sheetData sheetId="0" refreshError="1"/>
      <sheetData sheetId="1" refreshError="1">
        <row r="1">
          <cell r="AA1" t="str">
            <v>Graph Ranges for Monthly PMPM</v>
          </cell>
        </row>
        <row r="5">
          <cell r="AF5" t="e">
            <v>#REF!</v>
          </cell>
          <cell r="AG5" t="e">
            <v>#REF!</v>
          </cell>
          <cell r="AH5" t="e">
            <v>#REF!</v>
          </cell>
          <cell r="AI5" t="e">
            <v>#REF!</v>
          </cell>
          <cell r="AJ5" t="e">
            <v>#REF!</v>
          </cell>
          <cell r="AK5" t="e">
            <v>#REF!</v>
          </cell>
          <cell r="AL5" t="e">
            <v>#REF!</v>
          </cell>
          <cell r="AM5" t="e">
            <v>#REF!</v>
          </cell>
          <cell r="AN5" t="e">
            <v>#REF!</v>
          </cell>
          <cell r="AO5" t="e">
            <v>#REF!</v>
          </cell>
        </row>
        <row r="6">
          <cell r="AC6" t="e">
            <v>#REF!</v>
          </cell>
          <cell r="AE6" t="e">
            <v>#REF!</v>
          </cell>
          <cell r="AG6" t="e">
            <v>#REF!</v>
          </cell>
          <cell r="AI6" t="e">
            <v>#REF!</v>
          </cell>
          <cell r="AK6" t="e">
            <v>#REF!</v>
          </cell>
          <cell r="AM6" t="e">
            <v>#REF!</v>
          </cell>
          <cell r="AO6" t="e">
            <v>#REF!</v>
          </cell>
        </row>
        <row r="10">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row>
        <row r="15">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row>
        <row r="20">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row>
        <row r="25">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row>
        <row r="30">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row>
        <row r="35">
          <cell r="AC35" t="e">
            <v>#REF!</v>
          </cell>
          <cell r="AD35" t="e">
            <v>#REF!</v>
          </cell>
          <cell r="AE35" t="e">
            <v>#REF!</v>
          </cell>
          <cell r="AF35" t="e">
            <v>#REF!</v>
          </cell>
          <cell r="AG35" t="e">
            <v>#REF!</v>
          </cell>
          <cell r="AH35" t="e">
            <v>#REF!</v>
          </cell>
          <cell r="AI35" t="e">
            <v>#REF!</v>
          </cell>
          <cell r="AJ35" t="e">
            <v>#REF!</v>
          </cell>
          <cell r="AK35" t="e">
            <v>#REF!</v>
          </cell>
          <cell r="AL35" t="e">
            <v>#REF!</v>
          </cell>
          <cell r="AM35" t="e">
            <v>#REF!</v>
          </cell>
          <cell r="AN35" t="e">
            <v>#REF!</v>
          </cell>
          <cell r="AO35" t="e">
            <v>#REF!</v>
          </cell>
        </row>
        <row r="40">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row>
        <row r="45">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row>
        <row r="49">
          <cell r="AF49" t="e">
            <v>#REF!</v>
          </cell>
          <cell r="AG49" t="e">
            <v>#REF!</v>
          </cell>
          <cell r="AH49" t="e">
            <v>#REF!</v>
          </cell>
          <cell r="AI49" t="e">
            <v>#REF!</v>
          </cell>
          <cell r="AJ49" t="e">
            <v>#REF!</v>
          </cell>
          <cell r="AK49" t="e">
            <v>#REF!</v>
          </cell>
          <cell r="AL49" t="e">
            <v>#REF!</v>
          </cell>
          <cell r="AM49" t="e">
            <v>#REF!</v>
          </cell>
          <cell r="AN49" t="e">
            <v>#REF!</v>
          </cell>
          <cell r="AO49" t="e">
            <v>#REF!</v>
          </cell>
        </row>
        <row r="51">
          <cell r="AF51">
            <v>226</v>
          </cell>
          <cell r="AG51">
            <v>208</v>
          </cell>
          <cell r="AH51">
            <v>206</v>
          </cell>
          <cell r="AI51">
            <v>236</v>
          </cell>
          <cell r="AJ51">
            <v>236</v>
          </cell>
          <cell r="AK51">
            <v>255</v>
          </cell>
          <cell r="AL51">
            <v>270</v>
          </cell>
          <cell r="AM51">
            <v>260</v>
          </cell>
          <cell r="AN51">
            <v>240</v>
          </cell>
          <cell r="AO51">
            <v>241</v>
          </cell>
        </row>
        <row r="57">
          <cell r="AA57" t="str">
            <v>JAN94</v>
          </cell>
          <cell r="AC57">
            <v>10241</v>
          </cell>
          <cell r="AE57">
            <v>2789</v>
          </cell>
          <cell r="AF57">
            <v>2731</v>
          </cell>
          <cell r="AG57">
            <v>1205</v>
          </cell>
          <cell r="AH57">
            <v>5982</v>
          </cell>
          <cell r="AI57">
            <v>10147</v>
          </cell>
        </row>
        <row r="58">
          <cell r="AA58" t="str">
            <v>FEB94</v>
          </cell>
          <cell r="AC58">
            <v>9328</v>
          </cell>
          <cell r="AE58">
            <v>1973</v>
          </cell>
          <cell r="AF58">
            <v>2040</v>
          </cell>
          <cell r="AG58">
            <v>880</v>
          </cell>
          <cell r="AH58">
            <v>3808</v>
          </cell>
          <cell r="AI58">
            <v>9716</v>
          </cell>
        </row>
        <row r="59">
          <cell r="AA59" t="str">
            <v>MAR94</v>
          </cell>
          <cell r="AC59">
            <v>9893</v>
          </cell>
          <cell r="AE59">
            <v>2368</v>
          </cell>
          <cell r="AF59">
            <v>2443</v>
          </cell>
          <cell r="AG59">
            <v>879</v>
          </cell>
          <cell r="AH59">
            <v>6234</v>
          </cell>
          <cell r="AI59">
            <v>10920</v>
          </cell>
        </row>
        <row r="60">
          <cell r="AA60" t="str">
            <v>APR94</v>
          </cell>
          <cell r="AC60">
            <v>8820</v>
          </cell>
          <cell r="AE60">
            <v>1666</v>
          </cell>
          <cell r="AF60">
            <v>2093</v>
          </cell>
          <cell r="AG60">
            <v>884</v>
          </cell>
          <cell r="AH60">
            <v>5321</v>
          </cell>
          <cell r="AI60">
            <v>9095</v>
          </cell>
        </row>
        <row r="61">
          <cell r="AA61" t="str">
            <v>MAY94</v>
          </cell>
          <cell r="AC61">
            <v>9511</v>
          </cell>
          <cell r="AE61">
            <v>2634</v>
          </cell>
          <cell r="AF61">
            <v>2544</v>
          </cell>
          <cell r="AG61">
            <v>1031</v>
          </cell>
          <cell r="AH61">
            <v>4468</v>
          </cell>
          <cell r="AI61">
            <v>9335</v>
          </cell>
        </row>
        <row r="62">
          <cell r="AA62" t="str">
            <v>JUN 94</v>
          </cell>
          <cell r="AC62">
            <v>7869</v>
          </cell>
          <cell r="AE62">
            <v>1816</v>
          </cell>
          <cell r="AF62">
            <v>1926</v>
          </cell>
          <cell r="AG62">
            <v>822</v>
          </cell>
          <cell r="AH62">
            <v>3867</v>
          </cell>
          <cell r="AI62">
            <v>6315</v>
          </cell>
        </row>
        <row r="63">
          <cell r="AA63" t="str">
            <v>JUL 94</v>
          </cell>
          <cell r="AC63">
            <v>7126</v>
          </cell>
          <cell r="AE63">
            <v>2482</v>
          </cell>
          <cell r="AF63">
            <v>1711</v>
          </cell>
          <cell r="AG63">
            <v>593</v>
          </cell>
          <cell r="AH63">
            <v>4096</v>
          </cell>
          <cell r="AI63">
            <v>9250</v>
          </cell>
        </row>
        <row r="64">
          <cell r="AA64" t="str">
            <v>AUG 94</v>
          </cell>
          <cell r="AC64">
            <v>10416</v>
          </cell>
          <cell r="AE64">
            <v>2093</v>
          </cell>
          <cell r="AF64">
            <v>1949</v>
          </cell>
          <cell r="AG64">
            <v>1068</v>
          </cell>
          <cell r="AH64">
            <v>3154</v>
          </cell>
          <cell r="AI64">
            <v>16101</v>
          </cell>
        </row>
        <row r="65">
          <cell r="AA65" t="str">
            <v>SEP94</v>
          </cell>
          <cell r="AC65">
            <v>4620</v>
          </cell>
          <cell r="AE65">
            <v>1280</v>
          </cell>
          <cell r="AF65">
            <v>1188</v>
          </cell>
          <cell r="AG65">
            <v>464</v>
          </cell>
          <cell r="AH65">
            <v>201</v>
          </cell>
          <cell r="AI65">
            <v>7083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walk_Region"/>
      <sheetName val="Jun 15 - Dec- 15"/>
      <sheetName val="Jan 16 - Jun 16"/>
      <sheetName val="Roll Up"/>
    </sheetNames>
    <sheetDataSet>
      <sheetData sheetId="0"/>
      <sheetData sheetId="1"/>
      <sheetData sheetId="2">
        <row r="68">
          <cell r="D68">
            <v>2</v>
          </cell>
        </row>
      </sheetData>
      <sheetData sheetId="3">
        <row r="4">
          <cell r="I4">
            <v>723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5-FY16 Base Member Month"/>
      <sheetName val="FY15-FY16 Base PMPM"/>
      <sheetName val="County by Region"/>
      <sheetName val="TOTAL"/>
      <sheetName val="TOTAL_Child"/>
      <sheetName val="TOTAL_Adult"/>
      <sheetName val="NoWi_child"/>
      <sheetName val="NoWi_adult"/>
      <sheetName val="ChWe_child"/>
      <sheetName val="ChWe_adult"/>
      <sheetName val="Cent_child"/>
      <sheetName val="Cent_adult"/>
      <sheetName val="Tide_child"/>
      <sheetName val="Tide_adult"/>
      <sheetName val="RoAl_child"/>
      <sheetName val="RoAl_adult"/>
      <sheetName val="SW_child"/>
      <sheetName val="SW_adult"/>
      <sheetName val="NoWi_all_age"/>
      <sheetName val="ChWe_all_age"/>
      <sheetName val="Cent_all_age"/>
      <sheetName val="Tide_all_age"/>
      <sheetName val="RoAl_all_age"/>
      <sheetName val="SW_all_age"/>
      <sheetName val="NoWi_age_under1"/>
      <sheetName val="NoWi_age1_5"/>
      <sheetName val="NoWi_age6_14"/>
      <sheetName val="NoWi_age15_20F"/>
      <sheetName val="NoWi_age15_20M"/>
      <sheetName val="NoWi_age21_44F"/>
      <sheetName val="NoWi_age21_44M"/>
      <sheetName val="NoWi_age45over"/>
      <sheetName val="ChWe_age_under1"/>
      <sheetName val="ChWe_age1_5"/>
      <sheetName val="ChWe_age6_14"/>
      <sheetName val="ChWe_age15_20F"/>
      <sheetName val="ChWe_age15_20M"/>
      <sheetName val="ChWe_age21_44F"/>
      <sheetName val="ChWe_age21_44M"/>
      <sheetName val="ChWe_age45over"/>
      <sheetName val="Cent_age_under1"/>
      <sheetName val="Cent_age1_5"/>
      <sheetName val="Cent_age6_14"/>
      <sheetName val="Cent_age15_20F"/>
      <sheetName val="Cent_age15_20M"/>
      <sheetName val="Cent_age21_44F"/>
      <sheetName val="Cent_age21_44M"/>
      <sheetName val="Cent_age45over"/>
      <sheetName val="Tide_age_under1"/>
      <sheetName val="Tide_age1_5"/>
      <sheetName val="Tide_age6_14"/>
      <sheetName val="Tide_age15_20F"/>
      <sheetName val="Tide_age15_20M"/>
      <sheetName val="Tide_age21_44F"/>
      <sheetName val="Tide_age21_44M"/>
      <sheetName val="Tide_age45over"/>
      <sheetName val="RoAl_age_under1"/>
      <sheetName val="RoAl_age1_5"/>
      <sheetName val="RoAl_age6_14"/>
      <sheetName val="RoAl_age15_20F"/>
      <sheetName val="RoAl_age15_20M"/>
      <sheetName val="RoAl_age21_44F"/>
      <sheetName val="RoAl_age21_44M"/>
      <sheetName val="RoAl_age45over"/>
      <sheetName val="SW_age_under1"/>
      <sheetName val="SW_age1_5"/>
      <sheetName val="SW_age6_14"/>
      <sheetName val="SW_age15_20F"/>
      <sheetName val="SW_age15_20M"/>
      <sheetName val="SW_age21_44F"/>
      <sheetName val="SW_age21_44M"/>
      <sheetName val="SW_age45over"/>
      <sheetName val="Background =&gt;"/>
      <sheetName val="TOTAL (2)"/>
      <sheetName val="PivotSummary"/>
      <sheetName val="ClaimsData"/>
      <sheetName val="MembershipData"/>
      <sheetName val="Exh 1 - Acute Care Services - M"/>
    </sheetNames>
    <sheetDataSet>
      <sheetData sheetId="0">
        <row r="8">
          <cell r="A8" t="str">
            <v>Aid Category</v>
          </cell>
        </row>
      </sheetData>
      <sheetData sheetId="1">
        <row r="8">
          <cell r="A8" t="str">
            <v>Aid Category</v>
          </cell>
        </row>
      </sheetData>
      <sheetData sheetId="2"/>
      <sheetData sheetId="3">
        <row r="11">
          <cell r="F11">
            <v>7026826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10-201609 Base Member Month"/>
      <sheetName val="201510-201609 Base PMPM"/>
      <sheetName val="County by Region"/>
      <sheetName val="TOTAL"/>
      <sheetName val="NoWi_all_age"/>
      <sheetName val="ChWe_all_age"/>
      <sheetName val="Cent_all_age"/>
      <sheetName val="Tide_all_age"/>
      <sheetName val="RoAl_all_age"/>
      <sheetName val="SW_all_age"/>
      <sheetName val="Background =&gt;"/>
      <sheetName val="Ex 1 Total Claims"/>
      <sheetName val="PivotSummary"/>
      <sheetName val="ClaimsData"/>
      <sheetName val="MembershipData"/>
      <sheetName val="Exh 1 - Total Claims - FAMISM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6)"/>
      <sheetName val="Sheet2 (5)"/>
      <sheetName val="Sheet2 (2)"/>
      <sheetName val="Sheet2 (4)"/>
      <sheetName val="Chart1"/>
      <sheetName val="Sheet2 (3)"/>
      <sheetName val="Sheet2"/>
      <sheetName val="Background =&gt;"/>
      <sheetName val="Dimensions"/>
      <sheetName val="Reconcile With Databook"/>
      <sheetName val="Check Elig_Cap File"/>
      <sheetName val="FY19_Med4_Consolidated_Data"/>
    </sheetNames>
    <sheetDataSet>
      <sheetData sheetId="0"/>
      <sheetData sheetId="1"/>
      <sheetData sheetId="2"/>
      <sheetData sheetId="3"/>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s"/>
      <sheetName val="RawClaims"/>
      <sheetName val="MW Notes"/>
      <sheetName val="Enrollment"/>
      <sheetName val="Exhibit for Q&amp;A"/>
      <sheetName val="Development"/>
      <sheetName val="Rate Cell Experience COS"/>
      <sheetName val="Rate Cell Experience"/>
      <sheetName val="NonSystem"/>
      <sheetName val="NSChecks"/>
      <sheetName val="PC-AMB"/>
      <sheetName val="PC-IMD"/>
      <sheetName val="Trends"/>
      <sheetName val="Chiro, Vax"/>
      <sheetName val="SUD+"/>
      <sheetName val="Admin"/>
      <sheetName val="NC Rates"/>
      <sheetName val="NC Rate Buildup"/>
      <sheetName val="Flow"/>
      <sheetName val="Ex1 East Dev"/>
      <sheetName val="Ex1 Middle Dev"/>
      <sheetName val="Ex1 West Dev"/>
      <sheetName val="Ex2 ProgAdjFactors"/>
      <sheetName val="Ex3 Trend, IBNR, MC Factors"/>
      <sheetName val="Ex4 Post-Trend Factors"/>
      <sheetName val="Ex5 Admin"/>
      <sheetName val="MCO MMs"/>
      <sheetName val="Mappings"/>
    </sheetNames>
    <sheetDataSet>
      <sheetData sheetId="0"/>
      <sheetData sheetId="1">
        <row r="4">
          <cell r="B4">
            <v>2019</v>
          </cell>
          <cell r="C4">
            <v>2020</v>
          </cell>
          <cell r="D4" t="str">
            <v>CY22</v>
          </cell>
          <cell r="L4">
            <v>-8.1973040397513852E-3</v>
          </cell>
          <cell r="M4">
            <v>9.1118703712944615E-4</v>
          </cell>
        </row>
      </sheetData>
      <sheetData sheetId="2"/>
      <sheetData sheetId="3"/>
      <sheetData sheetId="4">
        <row r="3">
          <cell r="AG3">
            <v>-2.9960892279576878E-3</v>
          </cell>
          <cell r="AK3">
            <v>-1.5969546906393628E-3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aw Data"/>
      <sheetName val="Mapping"/>
      <sheetName val="Enrollment"/>
      <sheetName val="GH Projected MMs"/>
      <sheetName val="Mercer Projeted MMs"/>
      <sheetName val="Program Changes and Adjustment"/>
      <sheetName val="East Exp"/>
      <sheetName val="OKC Exp"/>
      <sheetName val="Tulsa Exp"/>
      <sheetName val="West Exp"/>
      <sheetName val="State Exp"/>
      <sheetName val="Total Exp"/>
      <sheetName val="East Proj"/>
      <sheetName val="OKC Proj"/>
      <sheetName val="Tulsa Proj"/>
      <sheetName val="West Proj"/>
      <sheetName val="State Proj"/>
      <sheetName val="Total Proj"/>
      <sheetName val="Admin"/>
      <sheetName val="Cost Summary"/>
      <sheetName val="Admin .75 Managed Care"/>
      <sheetName val="Cost Summary .75 Managed Care"/>
      <sheetName val="Comparison"/>
      <sheetName val="mercer proj pmpm"/>
      <sheetName val="Mercer adj pmpm"/>
    </sheetNames>
    <sheetDataSet>
      <sheetData sheetId="0">
        <row r="4">
          <cell r="C4" t="str">
            <v>SFY19</v>
          </cell>
        </row>
      </sheetData>
      <sheetData sheetId="1"/>
      <sheetData sheetId="2"/>
      <sheetData sheetId="3"/>
      <sheetData sheetId="4"/>
      <sheetData sheetId="5"/>
      <sheetData sheetId="6"/>
      <sheetData sheetId="7">
        <row r="1">
          <cell r="A1" t="str">
            <v>OHCA</v>
          </cell>
        </row>
      </sheetData>
      <sheetData sheetId="8">
        <row r="1">
          <cell r="A1" t="str">
            <v>OHCA</v>
          </cell>
        </row>
      </sheetData>
      <sheetData sheetId="9">
        <row r="1">
          <cell r="A1" t="str">
            <v>OHCA</v>
          </cell>
        </row>
      </sheetData>
      <sheetData sheetId="10">
        <row r="1">
          <cell r="A1" t="str">
            <v>OHCA</v>
          </cell>
        </row>
      </sheetData>
      <sheetData sheetId="11">
        <row r="1">
          <cell r="A1" t="str">
            <v>OHCA</v>
          </cell>
        </row>
      </sheetData>
      <sheetData sheetId="12"/>
      <sheetData sheetId="13">
        <row r="1">
          <cell r="H1">
            <v>9484278.3722098805</v>
          </cell>
        </row>
      </sheetData>
      <sheetData sheetId="14">
        <row r="4">
          <cell r="AJ4">
            <v>0.75</v>
          </cell>
        </row>
      </sheetData>
      <sheetData sheetId="15">
        <row r="4">
          <cell r="AJ4">
            <v>0.75</v>
          </cell>
        </row>
      </sheetData>
      <sheetData sheetId="16">
        <row r="1">
          <cell r="H1" t="str">
            <v>+R[15]C*R[9]C[17]</v>
          </cell>
        </row>
      </sheetData>
      <sheetData sheetId="17">
        <row r="4">
          <cell r="AJ4">
            <v>0.75</v>
          </cell>
        </row>
      </sheetData>
      <sheetData sheetId="18"/>
      <sheetData sheetId="19">
        <row r="7">
          <cell r="T7">
            <v>11.431000117162363</v>
          </cell>
        </row>
      </sheetData>
      <sheetData sheetId="20"/>
      <sheetData sheetId="21">
        <row r="5">
          <cell r="E5" t="str">
            <v>Proj Medical Cost (pmpm) without Directed Pmts</v>
          </cell>
        </row>
      </sheetData>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B84CB-22CD-4A13-8CCC-51B5E30EF263}">
  <sheetPr>
    <tabColor theme="9" tint="-0.249977111117893"/>
    <pageSetUpPr fitToPage="1"/>
  </sheetPr>
  <dimension ref="A1:S16"/>
  <sheetViews>
    <sheetView showGridLines="0" tabSelected="1" zoomScaleNormal="100" zoomScaleSheetLayoutView="145" workbookViewId="0">
      <selection activeCell="A24" sqref="A24"/>
    </sheetView>
  </sheetViews>
  <sheetFormatPr defaultRowHeight="14.5" x14ac:dyDescent="0.35"/>
  <cols>
    <col min="1" max="1" width="90.7265625" customWidth="1"/>
  </cols>
  <sheetData>
    <row r="1" spans="1:19" ht="21" x14ac:dyDescent="0.5">
      <c r="A1" s="86" t="s">
        <v>136</v>
      </c>
      <c r="B1" s="87"/>
      <c r="C1" s="87"/>
      <c r="D1" s="87"/>
      <c r="E1" s="87"/>
      <c r="F1" s="87"/>
      <c r="G1" s="87"/>
      <c r="H1" s="87"/>
      <c r="I1" s="87"/>
      <c r="J1" s="87"/>
      <c r="K1" s="87"/>
      <c r="L1" s="87"/>
      <c r="M1" s="87"/>
      <c r="N1" s="87"/>
      <c r="O1" s="87"/>
      <c r="P1" s="87"/>
      <c r="Q1" s="87"/>
      <c r="R1" s="87"/>
      <c r="S1" s="87"/>
    </row>
    <row r="2" spans="1:19" ht="21" x14ac:dyDescent="0.5">
      <c r="A2" s="88"/>
    </row>
    <row r="3" spans="1:19" x14ac:dyDescent="0.35">
      <c r="A3" s="146" t="s">
        <v>254</v>
      </c>
      <c r="B3" s="89"/>
      <c r="C3" s="89"/>
      <c r="D3" s="89"/>
      <c r="E3" s="89"/>
      <c r="F3" s="89"/>
      <c r="G3" s="89"/>
      <c r="H3" s="89"/>
      <c r="I3" s="89"/>
      <c r="J3" s="89"/>
      <c r="K3" s="89"/>
      <c r="L3" s="89"/>
      <c r="M3" s="89"/>
      <c r="N3" s="89"/>
      <c r="O3" s="89"/>
      <c r="P3" s="89"/>
      <c r="Q3" s="89"/>
      <c r="R3" s="89"/>
      <c r="S3" s="89"/>
    </row>
    <row r="5" spans="1:19" ht="30" customHeight="1" x14ac:dyDescent="0.35">
      <c r="A5" s="147" t="s">
        <v>134</v>
      </c>
      <c r="B5" s="147"/>
      <c r="C5" s="147"/>
      <c r="D5" s="147"/>
      <c r="E5" s="147"/>
      <c r="F5" s="147"/>
      <c r="G5" s="147"/>
      <c r="H5" s="147"/>
    </row>
    <row r="6" spans="1:19" ht="3.75" customHeight="1" x14ac:dyDescent="0.35">
      <c r="A6" s="90"/>
    </row>
    <row r="7" spans="1:19" s="91" customFormat="1" ht="75" customHeight="1" x14ac:dyDescent="0.35">
      <c r="A7" s="147" t="s">
        <v>135</v>
      </c>
      <c r="B7" s="147"/>
      <c r="C7" s="147"/>
      <c r="D7" s="147"/>
      <c r="E7" s="147"/>
      <c r="F7" s="147"/>
      <c r="G7" s="147"/>
      <c r="H7" s="147"/>
    </row>
    <row r="16" spans="1:19" x14ac:dyDescent="0.35">
      <c r="B16" s="92"/>
    </row>
  </sheetData>
  <mergeCells count="2">
    <mergeCell ref="A5:H5"/>
    <mergeCell ref="A7:H7"/>
  </mergeCells>
  <pageMargins left="0.7" right="0.7" top="0.75" bottom="0.75" header="0.3" footer="0.3"/>
  <pageSetup scale="80" orientation="landscape" r:id="rId1"/>
  <headerFooter>
    <oddHeader xml:space="preserve">&amp;L&amp;G
&amp;RState of Oklahoma
</oddHeader>
    <oddFooter>&amp;LGuidehouse | DRAFT, Proprietary and Confidential&amp;R&amp;D</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F10"/>
  <sheetViews>
    <sheetView showGridLines="0" zoomScaleNormal="100" zoomScaleSheetLayoutView="130" zoomScalePageLayoutView="85" workbookViewId="0">
      <selection activeCell="A24" sqref="A24"/>
    </sheetView>
  </sheetViews>
  <sheetFormatPr defaultColWidth="9.26953125" defaultRowHeight="14" x14ac:dyDescent="0.3"/>
  <cols>
    <col min="1" max="1" width="0.7265625" style="1" customWidth="1"/>
    <col min="2" max="2" width="3" style="1" customWidth="1"/>
    <col min="3" max="3" width="29.54296875" style="1" customWidth="1"/>
    <col min="4" max="4" width="120.7265625" style="1" customWidth="1"/>
    <col min="5" max="5" width="0.7265625" style="1" customWidth="1"/>
    <col min="6" max="16384" width="9.26953125" style="3"/>
  </cols>
  <sheetData>
    <row r="1" spans="1:6" ht="18" customHeight="1" thickBot="1" x14ac:dyDescent="0.45">
      <c r="B1" s="2"/>
    </row>
    <row r="2" spans="1:6" s="5" customFormat="1" ht="18" customHeight="1" thickBot="1" x14ac:dyDescent="0.4">
      <c r="A2" s="4"/>
      <c r="B2" s="63" t="s">
        <v>0</v>
      </c>
      <c r="C2" s="64"/>
      <c r="D2" s="65" t="s">
        <v>1</v>
      </c>
      <c r="E2" s="4"/>
    </row>
    <row r="3" spans="1:6" ht="40.15" customHeight="1" x14ac:dyDescent="0.3">
      <c r="B3" s="6">
        <v>1</v>
      </c>
      <c r="C3" s="55" t="s">
        <v>2</v>
      </c>
      <c r="D3" s="56" t="s">
        <v>3</v>
      </c>
      <c r="F3" s="7"/>
    </row>
    <row r="4" spans="1:6" ht="40.15" customHeight="1" x14ac:dyDescent="0.3">
      <c r="B4" s="8">
        <f t="shared" ref="B4:B7" si="0">B3+1</f>
        <v>2</v>
      </c>
      <c r="C4" s="57" t="s">
        <v>4</v>
      </c>
      <c r="D4" s="9" t="s">
        <v>124</v>
      </c>
    </row>
    <row r="5" spans="1:6" ht="40.15" customHeight="1" x14ac:dyDescent="0.3">
      <c r="B5" s="8">
        <f t="shared" si="0"/>
        <v>3</v>
      </c>
      <c r="C5" s="57" t="s">
        <v>5</v>
      </c>
      <c r="D5" s="58" t="s">
        <v>6</v>
      </c>
    </row>
    <row r="6" spans="1:6" ht="40.15" customHeight="1" x14ac:dyDescent="0.3">
      <c r="B6" s="8">
        <f t="shared" si="0"/>
        <v>4</v>
      </c>
      <c r="C6" s="57" t="s">
        <v>7</v>
      </c>
      <c r="D6" s="9" t="s">
        <v>137</v>
      </c>
    </row>
    <row r="7" spans="1:6" ht="40.15" customHeight="1" x14ac:dyDescent="0.3">
      <c r="B7" s="8">
        <f t="shared" si="0"/>
        <v>5</v>
      </c>
      <c r="C7" s="57" t="s">
        <v>8</v>
      </c>
      <c r="D7" s="9" t="s">
        <v>138</v>
      </c>
    </row>
    <row r="8" spans="1:6" ht="14.5" thickBot="1" x14ac:dyDescent="0.35">
      <c r="B8" s="10">
        <f>B7+1</f>
        <v>6</v>
      </c>
      <c r="C8" s="59" t="s">
        <v>9</v>
      </c>
      <c r="D8" s="11" t="s">
        <v>10</v>
      </c>
    </row>
    <row r="10" spans="1:6" ht="14.5" x14ac:dyDescent="0.35">
      <c r="B10" s="54"/>
    </row>
  </sheetData>
  <printOptions horizontalCentered="1"/>
  <pageMargins left="0.25" right="0.25" top="0.5" bottom="0.5" header="0.25" footer="0.25"/>
  <pageSetup scale="87" orientation="landscape" r:id="rId1"/>
  <headerFooter>
    <oddHeader>&amp;L&amp;G&amp;C&amp;"Arial,Regular"&amp;12SoonerSelect Medical Plan
Data Book Table of Contents&amp;R&amp;"Arial,Regular"&amp;10State of Oklahoma</oddHeader>
    <oddFooter>&amp;L&amp;"Arial,Italic"&amp;10Guidehouse | &amp;KFF0000DRAFT&amp;K01+000, Proprietary and Confidential
Please refer to the cover page for additional disclaimers.&amp;C&amp;"Arial,Regular"&amp;10Page &amp;P of &amp;N&amp;R&amp;"Arial,Regular"&amp;10&amp;D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D10"/>
  <sheetViews>
    <sheetView showGridLines="0" zoomScaleNormal="100" zoomScaleSheetLayoutView="90" workbookViewId="0">
      <selection activeCell="A24" sqref="A24"/>
    </sheetView>
  </sheetViews>
  <sheetFormatPr defaultColWidth="9.26953125" defaultRowHeight="12.5" x14ac:dyDescent="0.25"/>
  <cols>
    <col min="1" max="1" width="0.7265625" style="12" customWidth="1"/>
    <col min="2" max="2" width="30.7265625" style="12" customWidth="1"/>
    <col min="3" max="3" width="120.7265625" style="12" customWidth="1"/>
    <col min="4" max="4" width="0.7265625" style="12" customWidth="1"/>
    <col min="5" max="5" width="0.7265625" style="13" customWidth="1"/>
    <col min="6" max="16384" width="9.26953125" style="13"/>
  </cols>
  <sheetData>
    <row r="1" spans="1:4" ht="18" customHeight="1" thickBot="1" x14ac:dyDescent="0.45">
      <c r="B1" s="2"/>
    </row>
    <row r="2" spans="1:4" ht="18" customHeight="1" thickBot="1" x14ac:dyDescent="0.3">
      <c r="B2" s="61" t="s">
        <v>11</v>
      </c>
      <c r="C2" s="62" t="s">
        <v>12</v>
      </c>
    </row>
    <row r="3" spans="1:4" s="102" customFormat="1" ht="142" customHeight="1" x14ac:dyDescent="0.25">
      <c r="A3" s="12"/>
      <c r="B3" s="14" t="s">
        <v>239</v>
      </c>
      <c r="C3" s="110" t="s">
        <v>241</v>
      </c>
      <c r="D3" s="12"/>
    </row>
    <row r="4" spans="1:4" ht="65.5" customHeight="1" x14ac:dyDescent="0.25">
      <c r="B4" s="14" t="s">
        <v>13</v>
      </c>
      <c r="C4" s="15" t="s">
        <v>245</v>
      </c>
    </row>
    <row r="5" spans="1:4" ht="345" customHeight="1" x14ac:dyDescent="0.25">
      <c r="B5" s="16" t="s">
        <v>14</v>
      </c>
      <c r="C5" s="17" t="s">
        <v>246</v>
      </c>
    </row>
    <row r="6" spans="1:4" ht="33.75" customHeight="1" x14ac:dyDescent="0.25">
      <c r="B6" s="16" t="s">
        <v>15</v>
      </c>
      <c r="C6" s="17" t="s">
        <v>139</v>
      </c>
    </row>
    <row r="7" spans="1:4" ht="144.75" customHeight="1" x14ac:dyDescent="0.25">
      <c r="B7" s="16" t="s">
        <v>16</v>
      </c>
      <c r="C7" s="18" t="s">
        <v>247</v>
      </c>
    </row>
    <row r="8" spans="1:4" ht="36" customHeight="1" x14ac:dyDescent="0.25">
      <c r="B8" s="16" t="s">
        <v>17</v>
      </c>
      <c r="C8" s="60" t="s">
        <v>248</v>
      </c>
    </row>
    <row r="9" spans="1:4" s="102" customFormat="1" ht="36" customHeight="1" x14ac:dyDescent="0.25">
      <c r="A9" s="12"/>
      <c r="B9" s="104" t="s">
        <v>222</v>
      </c>
      <c r="C9" s="105" t="s">
        <v>224</v>
      </c>
      <c r="D9" s="12"/>
    </row>
    <row r="10" spans="1:4" ht="76.150000000000006" customHeight="1" thickBot="1" x14ac:dyDescent="0.3">
      <c r="B10" s="19" t="s">
        <v>18</v>
      </c>
      <c r="C10" s="111" t="s">
        <v>242</v>
      </c>
    </row>
  </sheetData>
  <printOptions horizontalCentered="1"/>
  <pageMargins left="0.25" right="0.25" top="0.5" bottom="0.5" header="0.25" footer="0.25"/>
  <pageSetup scale="58" orientation="landscape" r:id="rId1"/>
  <headerFooter>
    <oddHeader>&amp;L&amp;G&amp;C&amp;"Arial,Regular"&amp;12SoonerSelect Medical Plan
General Information&amp;R&amp;"Arial,Regular"&amp;10State of Oklahoma</oddHeader>
    <oddFooter>&amp;L&amp;"Arial,Italic"&amp;10Guidehouse | &amp;KFF0000DRAFT&amp;K01+000, Proprietary and Confidential
Please refer to the cover page for additional disclaimers.&amp;C&amp;"Arial,Regular"&amp;10Page &amp;P of &amp;N&amp;R&amp;"Arial,Regular"&amp;10&amp;D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I81"/>
  <sheetViews>
    <sheetView showGridLines="0" zoomScaleNormal="100" zoomScaleSheetLayoutView="85" workbookViewId="0">
      <selection activeCell="A24" sqref="A24"/>
    </sheetView>
  </sheetViews>
  <sheetFormatPr defaultColWidth="10.7265625" defaultRowHeight="18" customHeight="1" x14ac:dyDescent="0.25"/>
  <cols>
    <col min="1" max="1" width="0.7265625" style="21" customWidth="1"/>
    <col min="2" max="2" width="32.7265625" style="84" customWidth="1"/>
    <col min="3" max="3" width="33.453125" style="84" customWidth="1"/>
    <col min="4" max="4" width="8.1796875" style="21" customWidth="1"/>
    <col min="5" max="5" width="10.7265625" style="21"/>
    <col min="6" max="6" width="0.7265625" style="21" customWidth="1"/>
    <col min="7" max="7" width="36.26953125" style="21" customWidth="1"/>
    <col min="8" max="8" width="28.7265625" style="21" customWidth="1"/>
    <col min="9" max="9" width="0.7265625" style="21" customWidth="1"/>
    <col min="10" max="10" width="0.81640625" style="25" customWidth="1"/>
    <col min="11" max="16384" width="10.7265625" style="25"/>
  </cols>
  <sheetData>
    <row r="1" spans="1:9" s="20" customFormat="1" ht="18" customHeight="1" x14ac:dyDescent="0.4">
      <c r="A1" s="12"/>
      <c r="B1" s="2"/>
      <c r="C1" s="12"/>
      <c r="D1" s="12"/>
      <c r="E1" s="12"/>
      <c r="F1" s="12"/>
      <c r="G1" s="12"/>
      <c r="H1" s="12"/>
      <c r="I1" s="12"/>
    </row>
    <row r="2" spans="1:9" ht="18" customHeight="1" thickBot="1" x14ac:dyDescent="0.4">
      <c r="B2" s="22" t="s">
        <v>19</v>
      </c>
      <c r="C2" s="21"/>
      <c r="G2" s="23" t="s">
        <v>20</v>
      </c>
      <c r="H2" s="24"/>
    </row>
    <row r="3" spans="1:9" s="27" customFormat="1" ht="18" customHeight="1" x14ac:dyDescent="0.35">
      <c r="A3" s="26"/>
      <c r="B3" s="80" t="s">
        <v>21</v>
      </c>
      <c r="C3" s="81" t="s">
        <v>22</v>
      </c>
      <c r="D3" s="26"/>
      <c r="E3" s="26"/>
      <c r="F3" s="26"/>
      <c r="G3" s="78" t="s">
        <v>23</v>
      </c>
      <c r="H3" s="79" t="s">
        <v>24</v>
      </c>
      <c r="I3" s="26"/>
    </row>
    <row r="4" spans="1:9" ht="17.25" customHeight="1" x14ac:dyDescent="0.25">
      <c r="B4" s="28" t="s">
        <v>43</v>
      </c>
      <c r="C4" s="29" t="s">
        <v>140</v>
      </c>
      <c r="G4" s="28" t="s">
        <v>25</v>
      </c>
      <c r="H4" s="29" t="s">
        <v>25</v>
      </c>
    </row>
    <row r="5" spans="1:9" ht="18.399999999999999" customHeight="1" x14ac:dyDescent="0.25">
      <c r="B5" s="28" t="s">
        <v>43</v>
      </c>
      <c r="C5" s="30" t="s">
        <v>141</v>
      </c>
      <c r="G5" s="28" t="s">
        <v>26</v>
      </c>
      <c r="H5" s="30" t="s">
        <v>27</v>
      </c>
    </row>
    <row r="6" spans="1:9" ht="18" customHeight="1" x14ac:dyDescent="0.25">
      <c r="B6" s="28" t="s">
        <v>43</v>
      </c>
      <c r="C6" s="29" t="s">
        <v>142</v>
      </c>
      <c r="G6" s="28" t="s">
        <v>28</v>
      </c>
      <c r="H6" s="29" t="s">
        <v>29</v>
      </c>
    </row>
    <row r="7" spans="1:9" ht="18" customHeight="1" x14ac:dyDescent="0.25">
      <c r="B7" s="31" t="s">
        <v>43</v>
      </c>
      <c r="C7" s="32" t="s">
        <v>143</v>
      </c>
      <c r="G7" s="28" t="s">
        <v>30</v>
      </c>
      <c r="H7" s="30" t="s">
        <v>29</v>
      </c>
    </row>
    <row r="8" spans="1:9" ht="18" customHeight="1" x14ac:dyDescent="0.25">
      <c r="B8" s="28" t="s">
        <v>131</v>
      </c>
      <c r="C8" s="29" t="s">
        <v>144</v>
      </c>
      <c r="G8" s="28" t="s">
        <v>31</v>
      </c>
      <c r="H8" s="30" t="s">
        <v>29</v>
      </c>
    </row>
    <row r="9" spans="1:9" ht="18" customHeight="1" x14ac:dyDescent="0.25">
      <c r="B9" s="28" t="s">
        <v>131</v>
      </c>
      <c r="C9" s="30" t="s">
        <v>145</v>
      </c>
      <c r="G9" s="28" t="s">
        <v>32</v>
      </c>
      <c r="H9" s="30" t="s">
        <v>29</v>
      </c>
    </row>
    <row r="10" spans="1:9" ht="18" customHeight="1" x14ac:dyDescent="0.25">
      <c r="B10" s="31" t="s">
        <v>131</v>
      </c>
      <c r="C10" s="32" t="s">
        <v>146</v>
      </c>
      <c r="G10" s="28" t="s">
        <v>33</v>
      </c>
      <c r="H10" s="30" t="s">
        <v>29</v>
      </c>
    </row>
    <row r="11" spans="1:9" ht="18" customHeight="1" x14ac:dyDescent="0.25">
      <c r="B11" s="28" t="s">
        <v>133</v>
      </c>
      <c r="C11" s="29" t="s">
        <v>144</v>
      </c>
      <c r="G11" s="28" t="s">
        <v>34</v>
      </c>
      <c r="H11" s="30" t="s">
        <v>29</v>
      </c>
    </row>
    <row r="12" spans="1:9" ht="18" customHeight="1" x14ac:dyDescent="0.25">
      <c r="B12" s="28" t="s">
        <v>133</v>
      </c>
      <c r="C12" s="29" t="s">
        <v>145</v>
      </c>
      <c r="G12" s="28" t="s">
        <v>35</v>
      </c>
      <c r="H12" s="30" t="s">
        <v>29</v>
      </c>
    </row>
    <row r="13" spans="1:9" ht="18" customHeight="1" thickBot="1" x14ac:dyDescent="0.3">
      <c r="B13" s="93" t="s">
        <v>133</v>
      </c>
      <c r="C13" s="34" t="s">
        <v>146</v>
      </c>
      <c r="G13" s="28" t="s">
        <v>36</v>
      </c>
      <c r="H13" s="30" t="s">
        <v>29</v>
      </c>
    </row>
    <row r="14" spans="1:9" ht="18" customHeight="1" x14ac:dyDescent="0.25">
      <c r="B14" s="82"/>
      <c r="C14" s="82"/>
      <c r="G14" s="28" t="s">
        <v>37</v>
      </c>
      <c r="H14" s="30" t="s">
        <v>29</v>
      </c>
    </row>
    <row r="15" spans="1:9" ht="18" customHeight="1" x14ac:dyDescent="0.25">
      <c r="B15" s="82"/>
      <c r="C15" s="82"/>
      <c r="G15" s="28" t="s">
        <v>38</v>
      </c>
      <c r="H15" s="30" t="s">
        <v>29</v>
      </c>
    </row>
    <row r="16" spans="1:9" ht="18" customHeight="1" x14ac:dyDescent="0.25">
      <c r="B16" s="82"/>
      <c r="C16" s="82"/>
      <c r="G16" s="28" t="s">
        <v>39</v>
      </c>
      <c r="H16" s="30" t="s">
        <v>29</v>
      </c>
    </row>
    <row r="17" spans="2:8" ht="18" customHeight="1" x14ac:dyDescent="0.25">
      <c r="B17" s="82"/>
      <c r="C17" s="82"/>
      <c r="G17" s="28" t="s">
        <v>40</v>
      </c>
      <c r="H17" s="30" t="s">
        <v>29</v>
      </c>
    </row>
    <row r="18" spans="2:8" ht="18" customHeight="1" x14ac:dyDescent="0.25">
      <c r="B18" s="82"/>
      <c r="C18" s="82"/>
      <c r="G18" s="28" t="s">
        <v>41</v>
      </c>
      <c r="H18" s="30" t="s">
        <v>29</v>
      </c>
    </row>
    <row r="19" spans="2:8" ht="18" customHeight="1" x14ac:dyDescent="0.25">
      <c r="B19" s="82"/>
      <c r="C19" s="82"/>
      <c r="G19" s="28" t="s">
        <v>42</v>
      </c>
      <c r="H19" s="30" t="s">
        <v>29</v>
      </c>
    </row>
    <row r="20" spans="2:8" ht="18" customHeight="1" x14ac:dyDescent="0.35">
      <c r="B20" s="82"/>
      <c r="C20" s="82"/>
      <c r="D20"/>
      <c r="F20"/>
      <c r="G20" s="28" t="s">
        <v>44</v>
      </c>
      <c r="H20" s="30" t="s">
        <v>29</v>
      </c>
    </row>
    <row r="21" spans="2:8" ht="18" customHeight="1" x14ac:dyDescent="0.35">
      <c r="B21" s="82"/>
      <c r="C21" s="82"/>
      <c r="D21"/>
      <c r="F21"/>
      <c r="G21" s="28" t="s">
        <v>45</v>
      </c>
      <c r="H21" s="30" t="s">
        <v>29</v>
      </c>
    </row>
    <row r="22" spans="2:8" ht="18" customHeight="1" x14ac:dyDescent="0.35">
      <c r="B22" s="82"/>
      <c r="C22" s="82"/>
      <c r="D22"/>
      <c r="F22"/>
      <c r="G22" s="28" t="s">
        <v>46</v>
      </c>
      <c r="H22" s="30" t="s">
        <v>29</v>
      </c>
    </row>
    <row r="23" spans="2:8" ht="18" customHeight="1" x14ac:dyDescent="0.35">
      <c r="B23" s="82"/>
      <c r="C23" s="82"/>
      <c r="D23"/>
      <c r="F23"/>
      <c r="G23" s="28" t="s">
        <v>47</v>
      </c>
      <c r="H23" s="30" t="s">
        <v>29</v>
      </c>
    </row>
    <row r="24" spans="2:8" ht="18" customHeight="1" x14ac:dyDescent="0.35">
      <c r="B24" s="82"/>
      <c r="C24" s="82"/>
      <c r="D24"/>
      <c r="F24"/>
      <c r="G24" s="28" t="s">
        <v>48</v>
      </c>
      <c r="H24" s="30" t="s">
        <v>29</v>
      </c>
    </row>
    <row r="25" spans="2:8" ht="18" customHeight="1" x14ac:dyDescent="0.35">
      <c r="B25" s="82"/>
      <c r="C25" s="82"/>
      <c r="D25"/>
      <c r="F25"/>
      <c r="G25" s="28" t="s">
        <v>49</v>
      </c>
      <c r="H25" s="30" t="s">
        <v>29</v>
      </c>
    </row>
    <row r="26" spans="2:8" ht="18" customHeight="1" x14ac:dyDescent="0.35">
      <c r="B26" s="82"/>
      <c r="C26" s="82"/>
      <c r="D26"/>
      <c r="F26"/>
      <c r="G26" s="28" t="s">
        <v>50</v>
      </c>
      <c r="H26" s="30" t="s">
        <v>29</v>
      </c>
    </row>
    <row r="27" spans="2:8" ht="18" customHeight="1" x14ac:dyDescent="0.35">
      <c r="B27" s="85"/>
      <c r="C27" s="82"/>
      <c r="D27"/>
      <c r="F27"/>
      <c r="G27" s="28" t="s">
        <v>51</v>
      </c>
      <c r="H27" s="30" t="s">
        <v>29</v>
      </c>
    </row>
    <row r="28" spans="2:8" ht="18" customHeight="1" x14ac:dyDescent="0.35">
      <c r="B28" s="82"/>
      <c r="C28" s="82"/>
      <c r="D28"/>
      <c r="F28"/>
      <c r="G28" s="28" t="s">
        <v>52</v>
      </c>
      <c r="H28" s="30" t="s">
        <v>29</v>
      </c>
    </row>
    <row r="29" spans="2:8" ht="18" customHeight="1" x14ac:dyDescent="0.35">
      <c r="B29" s="82"/>
      <c r="C29" s="82"/>
      <c r="D29"/>
      <c r="F29"/>
      <c r="G29" s="28" t="s">
        <v>53</v>
      </c>
      <c r="H29" s="30" t="s">
        <v>29</v>
      </c>
    </row>
    <row r="30" spans="2:8" ht="18" customHeight="1" x14ac:dyDescent="0.35">
      <c r="B30" s="82"/>
      <c r="C30" s="82"/>
      <c r="D30"/>
      <c r="F30"/>
      <c r="G30" s="28" t="s">
        <v>54</v>
      </c>
      <c r="H30" s="30" t="s">
        <v>29</v>
      </c>
    </row>
    <row r="31" spans="2:8" ht="18" customHeight="1" x14ac:dyDescent="0.35">
      <c r="B31" s="82"/>
      <c r="C31" s="82"/>
      <c r="D31"/>
      <c r="F31"/>
      <c r="G31" s="28" t="s">
        <v>55</v>
      </c>
      <c r="H31" s="30" t="s">
        <v>29</v>
      </c>
    </row>
    <row r="32" spans="2:8" ht="18" customHeight="1" x14ac:dyDescent="0.35">
      <c r="B32" s="82"/>
      <c r="C32" s="82"/>
      <c r="D32"/>
      <c r="F32"/>
      <c r="G32" s="28" t="s">
        <v>56</v>
      </c>
      <c r="H32" s="30" t="s">
        <v>29</v>
      </c>
    </row>
    <row r="33" spans="2:8" ht="18" customHeight="1" x14ac:dyDescent="0.35">
      <c r="B33" s="82"/>
      <c r="C33" s="82"/>
      <c r="D33"/>
      <c r="F33"/>
      <c r="G33" s="28" t="s">
        <v>57</v>
      </c>
      <c r="H33" s="30" t="s">
        <v>29</v>
      </c>
    </row>
    <row r="34" spans="2:8" ht="18" customHeight="1" x14ac:dyDescent="0.35">
      <c r="B34" s="82"/>
      <c r="C34" s="82"/>
      <c r="D34"/>
      <c r="F34"/>
      <c r="G34" s="28" t="s">
        <v>58</v>
      </c>
      <c r="H34" s="30" t="s">
        <v>29</v>
      </c>
    </row>
    <row r="35" spans="2:8" ht="18" customHeight="1" x14ac:dyDescent="0.35">
      <c r="B35" s="85"/>
      <c r="C35" s="82"/>
      <c r="D35"/>
      <c r="F35"/>
      <c r="G35" s="28" t="s">
        <v>59</v>
      </c>
      <c r="H35" s="30" t="s">
        <v>29</v>
      </c>
    </row>
    <row r="36" spans="2:8" ht="18" customHeight="1" x14ac:dyDescent="0.35">
      <c r="B36" s="83"/>
      <c r="C36" s="83"/>
      <c r="D36"/>
      <c r="F36"/>
      <c r="G36" s="31" t="s">
        <v>60</v>
      </c>
      <c r="H36" s="32" t="s">
        <v>61</v>
      </c>
    </row>
    <row r="37" spans="2:8" ht="18" customHeight="1" x14ac:dyDescent="0.35">
      <c r="B37" s="83"/>
      <c r="C37" s="83"/>
      <c r="D37"/>
      <c r="F37"/>
      <c r="G37" s="28" t="s">
        <v>62</v>
      </c>
      <c r="H37" s="29" t="s">
        <v>61</v>
      </c>
    </row>
    <row r="38" spans="2:8" ht="18" customHeight="1" x14ac:dyDescent="0.35">
      <c r="B38" s="83"/>
      <c r="C38" s="83"/>
      <c r="D38"/>
      <c r="F38"/>
      <c r="G38" s="28" t="s">
        <v>63</v>
      </c>
      <c r="H38" s="30" t="s">
        <v>61</v>
      </c>
    </row>
    <row r="39" spans="2:8" ht="18" customHeight="1" x14ac:dyDescent="0.35">
      <c r="B39" s="83"/>
      <c r="C39" s="83"/>
      <c r="D39"/>
      <c r="F39"/>
      <c r="G39" s="28" t="s">
        <v>64</v>
      </c>
      <c r="H39" s="29" t="s">
        <v>61</v>
      </c>
    </row>
    <row r="40" spans="2:8" ht="18" customHeight="1" x14ac:dyDescent="0.35">
      <c r="B40" s="83"/>
      <c r="C40" s="83"/>
      <c r="D40"/>
      <c r="F40"/>
      <c r="G40" s="28" t="s">
        <v>65</v>
      </c>
      <c r="H40" s="29" t="s">
        <v>61</v>
      </c>
    </row>
    <row r="41" spans="2:8" ht="18" customHeight="1" x14ac:dyDescent="0.35">
      <c r="B41" s="83"/>
      <c r="C41" s="83"/>
      <c r="D41"/>
      <c r="F41"/>
      <c r="G41" s="28" t="s">
        <v>66</v>
      </c>
      <c r="H41" s="29" t="s">
        <v>61</v>
      </c>
    </row>
    <row r="42" spans="2:8" ht="18" customHeight="1" x14ac:dyDescent="0.35">
      <c r="B42" s="83"/>
      <c r="C42" s="83"/>
      <c r="D42"/>
      <c r="F42"/>
      <c r="G42" s="28" t="s">
        <v>67</v>
      </c>
      <c r="H42" s="29" t="s">
        <v>61</v>
      </c>
    </row>
    <row r="43" spans="2:8" ht="18" customHeight="1" x14ac:dyDescent="0.35">
      <c r="B43" s="83"/>
      <c r="C43" s="83"/>
      <c r="D43"/>
      <c r="F43"/>
      <c r="G43" s="28" t="s">
        <v>68</v>
      </c>
      <c r="H43" s="29" t="s">
        <v>61</v>
      </c>
    </row>
    <row r="44" spans="2:8" ht="18" customHeight="1" x14ac:dyDescent="0.35">
      <c r="B44" s="83"/>
      <c r="C44" s="83"/>
      <c r="D44"/>
      <c r="F44"/>
      <c r="G44" s="28" t="s">
        <v>69</v>
      </c>
      <c r="H44" s="29" t="s">
        <v>61</v>
      </c>
    </row>
    <row r="45" spans="2:8" ht="18" customHeight="1" x14ac:dyDescent="0.35">
      <c r="B45" s="83"/>
      <c r="C45" s="83"/>
      <c r="D45"/>
      <c r="F45"/>
      <c r="G45" s="28" t="s">
        <v>70</v>
      </c>
      <c r="H45" s="29" t="s">
        <v>61</v>
      </c>
    </row>
    <row r="46" spans="2:8" ht="18" customHeight="1" x14ac:dyDescent="0.35">
      <c r="B46" s="83"/>
      <c r="C46" s="83"/>
      <c r="D46"/>
      <c r="F46"/>
      <c r="G46" s="28" t="s">
        <v>71</v>
      </c>
      <c r="H46" s="29" t="s">
        <v>61</v>
      </c>
    </row>
    <row r="47" spans="2:8" ht="18" customHeight="1" x14ac:dyDescent="0.35">
      <c r="B47" s="83"/>
      <c r="C47" s="83"/>
      <c r="D47"/>
      <c r="F47"/>
      <c r="G47" s="28" t="s">
        <v>72</v>
      </c>
      <c r="H47" s="29" t="s">
        <v>61</v>
      </c>
    </row>
    <row r="48" spans="2:8" ht="18" customHeight="1" x14ac:dyDescent="0.35">
      <c r="B48" s="83"/>
      <c r="C48" s="83"/>
      <c r="D48"/>
      <c r="F48"/>
      <c r="G48" s="28" t="s">
        <v>73</v>
      </c>
      <c r="H48" s="29" t="s">
        <v>61</v>
      </c>
    </row>
    <row r="49" spans="2:8" ht="18" customHeight="1" x14ac:dyDescent="0.35">
      <c r="B49" s="83"/>
      <c r="C49" s="83"/>
      <c r="D49"/>
      <c r="F49"/>
      <c r="G49" s="28" t="s">
        <v>74</v>
      </c>
      <c r="H49" s="29" t="s">
        <v>61</v>
      </c>
    </row>
    <row r="50" spans="2:8" ht="18" customHeight="1" x14ac:dyDescent="0.35">
      <c r="B50" s="83"/>
      <c r="C50" s="83"/>
      <c r="D50"/>
      <c r="F50"/>
      <c r="G50" s="28" t="s">
        <v>75</v>
      </c>
      <c r="H50" s="29" t="s">
        <v>61</v>
      </c>
    </row>
    <row r="51" spans="2:8" ht="18" customHeight="1" x14ac:dyDescent="0.35">
      <c r="B51" s="83"/>
      <c r="C51" s="83"/>
      <c r="D51"/>
      <c r="F51"/>
      <c r="G51" s="28" t="s">
        <v>76</v>
      </c>
      <c r="H51" s="29" t="s">
        <v>61</v>
      </c>
    </row>
    <row r="52" spans="2:8" ht="18" customHeight="1" x14ac:dyDescent="0.35">
      <c r="B52" s="83"/>
      <c r="C52" s="83"/>
      <c r="D52"/>
      <c r="F52"/>
      <c r="G52" s="28" t="s">
        <v>77</v>
      </c>
      <c r="H52" s="29" t="s">
        <v>61</v>
      </c>
    </row>
    <row r="53" spans="2:8" ht="18" customHeight="1" x14ac:dyDescent="0.35">
      <c r="B53" s="83"/>
      <c r="C53" s="83"/>
      <c r="D53"/>
      <c r="F53"/>
      <c r="G53" s="28" t="s">
        <v>78</v>
      </c>
      <c r="H53" s="29" t="s">
        <v>61</v>
      </c>
    </row>
    <row r="54" spans="2:8" ht="18" customHeight="1" x14ac:dyDescent="0.35">
      <c r="B54" s="83"/>
      <c r="C54" s="83"/>
      <c r="D54"/>
      <c r="F54"/>
      <c r="G54" s="28" t="s">
        <v>79</v>
      </c>
      <c r="H54" s="29" t="s">
        <v>61</v>
      </c>
    </row>
    <row r="55" spans="2:8" ht="18" customHeight="1" x14ac:dyDescent="0.35">
      <c r="B55" s="83"/>
      <c r="C55" s="83"/>
      <c r="D55"/>
      <c r="F55"/>
      <c r="G55" s="28" t="s">
        <v>80</v>
      </c>
      <c r="H55" s="29" t="s">
        <v>61</v>
      </c>
    </row>
    <row r="56" spans="2:8" ht="18" customHeight="1" x14ac:dyDescent="0.35">
      <c r="B56" s="83"/>
      <c r="C56" s="83"/>
      <c r="D56"/>
      <c r="F56"/>
      <c r="G56" s="28" t="s">
        <v>81</v>
      </c>
      <c r="H56" s="29" t="s">
        <v>61</v>
      </c>
    </row>
    <row r="57" spans="2:8" ht="18" customHeight="1" x14ac:dyDescent="0.35">
      <c r="B57" s="83"/>
      <c r="C57" s="83"/>
      <c r="D57"/>
      <c r="F57"/>
      <c r="G57" s="28" t="s">
        <v>82</v>
      </c>
      <c r="H57" s="29" t="s">
        <v>61</v>
      </c>
    </row>
    <row r="58" spans="2:8" ht="18" customHeight="1" x14ac:dyDescent="0.35">
      <c r="B58" s="83"/>
      <c r="C58" s="83"/>
      <c r="D58"/>
      <c r="F58"/>
      <c r="G58" s="28" t="s">
        <v>83</v>
      </c>
      <c r="H58" s="29" t="s">
        <v>61</v>
      </c>
    </row>
    <row r="59" spans="2:8" ht="18" customHeight="1" x14ac:dyDescent="0.35">
      <c r="B59" s="83"/>
      <c r="C59" s="83"/>
      <c r="D59"/>
      <c r="F59"/>
      <c r="G59" s="28" t="s">
        <v>84</v>
      </c>
      <c r="H59" s="29" t="s">
        <v>61</v>
      </c>
    </row>
    <row r="60" spans="2:8" ht="18" customHeight="1" x14ac:dyDescent="0.35">
      <c r="B60" s="83"/>
      <c r="C60" s="83"/>
      <c r="D60"/>
      <c r="F60"/>
      <c r="G60" s="28" t="s">
        <v>85</v>
      </c>
      <c r="H60" s="29" t="s">
        <v>61</v>
      </c>
    </row>
    <row r="61" spans="2:8" ht="18" customHeight="1" x14ac:dyDescent="0.35">
      <c r="B61" s="83"/>
      <c r="C61" s="83"/>
      <c r="D61"/>
      <c r="F61"/>
      <c r="G61" s="28" t="s">
        <v>86</v>
      </c>
      <c r="H61" s="29" t="s">
        <v>61</v>
      </c>
    </row>
    <row r="62" spans="2:8" ht="18" customHeight="1" x14ac:dyDescent="0.35">
      <c r="B62" s="83"/>
      <c r="C62" s="83"/>
      <c r="D62"/>
      <c r="F62"/>
      <c r="G62" s="28" t="s">
        <v>87</v>
      </c>
      <c r="H62" s="29" t="s">
        <v>61</v>
      </c>
    </row>
    <row r="63" spans="2:8" ht="18" customHeight="1" x14ac:dyDescent="0.35">
      <c r="B63" s="83"/>
      <c r="C63" s="83"/>
      <c r="D63"/>
      <c r="F63"/>
      <c r="G63" s="28" t="s">
        <v>88</v>
      </c>
      <c r="H63" s="29" t="s">
        <v>61</v>
      </c>
    </row>
    <row r="64" spans="2:8" ht="18" customHeight="1" x14ac:dyDescent="0.35">
      <c r="B64" s="83"/>
      <c r="C64" s="83"/>
      <c r="D64"/>
      <c r="F64"/>
      <c r="G64" s="28" t="s">
        <v>89</v>
      </c>
      <c r="H64" s="29" t="s">
        <v>61</v>
      </c>
    </row>
    <row r="65" spans="2:8" ht="18" customHeight="1" x14ac:dyDescent="0.35">
      <c r="B65" s="83"/>
      <c r="C65" s="83"/>
      <c r="D65"/>
      <c r="F65"/>
      <c r="G65" s="28" t="s">
        <v>90</v>
      </c>
      <c r="H65" s="29" t="s">
        <v>61</v>
      </c>
    </row>
    <row r="66" spans="2:8" ht="18" customHeight="1" x14ac:dyDescent="0.35">
      <c r="B66" s="83"/>
      <c r="C66" s="83"/>
      <c r="D66"/>
      <c r="F66"/>
      <c r="G66" s="28" t="s">
        <v>91</v>
      </c>
      <c r="H66" s="29" t="s">
        <v>61</v>
      </c>
    </row>
    <row r="67" spans="2:8" ht="18" customHeight="1" x14ac:dyDescent="0.35">
      <c r="B67" s="83"/>
      <c r="C67" s="83"/>
      <c r="D67"/>
      <c r="F67"/>
      <c r="G67" s="28" t="s">
        <v>92</v>
      </c>
      <c r="H67" s="29" t="s">
        <v>61</v>
      </c>
    </row>
    <row r="68" spans="2:8" ht="18" customHeight="1" x14ac:dyDescent="0.35">
      <c r="B68" s="83"/>
      <c r="C68" s="83"/>
      <c r="D68"/>
      <c r="F68"/>
      <c r="G68" s="28" t="s">
        <v>93</v>
      </c>
      <c r="H68" s="29" t="s">
        <v>61</v>
      </c>
    </row>
    <row r="69" spans="2:8" ht="18" customHeight="1" x14ac:dyDescent="0.35">
      <c r="B69" s="83"/>
      <c r="C69" s="83"/>
      <c r="D69"/>
      <c r="F69"/>
      <c r="G69" s="28" t="s">
        <v>94</v>
      </c>
      <c r="H69" s="29" t="s">
        <v>61</v>
      </c>
    </row>
    <row r="70" spans="2:8" ht="18" customHeight="1" x14ac:dyDescent="0.35">
      <c r="B70" s="83"/>
      <c r="C70" s="83"/>
      <c r="D70"/>
      <c r="F70"/>
      <c r="G70" s="28" t="s">
        <v>95</v>
      </c>
      <c r="H70" s="29" t="s">
        <v>61</v>
      </c>
    </row>
    <row r="71" spans="2:8" ht="18" customHeight="1" x14ac:dyDescent="0.35">
      <c r="B71" s="83"/>
      <c r="C71" s="83"/>
      <c r="D71"/>
      <c r="F71"/>
      <c r="G71" s="28" t="s">
        <v>96</v>
      </c>
      <c r="H71" s="30" t="s">
        <v>61</v>
      </c>
    </row>
    <row r="72" spans="2:8" ht="18" customHeight="1" x14ac:dyDescent="0.35">
      <c r="B72" s="83"/>
      <c r="C72" s="83"/>
      <c r="D72"/>
      <c r="F72"/>
      <c r="G72" s="28" t="s">
        <v>97</v>
      </c>
      <c r="H72" s="30" t="s">
        <v>61</v>
      </c>
    </row>
    <row r="73" spans="2:8" ht="18" customHeight="1" x14ac:dyDescent="0.35">
      <c r="B73" s="83"/>
      <c r="C73" s="83"/>
      <c r="D73"/>
      <c r="F73"/>
      <c r="G73" s="28" t="s">
        <v>98</v>
      </c>
      <c r="H73" s="30" t="s">
        <v>61</v>
      </c>
    </row>
    <row r="74" spans="2:8" ht="18" customHeight="1" x14ac:dyDescent="0.35">
      <c r="B74" s="83"/>
      <c r="C74" s="83"/>
      <c r="D74"/>
      <c r="F74"/>
      <c r="G74" s="28" t="s">
        <v>99</v>
      </c>
      <c r="H74" s="30" t="s">
        <v>61</v>
      </c>
    </row>
    <row r="75" spans="2:8" ht="18" customHeight="1" x14ac:dyDescent="0.35">
      <c r="B75" s="83"/>
      <c r="C75" s="83"/>
      <c r="D75"/>
      <c r="F75"/>
      <c r="G75" s="28" t="s">
        <v>100</v>
      </c>
      <c r="H75" s="30" t="s">
        <v>61</v>
      </c>
    </row>
    <row r="76" spans="2:8" ht="18" customHeight="1" x14ac:dyDescent="0.35">
      <c r="B76" s="83"/>
      <c r="C76" s="83"/>
      <c r="D76"/>
      <c r="F76"/>
      <c r="G76" s="28" t="s">
        <v>101</v>
      </c>
      <c r="H76" s="30" t="s">
        <v>61</v>
      </c>
    </row>
    <row r="77" spans="2:8" ht="18" customHeight="1" x14ac:dyDescent="0.35">
      <c r="B77" s="83"/>
      <c r="C77" s="83"/>
      <c r="D77"/>
      <c r="F77"/>
      <c r="G77" s="28" t="s">
        <v>102</v>
      </c>
      <c r="H77" s="30" t="s">
        <v>61</v>
      </c>
    </row>
    <row r="78" spans="2:8" ht="18" customHeight="1" x14ac:dyDescent="0.35">
      <c r="B78" s="83"/>
      <c r="C78" s="83"/>
      <c r="D78"/>
      <c r="F78"/>
      <c r="G78" s="28" t="s">
        <v>103</v>
      </c>
      <c r="H78" s="30" t="s">
        <v>61</v>
      </c>
    </row>
    <row r="79" spans="2:8" ht="18" customHeight="1" x14ac:dyDescent="0.35">
      <c r="B79" s="83"/>
      <c r="C79" s="83"/>
      <c r="D79"/>
      <c r="F79"/>
      <c r="G79" s="28" t="s">
        <v>104</v>
      </c>
      <c r="H79" s="30" t="s">
        <v>61</v>
      </c>
    </row>
    <row r="80" spans="2:8" ht="18" customHeight="1" thickBot="1" x14ac:dyDescent="0.4">
      <c r="B80" s="83"/>
      <c r="C80" s="83"/>
      <c r="D80"/>
      <c r="F80"/>
      <c r="G80" s="33" t="s">
        <v>105</v>
      </c>
      <c r="H80" s="34" t="s">
        <v>61</v>
      </c>
    </row>
    <row r="81" spans="2:6" ht="18" customHeight="1" x14ac:dyDescent="0.35">
      <c r="B81" s="83"/>
      <c r="C81" s="83"/>
      <c r="D81"/>
      <c r="F81"/>
    </row>
  </sheetData>
  <printOptions horizontalCentered="1"/>
  <pageMargins left="0.7" right="0.7" top="0.75" bottom="0.75" header="0.3" footer="0.3"/>
  <pageSetup scale="81" orientation="portrait" r:id="rId1"/>
  <headerFooter>
    <oddHeader>&amp;L&amp;G&amp;C&amp;"Arial,Regular"&amp;12SoonerSelect Medical Plan
Data Reference&amp;R&amp;"Arial,Regular"&amp;10State of Oklahoma</oddHeader>
    <oddFooter>&amp;L&amp;"Arial,Italic"&amp;10Guidehouse | &amp;KFF0000DRAFT&amp;K01+000, Proprietary and Confidential
Please refer to the cover page for additional disclaimers.&amp;C&amp;"Arial,Regular"&amp;10Page &amp;P of &amp;N&amp;R&amp;"Arial,Regular"&amp;10&amp;D</oddFooter>
  </headerFooter>
  <rowBreaks count="1" manualBreakCount="1">
    <brk id="36" min="6" max="7"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E20"/>
  <sheetViews>
    <sheetView showGridLines="0" zoomScaleNormal="100" zoomScaleSheetLayoutView="85" workbookViewId="0">
      <selection activeCell="A24" sqref="A24"/>
    </sheetView>
  </sheetViews>
  <sheetFormatPr defaultColWidth="9.26953125" defaultRowHeight="14" x14ac:dyDescent="0.3"/>
  <cols>
    <col min="1" max="1" width="0.7265625" style="1" customWidth="1"/>
    <col min="2" max="2" width="30.7265625" style="1" customWidth="1"/>
    <col min="3" max="3" width="100.7265625" style="1" customWidth="1"/>
    <col min="4" max="4" width="29.26953125" style="1" customWidth="1"/>
    <col min="5" max="5" width="0.7265625" style="1" customWidth="1"/>
    <col min="6" max="6" width="0.7265625" style="45" customWidth="1"/>
    <col min="7" max="16384" width="9.26953125" style="45"/>
  </cols>
  <sheetData>
    <row r="1" spans="2:4" ht="18" customHeight="1" thickBot="1" x14ac:dyDescent="0.35">
      <c r="B1" s="35"/>
      <c r="C1" s="35"/>
      <c r="D1" s="35"/>
    </row>
    <row r="2" spans="2:4" ht="18" customHeight="1" thickBot="1" x14ac:dyDescent="0.35">
      <c r="B2" s="61" t="s">
        <v>106</v>
      </c>
      <c r="C2" s="66" t="s">
        <v>107</v>
      </c>
      <c r="D2" s="62" t="s">
        <v>108</v>
      </c>
    </row>
    <row r="3" spans="2:4" ht="39" customHeight="1" x14ac:dyDescent="0.3">
      <c r="B3" s="112" t="s">
        <v>147</v>
      </c>
      <c r="C3" s="113" t="s">
        <v>148</v>
      </c>
      <c r="D3" s="114" t="s">
        <v>149</v>
      </c>
    </row>
    <row r="4" spans="2:4" ht="39" customHeight="1" x14ac:dyDescent="0.3">
      <c r="B4" s="115" t="s">
        <v>150</v>
      </c>
      <c r="C4" s="116" t="s">
        <v>151</v>
      </c>
      <c r="D4" s="117" t="s">
        <v>109</v>
      </c>
    </row>
    <row r="5" spans="2:4" ht="39" customHeight="1" x14ac:dyDescent="0.3">
      <c r="B5" s="118" t="s">
        <v>152</v>
      </c>
      <c r="C5" s="116" t="s">
        <v>153</v>
      </c>
      <c r="D5" s="117" t="s">
        <v>109</v>
      </c>
    </row>
    <row r="6" spans="2:4" ht="39" customHeight="1" x14ac:dyDescent="0.3">
      <c r="B6" s="118" t="s">
        <v>154</v>
      </c>
      <c r="C6" s="119" t="s">
        <v>155</v>
      </c>
      <c r="D6" s="117" t="s">
        <v>109</v>
      </c>
    </row>
    <row r="7" spans="2:4" ht="39" customHeight="1" x14ac:dyDescent="0.3">
      <c r="B7" s="118" t="s">
        <v>156</v>
      </c>
      <c r="C7" s="116" t="s">
        <v>157</v>
      </c>
      <c r="D7" s="117" t="s">
        <v>109</v>
      </c>
    </row>
    <row r="8" spans="2:4" ht="39" customHeight="1" x14ac:dyDescent="0.3">
      <c r="B8" s="118" t="s">
        <v>158</v>
      </c>
      <c r="C8" s="116" t="s">
        <v>159</v>
      </c>
      <c r="D8" s="120" t="s">
        <v>160</v>
      </c>
    </row>
    <row r="9" spans="2:4" ht="39" customHeight="1" x14ac:dyDescent="0.3">
      <c r="B9" s="121" t="s">
        <v>161</v>
      </c>
      <c r="C9" s="122" t="s">
        <v>162</v>
      </c>
      <c r="D9" s="123" t="s">
        <v>109</v>
      </c>
    </row>
    <row r="10" spans="2:4" ht="39" customHeight="1" x14ac:dyDescent="0.3">
      <c r="B10" s="121" t="s">
        <v>163</v>
      </c>
      <c r="C10" s="116" t="s">
        <v>164</v>
      </c>
      <c r="D10" s="123" t="s">
        <v>160</v>
      </c>
    </row>
    <row r="11" spans="2:4" ht="39" customHeight="1" x14ac:dyDescent="0.3">
      <c r="B11" s="121" t="s">
        <v>165</v>
      </c>
      <c r="C11" s="122" t="s">
        <v>166</v>
      </c>
      <c r="D11" s="123" t="s">
        <v>167</v>
      </c>
    </row>
    <row r="12" spans="2:4" ht="39" customHeight="1" x14ac:dyDescent="0.3">
      <c r="B12" s="121" t="s">
        <v>168</v>
      </c>
      <c r="C12" s="122" t="s">
        <v>169</v>
      </c>
      <c r="D12" s="117" t="s">
        <v>109</v>
      </c>
    </row>
    <row r="13" spans="2:4" ht="39" customHeight="1" x14ac:dyDescent="0.3">
      <c r="B13" s="118" t="s">
        <v>170</v>
      </c>
      <c r="C13" s="122" t="s">
        <v>171</v>
      </c>
      <c r="D13" s="123" t="s">
        <v>149</v>
      </c>
    </row>
    <row r="14" spans="2:4" ht="39" customHeight="1" x14ac:dyDescent="0.3">
      <c r="B14" s="121" t="s">
        <v>172</v>
      </c>
      <c r="C14" s="122" t="s">
        <v>173</v>
      </c>
      <c r="D14" s="123" t="s">
        <v>149</v>
      </c>
    </row>
    <row r="15" spans="2:4" ht="39" customHeight="1" x14ac:dyDescent="0.3">
      <c r="B15" s="121" t="s">
        <v>174</v>
      </c>
      <c r="C15" s="122" t="s">
        <v>175</v>
      </c>
      <c r="D15" s="123" t="s">
        <v>176</v>
      </c>
    </row>
    <row r="16" spans="2:4" ht="39" customHeight="1" x14ac:dyDescent="0.3">
      <c r="B16" s="121" t="s">
        <v>177</v>
      </c>
      <c r="C16" s="122" t="s">
        <v>178</v>
      </c>
      <c r="D16" s="123" t="s">
        <v>179</v>
      </c>
    </row>
    <row r="17" spans="2:4" ht="39" customHeight="1" x14ac:dyDescent="0.3">
      <c r="B17" s="118" t="s">
        <v>180</v>
      </c>
      <c r="C17" s="122" t="s">
        <v>181</v>
      </c>
      <c r="D17" s="120" t="s">
        <v>182</v>
      </c>
    </row>
    <row r="18" spans="2:4" ht="39" customHeight="1" x14ac:dyDescent="0.3">
      <c r="B18" s="124" t="s">
        <v>217</v>
      </c>
      <c r="C18" s="125" t="s">
        <v>233</v>
      </c>
      <c r="D18" s="126" t="s">
        <v>160</v>
      </c>
    </row>
    <row r="19" spans="2:4" ht="39" customHeight="1" x14ac:dyDescent="0.3">
      <c r="B19" s="121" t="s">
        <v>183</v>
      </c>
      <c r="C19" s="122" t="s">
        <v>184</v>
      </c>
      <c r="D19" s="123" t="s">
        <v>185</v>
      </c>
    </row>
    <row r="20" spans="2:4" ht="39" customHeight="1" thickBot="1" x14ac:dyDescent="0.35">
      <c r="B20" s="127" t="s">
        <v>186</v>
      </c>
      <c r="C20" s="128" t="s">
        <v>187</v>
      </c>
      <c r="D20" s="129" t="s">
        <v>160</v>
      </c>
    </row>
  </sheetData>
  <printOptions horizontalCentered="1"/>
  <pageMargins left="0.25" right="0.25" top="0.75" bottom="0.5" header="0.25" footer="0.25"/>
  <pageSetup scale="68" orientation="landscape" r:id="rId1"/>
  <headerFooter>
    <oddHeader>&amp;L&amp;"Arial,Regular"&amp;10&amp;G&amp;C&amp;"Arial,Regular"&amp;12SoonerSelect Medical Plan
Service Category Descriptions&amp;R&amp;"Arial,Regular"&amp;10State of Oklahoma</oddHeader>
    <oddFooter>&amp;L&amp;"Arial,Italic"&amp;10Guidehouse | &amp;KFF0000DRAFT&amp;K01+000, Proprietary and Confidential
Please refer to the cover page for additional disclaimers.&amp;C&amp;"Arial,Regular"&amp;10Page &amp;P of &amp;N&amp;R&amp;"Arial,Regular"&amp;10&amp;D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G24"/>
  <sheetViews>
    <sheetView showGridLines="0" zoomScaleNormal="100" zoomScaleSheetLayoutView="85" workbookViewId="0">
      <selection activeCell="A24" sqref="A24"/>
    </sheetView>
  </sheetViews>
  <sheetFormatPr defaultColWidth="10.7265625" defaultRowHeight="12.5" x14ac:dyDescent="0.25"/>
  <cols>
    <col min="1" max="1" width="0.7265625" style="12" customWidth="1"/>
    <col min="2" max="2" width="27" style="12" customWidth="1"/>
    <col min="3" max="3" width="128.7265625" style="12" customWidth="1"/>
    <col min="4" max="4" width="0.7265625" style="12" customWidth="1"/>
    <col min="5" max="5" width="0.7265625" style="13" customWidth="1"/>
    <col min="6" max="16384" width="10.7265625" style="13"/>
  </cols>
  <sheetData>
    <row r="1" spans="1:7" ht="18" customHeight="1" thickBot="1" x14ac:dyDescent="0.45">
      <c r="B1" s="2"/>
      <c r="C1" s="2"/>
    </row>
    <row r="2" spans="1:7" ht="18" customHeight="1" x14ac:dyDescent="0.25">
      <c r="B2" s="67" t="s">
        <v>110</v>
      </c>
      <c r="C2" s="68" t="s">
        <v>111</v>
      </c>
    </row>
    <row r="3" spans="1:7" ht="27" customHeight="1" x14ac:dyDescent="0.25">
      <c r="A3" s="94"/>
      <c r="B3" s="150" t="s">
        <v>112</v>
      </c>
      <c r="C3" s="95" t="s">
        <v>240</v>
      </c>
      <c r="D3" s="94"/>
    </row>
    <row r="4" spans="1:7" s="102" customFormat="1" ht="48" customHeight="1" x14ac:dyDescent="0.25">
      <c r="A4" s="94"/>
      <c r="B4" s="151"/>
      <c r="C4" s="95" t="s">
        <v>188</v>
      </c>
      <c r="D4" s="94"/>
    </row>
    <row r="5" spans="1:7" ht="50.5" x14ac:dyDescent="0.25">
      <c r="A5" s="94"/>
      <c r="B5" s="151"/>
      <c r="C5" s="95" t="s">
        <v>249</v>
      </c>
      <c r="D5" s="94"/>
    </row>
    <row r="6" spans="1:7" ht="38" x14ac:dyDescent="0.25">
      <c r="A6" s="94"/>
      <c r="B6" s="151"/>
      <c r="C6" s="110" t="s">
        <v>237</v>
      </c>
      <c r="D6" s="94"/>
    </row>
    <row r="7" spans="1:7" s="102" customFormat="1" ht="40" customHeight="1" x14ac:dyDescent="0.25">
      <c r="A7" s="94"/>
      <c r="B7" s="151"/>
      <c r="C7" s="95" t="s">
        <v>234</v>
      </c>
      <c r="D7" s="94"/>
    </row>
    <row r="8" spans="1:7" ht="40" customHeight="1" x14ac:dyDescent="0.25">
      <c r="A8" s="94"/>
      <c r="B8" s="152"/>
      <c r="C8" s="95" t="s">
        <v>189</v>
      </c>
      <c r="D8" s="94"/>
      <c r="G8" s="102"/>
    </row>
    <row r="9" spans="1:7" s="36" customFormat="1" ht="30" customHeight="1" x14ac:dyDescent="0.25">
      <c r="A9" s="96"/>
      <c r="B9" s="153" t="s">
        <v>190</v>
      </c>
      <c r="C9" s="154"/>
      <c r="D9" s="96"/>
      <c r="F9" s="13"/>
    </row>
    <row r="10" spans="1:7" ht="48" customHeight="1" x14ac:dyDescent="0.25">
      <c r="A10" s="94"/>
      <c r="B10" s="150" t="s">
        <v>113</v>
      </c>
      <c r="C10" s="110" t="s">
        <v>198</v>
      </c>
      <c r="D10" s="94"/>
      <c r="F10" s="37"/>
      <c r="G10" s="37"/>
    </row>
    <row r="11" spans="1:7" ht="48" customHeight="1" x14ac:dyDescent="0.25">
      <c r="A11" s="94"/>
      <c r="B11" s="151"/>
      <c r="C11" s="110" t="s">
        <v>250</v>
      </c>
      <c r="D11" s="94"/>
      <c r="F11" s="37"/>
    </row>
    <row r="12" spans="1:7" ht="46.15" customHeight="1" x14ac:dyDescent="0.25">
      <c r="A12" s="94"/>
      <c r="B12" s="151"/>
      <c r="C12" s="130" t="s">
        <v>191</v>
      </c>
      <c r="D12" s="94"/>
      <c r="F12" s="37"/>
    </row>
    <row r="13" spans="1:7" ht="37.9" customHeight="1" x14ac:dyDescent="0.25">
      <c r="A13" s="94"/>
      <c r="B13" s="148" t="s">
        <v>114</v>
      </c>
      <c r="C13" s="110" t="s">
        <v>192</v>
      </c>
      <c r="D13" s="94"/>
      <c r="F13" s="37"/>
    </row>
    <row r="14" spans="1:7" ht="37.9" customHeight="1" x14ac:dyDescent="0.25">
      <c r="A14" s="94"/>
      <c r="B14" s="148"/>
      <c r="C14" s="95" t="s">
        <v>251</v>
      </c>
      <c r="D14" s="94"/>
      <c r="F14" s="37"/>
    </row>
    <row r="15" spans="1:7" ht="37.9" customHeight="1" x14ac:dyDescent="0.25">
      <c r="A15" s="94"/>
      <c r="B15" s="148"/>
      <c r="C15" s="95" t="s">
        <v>193</v>
      </c>
      <c r="D15" s="94"/>
      <c r="F15" s="37"/>
    </row>
    <row r="16" spans="1:7" ht="37.9" customHeight="1" x14ac:dyDescent="0.25">
      <c r="A16" s="94"/>
      <c r="B16" s="149"/>
      <c r="C16" s="130" t="s">
        <v>115</v>
      </c>
      <c r="D16" s="94"/>
      <c r="F16" s="37"/>
    </row>
    <row r="17" spans="1:6" ht="56.25" customHeight="1" x14ac:dyDescent="0.25">
      <c r="A17" s="94"/>
      <c r="B17" s="131" t="s">
        <v>116</v>
      </c>
      <c r="C17" s="132" t="s">
        <v>194</v>
      </c>
      <c r="D17" s="94"/>
      <c r="F17" s="37"/>
    </row>
    <row r="18" spans="1:6" s="102" customFormat="1" ht="37" customHeight="1" x14ac:dyDescent="0.25">
      <c r="A18" s="94"/>
      <c r="B18" s="131" t="s">
        <v>222</v>
      </c>
      <c r="C18" s="133" t="s">
        <v>223</v>
      </c>
      <c r="D18" s="94"/>
      <c r="F18" s="103"/>
    </row>
    <row r="19" spans="1:6" ht="100" x14ac:dyDescent="0.25">
      <c r="A19" s="94"/>
      <c r="B19" s="131" t="s">
        <v>126</v>
      </c>
      <c r="C19" s="132" t="s">
        <v>218</v>
      </c>
      <c r="D19" s="94"/>
    </row>
    <row r="20" spans="1:6" ht="25" customHeight="1" x14ac:dyDescent="0.25">
      <c r="A20" s="94"/>
      <c r="B20" s="131" t="s">
        <v>127</v>
      </c>
      <c r="C20" s="132" t="s">
        <v>219</v>
      </c>
      <c r="D20" s="94"/>
    </row>
    <row r="21" spans="1:6" ht="25" customHeight="1" x14ac:dyDescent="0.25">
      <c r="A21" s="94"/>
      <c r="B21" s="131" t="s">
        <v>128</v>
      </c>
      <c r="C21" s="132" t="s">
        <v>220</v>
      </c>
      <c r="D21" s="94"/>
    </row>
    <row r="22" spans="1:6" ht="25" customHeight="1" x14ac:dyDescent="0.25">
      <c r="A22" s="94"/>
      <c r="B22" s="131" t="s">
        <v>195</v>
      </c>
      <c r="C22" s="132" t="s">
        <v>221</v>
      </c>
      <c r="D22" s="94"/>
    </row>
    <row r="23" spans="1:6" ht="25" customHeight="1" x14ac:dyDescent="0.25">
      <c r="A23" s="94"/>
      <c r="B23" s="131" t="s">
        <v>196</v>
      </c>
      <c r="C23" s="132" t="s">
        <v>197</v>
      </c>
      <c r="D23" s="94"/>
    </row>
    <row r="24" spans="1:6" ht="25" customHeight="1" thickBot="1" x14ac:dyDescent="0.3">
      <c r="A24" s="94"/>
      <c r="B24" s="134" t="s">
        <v>129</v>
      </c>
      <c r="C24" s="135" t="s">
        <v>130</v>
      </c>
      <c r="D24" s="94"/>
    </row>
  </sheetData>
  <mergeCells count="4">
    <mergeCell ref="B13:B16"/>
    <mergeCell ref="B3:B8"/>
    <mergeCell ref="B9:C9"/>
    <mergeCell ref="B10:B12"/>
  </mergeCells>
  <printOptions horizontalCentered="1"/>
  <pageMargins left="0.25" right="0.25" top="0.5" bottom="0.5" header="0.25" footer="0.25"/>
  <pageSetup scale="58" orientation="landscape" r:id="rId1"/>
  <headerFooter>
    <oddHeader>&amp;L&amp;"Arial,Regular"&amp;10&amp;G&amp;C&amp;"Arial,Regular"&amp;12SoonerSelect Medical Plan
Rate-Setting Adjustments&amp;R&amp;"Arial,Regular"&amp;10State of Oklahoma</oddHeader>
    <oddFooter>&amp;L&amp;"Arial,Italic"&amp;10Guidehouse | &amp;KFF0000DRAFT&amp;K01+000, Proprietary and Confidential
Please refer to the cover page for additional disclaimers.&amp;C&amp;"Arial,Regular"&amp;10Page &amp;P of &amp;N&amp;R&amp;"Arial,Regular"&amp;10&amp;D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88136-2FFE-4411-8E4C-9BA1C8C8FF28}">
  <sheetPr>
    <tabColor theme="9" tint="-0.249977111117893"/>
    <pageSetUpPr fitToPage="1"/>
  </sheetPr>
  <dimension ref="A1:J19"/>
  <sheetViews>
    <sheetView showGridLines="0" zoomScaleNormal="100" zoomScaleSheetLayoutView="85" workbookViewId="0">
      <selection activeCell="A24" sqref="A24"/>
    </sheetView>
  </sheetViews>
  <sheetFormatPr defaultColWidth="9.26953125" defaultRowHeight="14" x14ac:dyDescent="0.3"/>
  <cols>
    <col min="1" max="1" width="0.7265625" style="1" customWidth="1"/>
    <col min="2" max="2" width="30.7265625" style="1" customWidth="1"/>
    <col min="3" max="3" width="13.81640625" style="44" customWidth="1"/>
    <col min="4" max="4" width="112.7265625" style="1" customWidth="1"/>
    <col min="5" max="5" width="13.453125" style="1" customWidth="1"/>
    <col min="6" max="6" width="0.7265625" style="1" customWidth="1"/>
    <col min="7" max="7" width="0.7265625" style="3" customWidth="1"/>
    <col min="8" max="16384" width="9.26953125" style="3"/>
  </cols>
  <sheetData>
    <row r="1" spans="1:8" ht="18" customHeight="1" thickBot="1" x14ac:dyDescent="0.35">
      <c r="B1" s="35"/>
      <c r="C1" s="39"/>
      <c r="D1" s="35"/>
      <c r="E1" s="35"/>
    </row>
    <row r="2" spans="1:8" ht="30" customHeight="1" x14ac:dyDescent="0.3">
      <c r="B2" s="69" t="s">
        <v>117</v>
      </c>
      <c r="C2" s="70" t="s">
        <v>118</v>
      </c>
      <c r="D2" s="71" t="s">
        <v>111</v>
      </c>
      <c r="E2" s="72" t="s">
        <v>132</v>
      </c>
      <c r="H2" s="7"/>
    </row>
    <row r="3" spans="1:8" ht="26.15" customHeight="1" x14ac:dyDescent="0.3">
      <c r="A3" s="97"/>
      <c r="B3" s="98" t="s">
        <v>205</v>
      </c>
      <c r="C3" s="99"/>
      <c r="D3" s="100"/>
      <c r="E3" s="101"/>
      <c r="F3" s="97"/>
    </row>
    <row r="4" spans="1:8" s="49" customFormat="1" ht="54.65" customHeight="1" x14ac:dyDescent="0.35">
      <c r="A4" s="48"/>
      <c r="B4" s="131" t="s">
        <v>209</v>
      </c>
      <c r="C4" s="136">
        <v>43647</v>
      </c>
      <c r="D4" s="106" t="s">
        <v>227</v>
      </c>
      <c r="E4" s="137" t="s">
        <v>203</v>
      </c>
      <c r="F4" s="48"/>
    </row>
    <row r="5" spans="1:8" ht="41.15" customHeight="1" x14ac:dyDescent="0.3">
      <c r="A5" s="97"/>
      <c r="B5" s="138" t="s">
        <v>213</v>
      </c>
      <c r="C5" s="139">
        <v>44743</v>
      </c>
      <c r="D5" s="106" t="s">
        <v>252</v>
      </c>
      <c r="E5" s="140" t="s">
        <v>203</v>
      </c>
      <c r="F5" s="97"/>
    </row>
    <row r="6" spans="1:8" ht="45.65" customHeight="1" x14ac:dyDescent="0.3">
      <c r="A6" s="97"/>
      <c r="B6" s="131" t="s">
        <v>206</v>
      </c>
      <c r="C6" s="139">
        <v>44197</v>
      </c>
      <c r="D6" s="107" t="s">
        <v>232</v>
      </c>
      <c r="E6" s="137" t="s">
        <v>203</v>
      </c>
      <c r="F6" s="97"/>
    </row>
    <row r="7" spans="1:8" ht="37" customHeight="1" x14ac:dyDescent="0.3">
      <c r="A7" s="97"/>
      <c r="B7" s="141" t="s">
        <v>199</v>
      </c>
      <c r="C7" s="109">
        <v>44991</v>
      </c>
      <c r="D7" s="108" t="s">
        <v>231</v>
      </c>
      <c r="E7" s="142" t="s">
        <v>203</v>
      </c>
      <c r="F7" s="97"/>
    </row>
    <row r="8" spans="1:8" ht="46" customHeight="1" x14ac:dyDescent="0.3">
      <c r="A8" s="97"/>
      <c r="B8" s="141" t="s">
        <v>211</v>
      </c>
      <c r="C8" s="109">
        <v>44440</v>
      </c>
      <c r="D8" s="108" t="s">
        <v>228</v>
      </c>
      <c r="E8" s="142" t="s">
        <v>203</v>
      </c>
      <c r="F8" s="97"/>
    </row>
    <row r="9" spans="1:8" ht="46" customHeight="1" x14ac:dyDescent="0.3">
      <c r="A9" s="97"/>
      <c r="B9" s="141" t="s">
        <v>235</v>
      </c>
      <c r="C9" s="109">
        <v>45351</v>
      </c>
      <c r="D9" s="108" t="s">
        <v>236</v>
      </c>
      <c r="E9" s="142" t="s">
        <v>203</v>
      </c>
      <c r="F9" s="97"/>
    </row>
    <row r="10" spans="1:8" ht="37" customHeight="1" x14ac:dyDescent="0.3">
      <c r="A10" s="97"/>
      <c r="B10" s="141" t="s">
        <v>215</v>
      </c>
      <c r="C10" s="109">
        <v>44805</v>
      </c>
      <c r="D10" s="106" t="s">
        <v>229</v>
      </c>
      <c r="E10" s="142" t="s">
        <v>203</v>
      </c>
      <c r="F10" s="97"/>
    </row>
    <row r="11" spans="1:8" ht="37" customHeight="1" x14ac:dyDescent="0.3">
      <c r="A11" s="97"/>
      <c r="B11" s="141" t="s">
        <v>214</v>
      </c>
      <c r="C11" s="109">
        <v>45108</v>
      </c>
      <c r="D11" s="108" t="s">
        <v>225</v>
      </c>
      <c r="E11" s="142" t="s">
        <v>203</v>
      </c>
      <c r="F11" s="97"/>
    </row>
    <row r="12" spans="1:8" ht="37" customHeight="1" x14ac:dyDescent="0.3">
      <c r="A12" s="97"/>
      <c r="B12" s="141" t="s">
        <v>212</v>
      </c>
      <c r="C12" s="109">
        <v>44197</v>
      </c>
      <c r="D12" s="108" t="s">
        <v>230</v>
      </c>
      <c r="E12" s="142" t="s">
        <v>203</v>
      </c>
      <c r="F12" s="97"/>
    </row>
    <row r="13" spans="1:8" ht="48.65" customHeight="1" x14ac:dyDescent="0.3">
      <c r="A13" s="97"/>
      <c r="B13" s="141" t="s">
        <v>210</v>
      </c>
      <c r="C13" s="109">
        <v>44197</v>
      </c>
      <c r="D13" s="108" t="s">
        <v>226</v>
      </c>
      <c r="E13" s="142" t="s">
        <v>203</v>
      </c>
      <c r="F13" s="97"/>
    </row>
    <row r="14" spans="1:8" ht="41.5" customHeight="1" x14ac:dyDescent="0.3">
      <c r="A14" s="97"/>
      <c r="B14" s="141" t="s">
        <v>238</v>
      </c>
      <c r="C14" s="109">
        <v>44187</v>
      </c>
      <c r="D14" s="108" t="s">
        <v>243</v>
      </c>
      <c r="E14" s="142" t="s">
        <v>203</v>
      </c>
      <c r="F14" s="97"/>
    </row>
    <row r="15" spans="1:8" ht="81" customHeight="1" x14ac:dyDescent="0.3">
      <c r="A15" s="97"/>
      <c r="B15" s="141" t="s">
        <v>207</v>
      </c>
      <c r="C15" s="109">
        <v>44105</v>
      </c>
      <c r="D15" s="108" t="s">
        <v>244</v>
      </c>
      <c r="E15" s="142" t="s">
        <v>203</v>
      </c>
      <c r="F15" s="97"/>
    </row>
    <row r="16" spans="1:8" ht="50.5" thickBot="1" x14ac:dyDescent="0.35">
      <c r="A16" s="97"/>
      <c r="B16" s="134" t="s">
        <v>208</v>
      </c>
      <c r="C16" s="143">
        <v>44470</v>
      </c>
      <c r="D16" s="144" t="s">
        <v>216</v>
      </c>
      <c r="E16" s="145" t="s">
        <v>203</v>
      </c>
      <c r="F16" s="97"/>
    </row>
    <row r="17" spans="1:10" s="43" customFormat="1" ht="14.5" thickBot="1" x14ac:dyDescent="0.35">
      <c r="A17" s="40"/>
      <c r="B17" s="41"/>
      <c r="C17" s="42"/>
      <c r="D17" s="41"/>
      <c r="E17" s="41"/>
      <c r="F17" s="40"/>
    </row>
    <row r="18" spans="1:10" s="47" customFormat="1" ht="18" customHeight="1" x14ac:dyDescent="0.3">
      <c r="A18" s="46"/>
      <c r="B18" s="73" t="s">
        <v>125</v>
      </c>
      <c r="C18" s="74"/>
      <c r="D18" s="75"/>
      <c r="E18" s="76"/>
      <c r="F18" s="46"/>
      <c r="H18" s="3"/>
      <c r="I18" s="3"/>
      <c r="J18" s="3"/>
    </row>
    <row r="19" spans="1:10" ht="14.5" thickBot="1" x14ac:dyDescent="0.35">
      <c r="B19" s="155" t="s">
        <v>204</v>
      </c>
      <c r="C19" s="156"/>
      <c r="D19" s="156"/>
      <c r="E19" s="157"/>
    </row>
  </sheetData>
  <sortState xmlns:xlrd2="http://schemas.microsoft.com/office/spreadsheetml/2017/richdata2" ref="B4:E16">
    <sortCondition ref="B5:B16"/>
  </sortState>
  <mergeCells count="1">
    <mergeCell ref="B19:E19"/>
  </mergeCells>
  <printOptions horizontalCentered="1"/>
  <pageMargins left="0.25" right="0.25" top="0.75" bottom="0.5" header="0.25" footer="0.25"/>
  <pageSetup scale="69" orientation="landscape" r:id="rId1"/>
  <headerFooter>
    <oddHeader>&amp;L&amp;G&amp;C&amp;"Arial,Regular"&amp;12SoonerSelect Medical Plan
Program Changes&amp;R&amp;"Arial,Regular"&amp;10State of Oklahoma</oddHeader>
    <oddFooter>&amp;L&amp;"Arial,Italic"&amp;10Guidehouse | &amp;KFF0000DRAFT&amp;K01+000, Proprietary and Confidential
Please refer to the cover page for additional disclaimers.&amp;C&amp;"Arial,Regular"&amp;10Page &amp;P of &amp;N&amp;R&amp;"Arial,Regular"&amp;10&amp;D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pageSetUpPr fitToPage="1"/>
  </sheetPr>
  <dimension ref="A1:D12"/>
  <sheetViews>
    <sheetView showGridLines="0" zoomScaleNormal="100" zoomScaleSheetLayoutView="120" zoomScalePageLayoutView="63" workbookViewId="0">
      <selection activeCell="A24" sqref="A24"/>
    </sheetView>
  </sheetViews>
  <sheetFormatPr defaultColWidth="10.7265625" defaultRowHeight="12.5" x14ac:dyDescent="0.25"/>
  <cols>
    <col min="1" max="1" width="0.7265625" style="12" customWidth="1"/>
    <col min="2" max="2" width="27" style="12" customWidth="1"/>
    <col min="3" max="3" width="128.7265625" style="12" customWidth="1"/>
    <col min="4" max="4" width="0.7265625" style="12" customWidth="1"/>
    <col min="5" max="5" width="0.7265625" style="13" customWidth="1"/>
    <col min="6" max="16384" width="10.7265625" style="13"/>
  </cols>
  <sheetData>
    <row r="1" spans="1:4" ht="18" customHeight="1" thickBot="1" x14ac:dyDescent="0.45">
      <c r="B1" s="2"/>
      <c r="C1" s="2"/>
    </row>
    <row r="2" spans="1:4" ht="18" customHeight="1" thickBot="1" x14ac:dyDescent="0.3">
      <c r="B2" s="77" t="s">
        <v>119</v>
      </c>
      <c r="C2" s="62" t="s">
        <v>111</v>
      </c>
    </row>
    <row r="3" spans="1:4" x14ac:dyDescent="0.25">
      <c r="B3" s="51" t="s">
        <v>120</v>
      </c>
      <c r="C3" s="52" t="s">
        <v>201</v>
      </c>
    </row>
    <row r="4" spans="1:4" ht="32.25" customHeight="1" x14ac:dyDescent="0.25">
      <c r="B4" s="53" t="s">
        <v>121</v>
      </c>
      <c r="C4" s="38" t="s">
        <v>200</v>
      </c>
    </row>
    <row r="5" spans="1:4" ht="50" x14ac:dyDescent="0.25">
      <c r="B5" s="53" t="s">
        <v>122</v>
      </c>
      <c r="C5" s="38" t="s">
        <v>253</v>
      </c>
    </row>
    <row r="6" spans="1:4" x14ac:dyDescent="0.25">
      <c r="B6" s="53" t="s">
        <v>123</v>
      </c>
      <c r="C6" s="132" t="s">
        <v>202</v>
      </c>
    </row>
    <row r="7" spans="1:4" ht="105.65" customHeight="1" x14ac:dyDescent="0.25">
      <c r="B7" s="50" t="s">
        <v>126</v>
      </c>
      <c r="C7" s="132" t="s">
        <v>218</v>
      </c>
    </row>
    <row r="8" spans="1:4" ht="25" customHeight="1" x14ac:dyDescent="0.25">
      <c r="B8" s="50" t="s">
        <v>127</v>
      </c>
      <c r="C8" s="132" t="s">
        <v>219</v>
      </c>
    </row>
    <row r="9" spans="1:4" ht="25" customHeight="1" x14ac:dyDescent="0.25">
      <c r="B9" s="50" t="s">
        <v>128</v>
      </c>
      <c r="C9" s="132" t="s">
        <v>220</v>
      </c>
    </row>
    <row r="10" spans="1:4" ht="25" customHeight="1" x14ac:dyDescent="0.25">
      <c r="B10" s="131" t="s">
        <v>195</v>
      </c>
      <c r="C10" s="132" t="s">
        <v>221</v>
      </c>
    </row>
    <row r="11" spans="1:4" s="102" customFormat="1" ht="25" customHeight="1" x14ac:dyDescent="0.25">
      <c r="A11" s="12"/>
      <c r="B11" s="131" t="s">
        <v>196</v>
      </c>
      <c r="C11" s="132" t="s">
        <v>197</v>
      </c>
      <c r="D11" s="12"/>
    </row>
    <row r="12" spans="1:4" ht="25" customHeight="1" thickBot="1" x14ac:dyDescent="0.3">
      <c r="B12" s="134" t="s">
        <v>129</v>
      </c>
      <c r="C12" s="135" t="s">
        <v>130</v>
      </c>
    </row>
  </sheetData>
  <printOptions horizontalCentered="1"/>
  <pageMargins left="0.25" right="0.25" top="0.5" bottom="0.5" header="0.25" footer="0.25"/>
  <pageSetup scale="85" orientation="landscape" r:id="rId1"/>
  <headerFooter>
    <oddHeader>&amp;L&amp;G&amp;C&amp;"Arial,Regular"&amp;12SoonerSelect Medical Plan
Adult Expansion Rate Methodology&amp;R&amp;"Arial,Regular"&amp;10State of Oklahoma</oddHeader>
    <oddFooter>&amp;L&amp;"Arial,Italic"&amp;10Guidehouse | &amp;KFF0000DRAFT&amp;K01+000, Proprietary and Confidential
Please refer to the cover page for additional disclaimers.&amp;C&amp;"Arial,Regular"&amp;10Page &amp;P of &amp;N&amp;R&amp;"Arial,Regular"&amp;10&amp;D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Cover</vt:lpstr>
      <vt:lpstr>Table of Contents</vt:lpstr>
      <vt:lpstr>1. General Information</vt:lpstr>
      <vt:lpstr>2. Reference</vt:lpstr>
      <vt:lpstr>3. Service Category Desc</vt:lpstr>
      <vt:lpstr>4. Rate-Setting Adjustments</vt:lpstr>
      <vt:lpstr>5. Program Changes</vt:lpstr>
      <vt:lpstr>6. Adult Expansion</vt:lpstr>
      <vt:lpstr>'1. General Information'!Print_Area</vt:lpstr>
      <vt:lpstr>'2. Reference'!Print_Area</vt:lpstr>
      <vt:lpstr>'3. Service Category Desc'!Print_Area</vt:lpstr>
      <vt:lpstr>'4. Rate-Setting Adjustments'!Print_Area</vt:lpstr>
      <vt:lpstr>'5. Program Changes'!Print_Area</vt:lpstr>
      <vt:lpstr>'6. Adult Expansion'!Print_Area</vt:lpstr>
      <vt:lpstr>Cover!Print_Area</vt:lpstr>
      <vt:lpstr>'Table of Contents'!Print_Area</vt:lpstr>
      <vt:lpstr>'2. Reference'!Print_Titles</vt:lpstr>
      <vt:lpstr>'3. Service Category Desc'!Print_Titles</vt:lpstr>
      <vt:lpstr>'5. Program Changes'!Print_Titles</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Fuller, Chris</dc:creator>
  <cp:lastModifiedBy>Hiso Bobomurodov</cp:lastModifiedBy>
  <cp:lastPrinted>2022-12-14T21:56:08Z</cp:lastPrinted>
  <dcterms:created xsi:type="dcterms:W3CDTF">2020-09-21T14:41:17Z</dcterms:created>
  <dcterms:modified xsi:type="dcterms:W3CDTF">2022-12-14T21:56:35Z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176fa7f3a3b44736997405866af49965</vt:lpwstr>
  </property>
  <property fmtid="{D5CDD505-2E9C-101B-9397-08002B2CF9AE}" pid="4" name="{A44787D4-0540-4523-9961-78E4036D8C6D}">
    <vt:lpwstr>{40E44DE5-BD24-4ADC-A829-119694A16558}</vt:lpwstr>
  </property>
</Properties>
</file>