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Sole Source\FY2024\"/>
    </mc:Choice>
  </mc:AlternateContent>
  <xr:revisionPtr revIDLastSave="0" documentId="13_ncr:1_{0A3B894E-384E-4AB5-8C90-B5E5BCC65CA5}" xr6:coauthVersionLast="47" xr6:coauthVersionMax="47" xr10:uidLastSave="{00000000-0000-0000-0000-000000000000}"/>
  <bookViews>
    <workbookView xWindow="38280" yWindow="-120" windowWidth="25440" windowHeight="15390" xr2:uid="{00000000-000D-0000-FFFF-FFFF00000000}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Report'!$A$29:$U$123</definedName>
    <definedName name="ColumnTitle" localSheetId="0">'Sole Source Report'!$29:$29</definedName>
  </definedNames>
  <calcPr calcId="191028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<sst xmlns="http://schemas.openxmlformats.org/spreadsheetml/2006/main" count="596" uniqueCount="124">
  <si>
    <t>Prepared by: OMES Prourement Analytics</t>
  </si>
  <si>
    <t>Sole Source Summary Report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</si>
  <si>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</si>
  <si>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</si>
  <si>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</si>
  <si>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</si>
  <si>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</si>
  <si>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</si>
  <si>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</si>
  <si>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</si>
  <si>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</si>
  <si>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</si>
  <si>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</si>
  <si>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</si>
  <si>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</si>
  <si>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</si>
  <si>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</si>
  <si>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</si>
  <si>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</si>
  <si>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</si>
  <si>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</si>
  <si>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</si>
  <si>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</si>
  <si>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</si>
  <si>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Statute Authorization</t>
  </si>
  <si>
    <t xml:space="preserve"> </t>
  </si>
  <si>
    <t>Sole Vendor</t>
  </si>
  <si>
    <t>Department of Transportation</t>
  </si>
  <si>
    <t>Narc &amp; Dangerous Drugs Control</t>
  </si>
  <si>
    <t>Dept of Rehabilitation Service</t>
  </si>
  <si>
    <t>Rehabilitation services</t>
  </si>
  <si>
    <t>Department of Human Services</t>
  </si>
  <si>
    <t>Information technology consult</t>
  </si>
  <si>
    <t>Row Labels</t>
  </si>
  <si>
    <t>Sum of AMOUNT</t>
  </si>
  <si>
    <t>Count of PO ID</t>
  </si>
  <si>
    <t>Other</t>
  </si>
  <si>
    <t>PO Lines</t>
  </si>
  <si>
    <t>Grand Total</t>
  </si>
  <si>
    <t>Original Vendor</t>
  </si>
  <si>
    <t>Comm of the Land Office</t>
  </si>
  <si>
    <t>Mental Health &amp; Subst Abuse Sv</t>
  </si>
  <si>
    <t>Department of Commerce</t>
  </si>
  <si>
    <t>Healthcare centers</t>
  </si>
  <si>
    <t>Drug addiction prevention or c</t>
  </si>
  <si>
    <t>Mgmt and Enterprise Services</t>
  </si>
  <si>
    <t>Government aid</t>
  </si>
  <si>
    <t>Wildlife Conservation</t>
  </si>
  <si>
    <t>Lawn care services</t>
  </si>
  <si>
    <t>Water Resources Board</t>
  </si>
  <si>
    <t>Run Date: 09/01/2023 to 09/30/2023</t>
  </si>
  <si>
    <t>COMMUNITY ACTION RESOURCE &amp; DEVELOPMENT</t>
  </si>
  <si>
    <t>DELTA COMMUNITY ACTION FOUNDATION INC</t>
  </si>
  <si>
    <t>BIG FIVE COMMUNITY SERVICES INC</t>
  </si>
  <si>
    <t>Financial assistance</t>
  </si>
  <si>
    <t>SOUTHWEST OKLAHOMA COMM ACTION GROUP</t>
  </si>
  <si>
    <t>Aging or stabilizing services</t>
  </si>
  <si>
    <t>HUNGER FREE OKLAHOMA INC</t>
  </si>
  <si>
    <t>Billing services</t>
  </si>
  <si>
    <t>Department of Agriculture</t>
  </si>
  <si>
    <t>WHITETAILS OF OKLAHOMA</t>
  </si>
  <si>
    <t>Genetics research services</t>
  </si>
  <si>
    <t>THE AMERICAN ASSOCIATION OF MOTOR VEHICL</t>
  </si>
  <si>
    <t>Subscription right</t>
  </si>
  <si>
    <t>Department of Corrections</t>
  </si>
  <si>
    <t>H-S PRECISION</t>
  </si>
  <si>
    <t>Firearms</t>
  </si>
  <si>
    <t>Sole Make/Model/Brand</t>
  </si>
  <si>
    <t>COMMUNITY HOUSING PARTNERS CORPORATION</t>
  </si>
  <si>
    <t>Environmental quality control</t>
  </si>
  <si>
    <t>CENTRAL OKLAHOMA COMMUNITY ACTION AGENCY</t>
  </si>
  <si>
    <t>UNITED COMMUNITY ACTION PROGRAM INC</t>
  </si>
  <si>
    <t>DEEP FORK COMM ACTION FND INC</t>
  </si>
  <si>
    <t>NORTHEAST OKLAHOMA COMMUNITY ACTION AGEN</t>
  </si>
  <si>
    <t>OKLAHOMA WORKFORCE ASSOC</t>
  </si>
  <si>
    <t>Sponsorship of event or celebr</t>
  </si>
  <si>
    <t>District Attorneys Council</t>
  </si>
  <si>
    <t>GRAIL &amp; TUCKER LEGAL PUBLISHING LLC</t>
  </si>
  <si>
    <t>Reference books</t>
  </si>
  <si>
    <t>AGATE SOFTWARE INC</t>
  </si>
  <si>
    <t>Department of Education</t>
  </si>
  <si>
    <t>IMAGINE LEARNING LLC</t>
  </si>
  <si>
    <t>Cloud-based platform as a serv</t>
  </si>
  <si>
    <t>State Auditor and Inspector</t>
  </si>
  <si>
    <t>CCH INCORPORATED</t>
  </si>
  <si>
    <t>Financial analysis software</t>
  </si>
  <si>
    <t>INTERNATL ASSOC OF FISH &amp; WILDLIFE AG</t>
  </si>
  <si>
    <t>Fishery research or experiment</t>
  </si>
  <si>
    <t>Professional associations</t>
  </si>
  <si>
    <t>Department of Health</t>
  </si>
  <si>
    <t>ILLUMINA INC</t>
  </si>
  <si>
    <t>Heavy equipment maintenance an</t>
  </si>
  <si>
    <t>MTS BRUSH HOGGING DOZER AND LAWN LLC</t>
  </si>
  <si>
    <t>Petroleum or chemical  truckin</t>
  </si>
  <si>
    <t>ENNIS-FLINT INC</t>
  </si>
  <si>
    <t>Marking paint</t>
  </si>
  <si>
    <t>CENTRAL SALT LLC</t>
  </si>
  <si>
    <t>Snow or ice melter</t>
  </si>
  <si>
    <t>Okla Space Industry Devel Auth</t>
  </si>
  <si>
    <t>UNITED ENGINES LLC</t>
  </si>
  <si>
    <t>Highway and road maintenance s</t>
  </si>
  <si>
    <t>TECHNICAL ASSISTANCE COLLABORATIVE INC</t>
  </si>
  <si>
    <t>Technical assistance non gover</t>
  </si>
  <si>
    <t>VICTOR LABRUNA</t>
  </si>
  <si>
    <t>COMMUNITY ADVOC RES &amp; EVAL CONSULT GRP</t>
  </si>
  <si>
    <t>PEN-LINK LTD</t>
  </si>
  <si>
    <t>Business intelligence and data</t>
  </si>
  <si>
    <t>SKYFLINT CRITICAL TECHNOLOGIES LLC</t>
  </si>
  <si>
    <t>Surveillance and detection equ</t>
  </si>
  <si>
    <t>WHEELER FORD INC</t>
  </si>
  <si>
    <t>BECKS FARM EQUIPMENT INC</t>
  </si>
  <si>
    <t>OKLAHOMA ALLIANCE OF YMCAS</t>
  </si>
  <si>
    <t>Infant or child daycare servic</t>
  </si>
  <si>
    <t>INCOG</t>
  </si>
  <si>
    <t>REGIONAL FOOD BANK OF OKLAHOMA INC</t>
  </si>
  <si>
    <t>OKLAHOMA INDIAN CHILD WELFARE ASSOC</t>
  </si>
  <si>
    <t>License or registration fee</t>
  </si>
  <si>
    <t>OKTEP OKLAHOMA TRIBAL ENGAGEMENT PARTNER</t>
  </si>
  <si>
    <t>Educational advisory services</t>
  </si>
  <si>
    <t>FOSTER ADOPT CONNECT INC</t>
  </si>
  <si>
    <t>Community and social services</t>
  </si>
  <si>
    <t>TOWN OF CUSTER CITY</t>
  </si>
  <si>
    <t>GRANDFIELD PUBLIC WORKS AUTHORITY</t>
  </si>
  <si>
    <t>TALIHINA PUBLIC WORKS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</si>
</sst>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  <xf numFmtId="0" fontId="29" fillId="0" borderId="0" xfId="0" applyFont="1"/>
    <xf numFmtId="0" fontId="0" fillId="35" borderId="0" xfId="0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44" fontId="0" fillId="35" borderId="0" xfId="1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44" fontId="18" fillId="35" borderId="0" xfId="1" applyFont="1" applyFill="1" applyAlignment="1">
      <alignment horizontal="center" vertical="center"/>
    </xf>
    <xf numFmtId="14" fontId="19" fillId="35" borderId="0" xfId="0" applyNumberFormat="1" applyFont="1" applyFill="1" applyAlignment="1">
      <alignment horizontal="center" vertical="center"/>
    </xf>
    <xf numFmtId="44" fontId="19" fillId="35" borderId="0" xfId="1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44" fontId="27" fillId="33" borderId="11" xfId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15" fontId="0" fillId="0" borderId="0" xfId="0" applyNumberFormat="1"/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 applyProtection="1">
      <alignment horizontal="center" vertical="center"/>
      <protection locked="0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Comm of the Land Office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60217016.719999991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Comm of the Land Office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355089</xdr:colOff>
      <xdr:row>2</xdr:row>
      <xdr:rowOff>168771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231.330483796293" createdVersion="7" refreshedVersion="7" minRefreshableVersion="3" recordCount="60" xr:uid="{411F3D39-3BAC-4F9B-9A13-3116C66672DE}">
  <cacheSource type="worksheet">
    <worksheetSource ref="A29:U89" sheet="Sole Source Report"/>
  </cacheSource>
  <cacheFields count="21">
    <cacheField name="Agency No." numFmtId="0">
      <sharedItems containsSemiMixedTypes="0" containsString="0" containsNumber="1" containsInteger="1" minValue="4000" maxValue="83500"/>
    </cacheField>
    <cacheField name="Agency Name" numFmtId="0">
      <sharedItems count="16">
        <s v="Department of Agriculture"/>
        <s v="Mgmt and Enterprise Services"/>
        <s v="Department of Corrections"/>
        <s v="Department of Commerce"/>
        <s v="District Attorneys Council"/>
        <s v="Department of Education"/>
        <s v="State Auditor and Inspector"/>
        <s v="Wildlife Conservation"/>
        <s v="Department of Health"/>
        <s v="Department of Transportation"/>
        <s v="Okla Space Industry Devel Auth"/>
        <s v="Mental Health &amp; Subst Abuse Sv"/>
        <s v="Narc &amp; Dangerous Drugs Control"/>
        <s v="Dept of Rehabilitation Service"/>
        <s v="Department of Human Services"/>
        <s v="Water Resources Board"/>
      </sharedItems>
    </cacheField>
    <cacheField name="PO ID" numFmtId="0">
      <sharedItems containsSemiMixedTypes="0" containsString="0" containsNumber="1" containsInteger="1" minValue="409019209" maxValue="8359004381"/>
    </cacheField>
    <cacheField name="PO Date" numFmtId="15">
      <sharedItems containsSemiMixedTypes="0" containsNonDate="0" containsDate="1" containsString="0" minDate="2023-10-02T00:00:00" maxDate="2023-11-01T00:00:00"/>
    </cacheField>
    <cacheField name="Req ID" numFmtId="0">
      <sharedItems containsMixedTypes="1" containsNumber="1" containsInteger="1" minValue="400001242" maxValue="8350000665"/>
    </cacheField>
    <cacheField name="Req Date" numFmtId="0">
      <sharedItems containsNonDate="0" containsDate="1" containsString="0" containsBlank="1" minDate="2023-06-06T00:00:00" maxDate="2023-10-28T00:00:00"/>
    </cacheField>
    <cacheField name="Amount" numFmtId="0">
      <sharedItems containsSemiMixedTypes="0" containsString="0" containsNumber="1" minValue="225" maxValue="24500000"/>
    </cacheField>
    <cacheField name="Supplier ID" numFmtId="0">
      <sharedItems containsSemiMixedTypes="0" containsString="0" containsNumber="1" containsInteger="1" minValue="20454" maxValue="580585"/>
    </cacheField>
    <cacheField name="Supplier Name" numFmtId="0">
      <sharedItems/>
    </cacheField>
    <cacheField name="Category Code" numFmtId="0">
      <sharedItems containsSemiMixedTypes="0" containsString="0" containsNumber="1" containsInteger="1" minValue="31211513" maxValue="94131503"/>
    </cacheField>
    <cacheField name="Category Code Description" numFmtId="0">
      <sharedItems/>
    </cacheField>
    <cacheField name="Sole Source Type" numFmtId="0">
      <sharedItems/>
    </cacheField>
    <cacheField name="Approval Date" numFmtId="0">
      <sharedItems containsNonDate="0" containsDate="1" containsString="0" containsBlank="1" minDate="2023-10-02T00:00:00" maxDate="2023-11-01T00:00:00"/>
    </cacheField>
    <cacheField name="Reject Date" numFmtId="0">
      <sharedItems containsNonDate="0" containsString="0" containsBlank="1"/>
    </cacheField>
    <cacheField name="Buy Agree ID" numFmtId="0">
      <sharedItems containsSemiMixedTypes="0" containsString="0" containsNumber="1" containsInteger="1" minValue="30424829" maxValue="882180580"/>
    </cacheField>
    <cacheField name="Contact Name" numFmtId="0">
      <sharedItems/>
    </cacheField>
    <cacheField name="Disapproval 1" numFmtId="0">
      <sharedItems/>
    </cacheField>
    <cacheField name="Disapproval 2" numFmtId="0">
      <sharedItems/>
    </cacheField>
    <cacheField name="Disapproval 3" numFmtId="0">
      <sharedItems/>
    </cacheField>
    <cacheField name="Disapproval 4" numFmtId="0">
      <sharedItems/>
    </cacheField>
    <cacheField name="Process Instance" numFmtId="0">
      <sharedItems containsSemiMixedTypes="0" containsString="0" containsNumber="1" containsInteger="1" minValue="28277952" maxValue="282779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n v="4000"/>
    <x v="0"/>
    <n v="409019209"/>
    <d v="2023-10-25T00:00:00"/>
    <n v="400001242"/>
    <d v="2023-10-24T00:00:00"/>
    <n v="206900"/>
    <n v="580202"/>
    <s v="WHITETAILS OF OKLAHOMA"/>
    <n v="85131709"/>
    <s v="Genetics research services"/>
    <s v="Sole Vendor"/>
    <d v="2023-10-25T00:00:00"/>
    <m/>
    <n v="30424829"/>
    <s v=" "/>
    <s v=" "/>
    <s v=" "/>
    <s v=" "/>
    <s v=" "/>
    <n v="28277952"/>
  </r>
  <r>
    <n v="9000"/>
    <x v="1"/>
    <n v="909022671"/>
    <d v="2023-10-20T00:00:00"/>
    <n v="900018528"/>
    <d v="2023-10-10T00:00:00"/>
    <n v="363286.3"/>
    <n v="71271"/>
    <s v="THE AMERICAN ASSOCIATION OF MOTOR VEHICL"/>
    <n v="64111802"/>
    <s v="Subscription right"/>
    <s v="Sole Vendor"/>
    <d v="2023-10-20T00:00:00"/>
    <m/>
    <n v="530172317"/>
    <s v=" "/>
    <s v=" "/>
    <s v=" "/>
    <s v=" "/>
    <s v=" "/>
    <n v="28277952"/>
  </r>
  <r>
    <n v="13100"/>
    <x v="2"/>
    <n v="1319075774"/>
    <d v="2023-10-25T00:00:00"/>
    <s v=" "/>
    <m/>
    <n v="28167.84"/>
    <n v="579171"/>
    <s v="H-S PRECISION"/>
    <n v="46101500"/>
    <s v="Firearms"/>
    <s v="Sole Make/Model/Brand"/>
    <d v="2023-10-25T00:00:00"/>
    <m/>
    <n v="460412472"/>
    <s v=" "/>
    <s v=" "/>
    <s v=" "/>
    <s v=" "/>
    <s v=" "/>
    <n v="28277952"/>
  </r>
  <r>
    <n v="16000"/>
    <x v="3"/>
    <n v="1609017438"/>
    <d v="2023-10-12T00:00:00"/>
    <n v="1600005511"/>
    <d v="2023-09-27T00:00:00"/>
    <n v="100000"/>
    <n v="496851"/>
    <s v="COMMUNITY HOUSING PARTNERS CORPORATION"/>
    <n v="77101805"/>
    <s v="Environmental quality control"/>
    <s v="Sole Vendor"/>
    <d v="2023-10-13T00:00:00"/>
    <m/>
    <n v="541023025"/>
    <s v=" "/>
    <s v=" "/>
    <s v=" "/>
    <s v=" "/>
    <s v=" "/>
    <n v="28277952"/>
  </r>
  <r>
    <n v="16000"/>
    <x v="3"/>
    <n v="1609017446"/>
    <d v="2023-10-20T00:00:00"/>
    <n v="1600005571"/>
    <d v="2023-10-19T00:00:00"/>
    <n v="63056"/>
    <n v="56724"/>
    <s v="DELTA COMMUNITY ACTION FOUNDATION INC"/>
    <n v="84101604"/>
    <s v="Government aid"/>
    <s v="Statute Authorization"/>
    <d v="2023-10-20T00:00:00"/>
    <m/>
    <n v="730775109"/>
    <s v=" "/>
    <s v=" "/>
    <s v=" "/>
    <s v=" "/>
    <s v=" "/>
    <n v="28277952"/>
  </r>
  <r>
    <n v="16000"/>
    <x v="3"/>
    <n v="1609017447"/>
    <d v="2023-10-20T00:00:00"/>
    <n v="1600005572"/>
    <d v="2023-10-20T00:00:00"/>
    <n v="40957"/>
    <n v="56702"/>
    <s v="CENTRAL OKLAHOMA COMMUNITY ACTION AGENCY"/>
    <n v="84101604"/>
    <s v="Government aid"/>
    <s v="Statute Authorization"/>
    <d v="2023-10-20T00:00:00"/>
    <m/>
    <n v="730772341"/>
    <s v=" "/>
    <s v=" "/>
    <s v=" "/>
    <s v=" "/>
    <s v=" "/>
    <n v="28277952"/>
  </r>
  <r>
    <n v="16000"/>
    <x v="3"/>
    <n v="1609017449"/>
    <d v="2023-10-20T00:00:00"/>
    <n v="1600005574"/>
    <d v="2023-10-20T00:00:00"/>
    <n v="19197"/>
    <n v="72818"/>
    <s v="UNITED COMMUNITY ACTION PROGRAM INC"/>
    <n v="84101604"/>
    <s v="Government aid"/>
    <s v="Statute Authorization"/>
    <d v="2023-10-20T00:00:00"/>
    <m/>
    <n v="730777705"/>
    <s v=" "/>
    <s v=" "/>
    <s v=" "/>
    <s v=" "/>
    <s v=" "/>
    <n v="28277952"/>
  </r>
  <r>
    <n v="16000"/>
    <x v="3"/>
    <n v="1609017450"/>
    <d v="2023-10-20T00:00:00"/>
    <n v="1600005575"/>
    <d v="2023-10-20T00:00:00"/>
    <n v="171842"/>
    <n v="72818"/>
    <s v="UNITED COMMUNITY ACTION PROGRAM INC"/>
    <n v="84101604"/>
    <s v="Government aid"/>
    <s v="Statute Authorization"/>
    <d v="2023-10-20T00:00:00"/>
    <m/>
    <n v="730777705"/>
    <s v=" "/>
    <s v=" "/>
    <s v=" "/>
    <s v=" "/>
    <s v=" "/>
    <n v="28277952"/>
  </r>
  <r>
    <n v="16000"/>
    <x v="3"/>
    <n v="1609017467"/>
    <d v="2023-10-26T00:00:00"/>
    <n v="1600005593"/>
    <d v="2023-10-26T00:00:00"/>
    <n v="16350"/>
    <n v="73009"/>
    <s v="BIG FIVE COMMUNITY SERVICES INC"/>
    <n v="84101604"/>
    <s v="Government aid"/>
    <s v="Statute Authorization"/>
    <d v="2023-10-26T00:00:00"/>
    <m/>
    <n v="730928419"/>
    <s v=" "/>
    <s v=" "/>
    <s v=" "/>
    <s v=" "/>
    <s v=" "/>
    <n v="28277952"/>
  </r>
  <r>
    <n v="16000"/>
    <x v="3"/>
    <n v="1609017468"/>
    <d v="2023-10-26T00:00:00"/>
    <n v="1600005596"/>
    <d v="2023-10-26T00:00:00"/>
    <n v="12071"/>
    <n v="72812"/>
    <s v="DEEP FORK COMM ACTION FND INC"/>
    <n v="84101604"/>
    <s v="Government aid"/>
    <s v="Statute Authorization"/>
    <d v="2023-10-26T00:00:00"/>
    <m/>
    <n v="730776899"/>
    <s v=" "/>
    <s v=" "/>
    <s v=" "/>
    <s v=" "/>
    <s v=" "/>
    <n v="28277952"/>
  </r>
  <r>
    <n v="16000"/>
    <x v="3"/>
    <n v="1609017469"/>
    <d v="2023-10-26T00:00:00"/>
    <n v="1600005598"/>
    <d v="2023-10-26T00:00:00"/>
    <n v="20715"/>
    <n v="72827"/>
    <s v="NORTHEAST OKLAHOMA COMMUNITY ACTION AGEN"/>
    <n v="84101604"/>
    <s v="Government aid"/>
    <s v="Statute Authorization"/>
    <d v="2023-10-26T00:00:00"/>
    <m/>
    <n v="730779703"/>
    <s v=" "/>
    <s v=" "/>
    <s v=" "/>
    <s v=" "/>
    <s v=" "/>
    <n v="28277952"/>
  </r>
  <r>
    <n v="16000"/>
    <x v="3"/>
    <n v="1609017470"/>
    <d v="2023-10-26T00:00:00"/>
    <n v="1600005599"/>
    <d v="2023-10-26T00:00:00"/>
    <n v="4818"/>
    <n v="56564"/>
    <s v="SOUTHWEST OKLAHOMA COMM ACTION GROUP"/>
    <n v="84101604"/>
    <s v="Government aid"/>
    <s v="Statute Authorization"/>
    <d v="2023-10-26T00:00:00"/>
    <m/>
    <n v="730744747"/>
    <s v=" "/>
    <s v=" "/>
    <s v=" "/>
    <s v=" "/>
    <s v=" "/>
    <n v="28277952"/>
  </r>
  <r>
    <n v="16000"/>
    <x v="3"/>
    <n v="1609017471"/>
    <d v="2023-10-26T00:00:00"/>
    <n v="1600005600"/>
    <d v="2023-10-26T00:00:00"/>
    <n v="119846"/>
    <n v="72772"/>
    <s v="COMMUNITY ACTION RESOURCE &amp; DEVELOPMENT"/>
    <n v="84101604"/>
    <s v="Government aid"/>
    <s v="Statute Authorization"/>
    <d v="2023-10-26T00:00:00"/>
    <m/>
    <n v="730772528"/>
    <s v=" "/>
    <s v=" "/>
    <s v=" "/>
    <s v=" "/>
    <s v=" "/>
    <n v="28277952"/>
  </r>
  <r>
    <n v="16000"/>
    <x v="3"/>
    <n v="1609017472"/>
    <d v="2023-10-26T00:00:00"/>
    <n v="1600005601"/>
    <d v="2023-10-26T00:00:00"/>
    <n v="15000"/>
    <n v="430385"/>
    <s v="OKLAHOMA WORKFORCE ASSOC"/>
    <n v="80141609"/>
    <s v="Sponsorship of event or celebr"/>
    <s v="Sole Vendor"/>
    <d v="2023-10-26T00:00:00"/>
    <m/>
    <n v="731251960"/>
    <s v=" "/>
    <s v=" "/>
    <s v=" "/>
    <s v=" "/>
    <s v=" "/>
    <n v="28277952"/>
  </r>
  <r>
    <n v="16000"/>
    <x v="3"/>
    <n v="1609017474"/>
    <d v="2023-10-27T00:00:00"/>
    <n v="1600005606"/>
    <d v="2023-10-27T00:00:00"/>
    <n v="121261"/>
    <n v="72827"/>
    <s v="NORTHEAST OKLAHOMA COMMUNITY ACTION AGEN"/>
    <n v="84101604"/>
    <s v="Government aid"/>
    <s v="Statute Authorization"/>
    <d v="2023-10-27T00:00:00"/>
    <m/>
    <n v="730779703"/>
    <s v=" "/>
    <s v=" "/>
    <s v=" "/>
    <s v=" "/>
    <s v=" "/>
    <n v="28277952"/>
  </r>
  <r>
    <n v="16000"/>
    <x v="3"/>
    <n v="1609017475"/>
    <d v="2023-10-27T00:00:00"/>
    <n v="1600005607"/>
    <d v="2023-10-27T00:00:00"/>
    <n v="36983"/>
    <n v="56564"/>
    <s v="SOUTHWEST OKLAHOMA COMM ACTION GROUP"/>
    <n v="84101604"/>
    <s v="Government aid"/>
    <s v="Statute Authorization"/>
    <d v="2023-10-27T00:00:00"/>
    <m/>
    <n v="730744747"/>
    <s v=" "/>
    <s v=" "/>
    <s v=" "/>
    <s v=" "/>
    <s v=" "/>
    <n v="28277952"/>
  </r>
  <r>
    <n v="22000"/>
    <x v="4"/>
    <n v="2209010779"/>
    <d v="2023-10-06T00:00:00"/>
    <s v=" "/>
    <m/>
    <n v="46593.75"/>
    <n v="371471"/>
    <s v="GRAIL &amp; TUCKER LEGAL PUBLISHING LLC"/>
    <n v="55101524"/>
    <s v="Reference books"/>
    <s v="Sole Vendor"/>
    <d v="2023-10-06T00:00:00"/>
    <m/>
    <n v="752602332"/>
    <s v=" "/>
    <s v=" "/>
    <s v=" "/>
    <s v=" "/>
    <s v=" "/>
    <n v="28277952"/>
  </r>
  <r>
    <n v="22000"/>
    <x v="4"/>
    <n v="2209010889"/>
    <d v="2023-10-25T00:00:00"/>
    <s v=" "/>
    <m/>
    <n v="22800"/>
    <n v="250926"/>
    <s v="AGATE SOFTWARE INC"/>
    <n v="80101507"/>
    <s v="Information technology consult"/>
    <s v="Sole Vendor"/>
    <d v="2023-10-25T00:00:00"/>
    <m/>
    <n v="383161089"/>
    <s v=" "/>
    <s v=" "/>
    <s v=" "/>
    <s v=" "/>
    <s v=" "/>
    <n v="28277952"/>
  </r>
  <r>
    <n v="22000"/>
    <x v="4"/>
    <n v="2209010926"/>
    <d v="2023-10-31T00:00:00"/>
    <s v=" "/>
    <m/>
    <n v="22800"/>
    <n v="250926"/>
    <s v="AGATE SOFTWARE INC"/>
    <n v="80101507"/>
    <s v="Information technology consult"/>
    <s v="Sole Vendor"/>
    <d v="2023-10-31T00:00:00"/>
    <m/>
    <n v="383161089"/>
    <s v=" "/>
    <s v=" "/>
    <s v=" "/>
    <s v=" "/>
    <s v=" "/>
    <n v="28277952"/>
  </r>
  <r>
    <n v="26500"/>
    <x v="5"/>
    <n v="2659022373"/>
    <d v="2023-10-17T00:00:00"/>
    <n v="2650013489"/>
    <d v="2023-06-13T00:00:00"/>
    <n v="2000000"/>
    <n v="544639"/>
    <s v="IMAGINE LEARNING LLC"/>
    <n v="81162100"/>
    <s v="Cloud-based platform as a serv"/>
    <s v="Statute Authorization"/>
    <d v="2023-10-25T00:00:00"/>
    <m/>
    <n v="451565841"/>
    <s v=" "/>
    <s v=" "/>
    <s v=" "/>
    <s v=" "/>
    <s v=" "/>
    <n v="28277952"/>
  </r>
  <r>
    <n v="30000"/>
    <x v="6"/>
    <n v="3009001758"/>
    <d v="2023-10-26T00:00:00"/>
    <n v="3000000430"/>
    <d v="2023-10-06T00:00:00"/>
    <n v="41808.400000000001"/>
    <n v="68300"/>
    <s v="CCH INCORPORATED"/>
    <n v="43231604"/>
    <s v="Financial analysis software"/>
    <s v="Sole Vendor"/>
    <d v="2023-10-30T00:00:00"/>
    <m/>
    <n v="133504158"/>
    <s v=" "/>
    <s v=" "/>
    <s v=" "/>
    <s v=" "/>
    <s v=" "/>
    <n v="28277952"/>
  </r>
  <r>
    <n v="32000"/>
    <x v="7"/>
    <n v="3209009757"/>
    <d v="2023-10-27T00:00:00"/>
    <n v="3200002301"/>
    <d v="2023-10-27T00:00:00"/>
    <n v="6250"/>
    <n v="69777"/>
    <s v="INTERNATL ASSOC OF FISH &amp; WILDLIFE AG"/>
    <n v="70101602"/>
    <s v="Fishery research or experiment"/>
    <s v="Sole Vendor"/>
    <d v="2023-10-27T00:00:00"/>
    <m/>
    <n v="416029770"/>
    <s v=" "/>
    <s v=" "/>
    <s v=" "/>
    <s v=" "/>
    <s v=" "/>
    <n v="28277952"/>
  </r>
  <r>
    <n v="32000"/>
    <x v="7"/>
    <n v="3209009757"/>
    <d v="2023-10-27T00:00:00"/>
    <n v="3200002301"/>
    <d v="2023-10-27T00:00:00"/>
    <n v="38143"/>
    <n v="69777"/>
    <s v="INTERNATL ASSOC OF FISH &amp; WILDLIFE AG"/>
    <n v="94101600"/>
    <s v="Professional associations"/>
    <s v="Sole Vendor"/>
    <d v="2023-10-27T00:00:00"/>
    <m/>
    <n v="416029770"/>
    <s v=" "/>
    <s v=" "/>
    <s v=" "/>
    <s v=" "/>
    <s v=" "/>
    <n v="28277952"/>
  </r>
  <r>
    <n v="34000"/>
    <x v="8"/>
    <n v="3409026403"/>
    <d v="2023-10-13T00:00:00"/>
    <n v="3400024741"/>
    <d v="2023-10-13T00:00:00"/>
    <n v="31150"/>
    <n v="353963"/>
    <s v="ILLUMINA INC"/>
    <n v="72154501"/>
    <s v="Heavy equipment maintenance an"/>
    <s v="Sole Vendor"/>
    <d v="2023-10-13T00:00:00"/>
    <m/>
    <n v="330804655"/>
    <s v=" "/>
    <s v=" "/>
    <s v=" "/>
    <s v=" "/>
    <s v=" "/>
    <n v="28277952"/>
  </r>
  <r>
    <n v="34500"/>
    <x v="9"/>
    <n v="3459077855"/>
    <d v="2023-10-11T00:00:00"/>
    <n v="3450033920"/>
    <d v="2023-09-12T00:00:00"/>
    <n v="69005.039999999994"/>
    <n v="409372"/>
    <s v="MTS BRUSH HOGGING DOZER AND LAWN LLC"/>
    <n v="70111706"/>
    <s v="Lawn care services"/>
    <s v="Statute Authorization"/>
    <d v="2023-10-18T00:00:00"/>
    <m/>
    <n v="473304733"/>
    <s v=" "/>
    <s v=" "/>
    <s v=" "/>
    <s v=" "/>
    <s v=" "/>
    <n v="28277952"/>
  </r>
  <r>
    <n v="34500"/>
    <x v="9"/>
    <n v="3459077855"/>
    <d v="2023-10-11T00:00:00"/>
    <n v="3450033920"/>
    <d v="2023-09-12T00:00:00"/>
    <n v="25000"/>
    <n v="409372"/>
    <s v="MTS BRUSH HOGGING DOZER AND LAWN LLC"/>
    <n v="78101807"/>
    <s v="Petroleum or chemical  truckin"/>
    <s v="Statute Authorization"/>
    <d v="2023-10-18T00:00:00"/>
    <m/>
    <n v="473304733"/>
    <s v=" "/>
    <s v=" "/>
    <s v=" "/>
    <s v=" "/>
    <s v=" "/>
    <n v="28277952"/>
  </r>
  <r>
    <n v="34500"/>
    <x v="9"/>
    <n v="3459077946"/>
    <d v="2023-10-24T00:00:00"/>
    <n v="3450034041"/>
    <d v="2023-10-18T00:00:00"/>
    <n v="125400"/>
    <n v="462064"/>
    <s v="ENNIS-FLINT INC"/>
    <n v="31211513"/>
    <s v="Marking paint"/>
    <s v="Statute Authorization"/>
    <d v="2023-10-24T00:00:00"/>
    <m/>
    <n v="752657523"/>
    <s v=" "/>
    <s v=" "/>
    <s v=" "/>
    <s v=" "/>
    <s v=" "/>
    <n v="28277952"/>
  </r>
  <r>
    <n v="34500"/>
    <x v="9"/>
    <n v="3459077977"/>
    <d v="2023-10-25T00:00:00"/>
    <n v="3450034026"/>
    <d v="2023-10-11T00:00:00"/>
    <n v="800"/>
    <n v="20454"/>
    <s v="CENTRAL SALT LLC"/>
    <n v="78101807"/>
    <s v="Petroleum or chemical  truckin"/>
    <s v="Statute Authorization"/>
    <d v="2023-10-25T00:00:00"/>
    <m/>
    <n v="431788697"/>
    <s v=" "/>
    <s v=" "/>
    <s v=" "/>
    <s v=" "/>
    <s v=" "/>
    <n v="28277952"/>
  </r>
  <r>
    <n v="34500"/>
    <x v="9"/>
    <n v="3459077977"/>
    <d v="2023-10-25T00:00:00"/>
    <n v="3450034026"/>
    <d v="2023-10-11T00:00:00"/>
    <n v="60306"/>
    <n v="20454"/>
    <s v="CENTRAL SALT LLC"/>
    <n v="46161506"/>
    <s v="Snow or ice melter"/>
    <s v="Statute Authorization"/>
    <d v="2023-10-25T00:00:00"/>
    <m/>
    <n v="431788697"/>
    <s v=" "/>
    <s v=" "/>
    <s v=" "/>
    <s v=" "/>
    <s v=" "/>
    <n v="28277952"/>
  </r>
  <r>
    <n v="34500"/>
    <x v="9"/>
    <n v="3459077979"/>
    <d v="2023-10-25T00:00:00"/>
    <n v="3450034027"/>
    <d v="2023-10-11T00:00:00"/>
    <n v="66436.5"/>
    <n v="20454"/>
    <s v="CENTRAL SALT LLC"/>
    <n v="46161506"/>
    <s v="Snow or ice melter"/>
    <s v="Statute Authorization"/>
    <d v="2023-10-25T00:00:00"/>
    <m/>
    <n v="431788697"/>
    <s v=" "/>
    <s v=" "/>
    <s v=" "/>
    <s v=" "/>
    <s v=" "/>
    <n v="28277952"/>
  </r>
  <r>
    <n v="34500"/>
    <x v="9"/>
    <n v="3459077979"/>
    <d v="2023-10-25T00:00:00"/>
    <n v="3450034027"/>
    <d v="2023-10-11T00:00:00"/>
    <n v="850"/>
    <n v="20454"/>
    <s v="CENTRAL SALT LLC"/>
    <n v="78101807"/>
    <s v="Petroleum or chemical  truckin"/>
    <s v="Statute Authorization"/>
    <d v="2023-10-25T00:00:00"/>
    <m/>
    <n v="431788697"/>
    <s v=" "/>
    <s v=" "/>
    <s v=" "/>
    <s v=" "/>
    <s v=" "/>
    <n v="28277952"/>
  </r>
  <r>
    <n v="34500"/>
    <x v="9"/>
    <n v="3459077989"/>
    <d v="2023-10-25T00:00:00"/>
    <n v="3450034023"/>
    <d v="2023-10-11T00:00:00"/>
    <n v="1000"/>
    <n v="20454"/>
    <s v="CENTRAL SALT LLC"/>
    <n v="78101807"/>
    <s v="Petroleum or chemical  truckin"/>
    <s v="Statute Authorization"/>
    <d v="2023-10-25T00:00:00"/>
    <m/>
    <n v="431788697"/>
    <s v=" "/>
    <s v=" "/>
    <s v=" "/>
    <s v=" "/>
    <s v=" "/>
    <n v="28277952"/>
  </r>
  <r>
    <n v="34500"/>
    <x v="9"/>
    <n v="3459077989"/>
    <d v="2023-10-25T00:00:00"/>
    <n v="3450034023"/>
    <d v="2023-10-11T00:00:00"/>
    <n v="93430"/>
    <n v="20454"/>
    <s v="CENTRAL SALT LLC"/>
    <n v="46161506"/>
    <s v="Snow or ice melter"/>
    <s v="Statute Authorization"/>
    <d v="2023-10-25T00:00:00"/>
    <m/>
    <n v="431788697"/>
    <s v=" "/>
    <s v=" "/>
    <s v=" "/>
    <s v=" "/>
    <s v=" "/>
    <n v="28277952"/>
  </r>
  <r>
    <n v="34500"/>
    <x v="9"/>
    <n v="3459077990"/>
    <d v="2023-10-26T00:00:00"/>
    <n v="3450034022"/>
    <d v="2023-10-11T00:00:00"/>
    <n v="1000"/>
    <n v="20454"/>
    <s v="CENTRAL SALT LLC"/>
    <n v="78101807"/>
    <s v="Petroleum or chemical  truckin"/>
    <s v="Statute Authorization"/>
    <d v="2023-10-26T00:00:00"/>
    <m/>
    <n v="431788697"/>
    <s v=" "/>
    <s v=" "/>
    <s v=" "/>
    <s v=" "/>
    <s v=" "/>
    <n v="28277952"/>
  </r>
  <r>
    <n v="34500"/>
    <x v="9"/>
    <n v="3459077990"/>
    <d v="2023-10-26T00:00:00"/>
    <n v="3450034022"/>
    <d v="2023-10-11T00:00:00"/>
    <n v="52755"/>
    <n v="20454"/>
    <s v="CENTRAL SALT LLC"/>
    <n v="46161506"/>
    <s v="Snow or ice melter"/>
    <s v="Statute Authorization"/>
    <d v="2023-10-26T00:00:00"/>
    <m/>
    <n v="431788697"/>
    <s v=" "/>
    <s v=" "/>
    <s v=" "/>
    <s v=" "/>
    <s v=" "/>
    <n v="28277952"/>
  </r>
  <r>
    <n v="34500"/>
    <x v="9"/>
    <n v="3459077991"/>
    <d v="2023-10-26T00:00:00"/>
    <n v="3450034021"/>
    <d v="2023-10-11T00:00:00"/>
    <n v="1000"/>
    <n v="20454"/>
    <s v="CENTRAL SALT LLC"/>
    <n v="78101807"/>
    <s v="Petroleum or chemical  truckin"/>
    <s v="Statute Authorization"/>
    <d v="2023-10-26T00:00:00"/>
    <m/>
    <n v="431788697"/>
    <s v=" "/>
    <s v=" "/>
    <s v=" "/>
    <s v=" "/>
    <s v=" "/>
    <n v="28277952"/>
  </r>
  <r>
    <n v="34500"/>
    <x v="9"/>
    <n v="3459077991"/>
    <d v="2023-10-26T00:00:00"/>
    <n v="3450034021"/>
    <d v="2023-10-11T00:00:00"/>
    <n v="60306"/>
    <n v="20454"/>
    <s v="CENTRAL SALT LLC"/>
    <n v="46161506"/>
    <s v="Snow or ice melter"/>
    <s v="Statute Authorization"/>
    <d v="2023-10-26T00:00:00"/>
    <m/>
    <n v="431788697"/>
    <s v=" "/>
    <s v=" "/>
    <s v=" "/>
    <s v=" "/>
    <s v=" "/>
    <n v="28277952"/>
  </r>
  <r>
    <n v="34500"/>
    <x v="9"/>
    <n v="3459077992"/>
    <d v="2023-10-26T00:00:00"/>
    <n v="3450033999"/>
    <d v="2023-09-28T00:00:00"/>
    <n v="128762.5"/>
    <n v="20454"/>
    <s v="CENTRAL SALT LLC"/>
    <n v="46161506"/>
    <s v="Snow or ice melter"/>
    <s v="Statute Authorization"/>
    <d v="2023-10-26T00:00:00"/>
    <m/>
    <n v="431788697"/>
    <s v=" "/>
    <s v=" "/>
    <s v=" "/>
    <s v=" "/>
    <s v=" "/>
    <n v="28277952"/>
  </r>
  <r>
    <n v="34500"/>
    <x v="9"/>
    <n v="3459077992"/>
    <d v="2023-10-26T00:00:00"/>
    <n v="3450033999"/>
    <d v="2023-09-28T00:00:00"/>
    <n v="1500"/>
    <n v="20454"/>
    <s v="CENTRAL SALT LLC"/>
    <n v="78101807"/>
    <s v="Petroleum or chemical  truckin"/>
    <s v="Statute Authorization"/>
    <d v="2023-10-26T00:00:00"/>
    <m/>
    <n v="431788697"/>
    <s v=" "/>
    <s v=" "/>
    <s v=" "/>
    <s v=" "/>
    <s v=" "/>
    <n v="28277952"/>
  </r>
  <r>
    <n v="34500"/>
    <x v="9"/>
    <n v="3459077993"/>
    <d v="2023-10-26T00:00:00"/>
    <n v="3450033998"/>
    <d v="2023-09-28T00:00:00"/>
    <n v="1500"/>
    <n v="20454"/>
    <s v="CENTRAL SALT LLC"/>
    <n v="78101807"/>
    <s v="Petroleum or chemical  truckin"/>
    <s v="Statute Authorization"/>
    <d v="2023-10-26T00:00:00"/>
    <m/>
    <n v="431788697"/>
    <s v=" "/>
    <s v=" "/>
    <s v=" "/>
    <s v=" "/>
    <s v=" "/>
    <n v="28277952"/>
  </r>
  <r>
    <n v="34500"/>
    <x v="9"/>
    <n v="3459077993"/>
    <d v="2023-10-26T00:00:00"/>
    <n v="3450033998"/>
    <d v="2023-09-28T00:00:00"/>
    <n v="195220"/>
    <n v="20454"/>
    <s v="CENTRAL SALT LLC"/>
    <n v="46161506"/>
    <s v="Snow or ice melter"/>
    <s v="Statute Authorization"/>
    <d v="2023-10-26T00:00:00"/>
    <m/>
    <n v="431788697"/>
    <s v=" "/>
    <s v=" "/>
    <s v=" "/>
    <s v=" "/>
    <s v=" "/>
    <n v="28277952"/>
  </r>
  <r>
    <n v="34600"/>
    <x v="10"/>
    <n v="3469000778"/>
    <d v="2023-10-12T00:00:00"/>
    <n v="3460000110"/>
    <d v="2023-10-12T00:00:00"/>
    <n v="8206.7999999999993"/>
    <n v="66452"/>
    <s v="UNITED ENGINES LLC"/>
    <n v="72141003"/>
    <s v="Highway and road maintenance s"/>
    <s v="Statute Authorization"/>
    <d v="2023-10-12T00:00:00"/>
    <m/>
    <n v="841585010"/>
    <s v=" "/>
    <s v=" "/>
    <s v=" "/>
    <s v=" "/>
    <s v=" "/>
    <n v="28277952"/>
  </r>
  <r>
    <n v="45200"/>
    <x v="11"/>
    <n v="4529066901"/>
    <d v="2023-10-10T00:00:00"/>
    <n v="4520011533"/>
    <d v="2023-09-26T00:00:00"/>
    <n v="89145"/>
    <n v="577510"/>
    <s v="TECHNICAL ASSISTANCE COLLABORATIVE INC"/>
    <n v="94131503"/>
    <s v="Technical assistance non gover"/>
    <s v="Sole Vendor"/>
    <d v="2023-10-10T00:00:00"/>
    <m/>
    <n v="223181028"/>
    <s v=" "/>
    <s v=" "/>
    <s v=" "/>
    <s v=" "/>
    <s v=" "/>
    <n v="28277952"/>
  </r>
  <r>
    <n v="45200"/>
    <x v="11"/>
    <n v="4529066922"/>
    <d v="2023-10-12T00:00:00"/>
    <n v="4520011476"/>
    <d v="2023-08-23T00:00:00"/>
    <n v="68000"/>
    <n v="491663"/>
    <s v="VICTOR LABRUNA"/>
    <n v="85101500"/>
    <s v="Healthcare centers"/>
    <s v="Sole Vendor"/>
    <d v="2023-10-12T00:00:00"/>
    <m/>
    <n v="113591035"/>
    <s v=" "/>
    <s v=" "/>
    <s v=" "/>
    <s v=" "/>
    <s v=" "/>
    <n v="28277952"/>
  </r>
  <r>
    <n v="45200"/>
    <x v="11"/>
    <n v="4529066925"/>
    <d v="2023-10-13T00:00:00"/>
    <n v="4520011378"/>
    <d v="2023-07-24T00:00:00"/>
    <n v="450000"/>
    <n v="419570"/>
    <s v="COMMUNITY ADVOC RES &amp; EVAL CONSULT GRP"/>
    <n v="85111617"/>
    <s v="Drug addiction prevention or c"/>
    <s v="Sole Vendor"/>
    <d v="2023-10-13T00:00:00"/>
    <m/>
    <n v="454607976"/>
    <s v=" "/>
    <s v=" "/>
    <s v=" "/>
    <s v=" "/>
    <s v=" "/>
    <n v="28277952"/>
  </r>
  <r>
    <n v="47700"/>
    <x v="12"/>
    <n v="4779006128"/>
    <d v="2023-10-02T00:00:00"/>
    <n v="4770000967"/>
    <d v="2023-09-26T00:00:00"/>
    <n v="34972.559999999998"/>
    <n v="256747"/>
    <s v="PEN-LINK LTD"/>
    <n v="43232314"/>
    <s v="Business intelligence and data"/>
    <s v="Sole Vendor"/>
    <d v="2023-10-02T00:00:00"/>
    <m/>
    <n v="470707585"/>
    <s v=" "/>
    <s v=" "/>
    <s v=" "/>
    <s v=" "/>
    <s v=" "/>
    <n v="28277952"/>
  </r>
  <r>
    <n v="47700"/>
    <x v="12"/>
    <n v="4779006136"/>
    <d v="2023-10-11T00:00:00"/>
    <n v="4770000978"/>
    <d v="2023-10-05T00:00:00"/>
    <n v="94438.8"/>
    <n v="508469"/>
    <s v="SKYFLINT CRITICAL TECHNOLOGIES LLC"/>
    <n v="46171600"/>
    <s v="Surveillance and detection equ"/>
    <s v="Sole Vendor"/>
    <d v="2023-10-11T00:00:00"/>
    <m/>
    <n v="850677269"/>
    <s v=" "/>
    <s v=" "/>
    <s v=" "/>
    <s v=" "/>
    <s v=" "/>
    <n v="28277952"/>
  </r>
  <r>
    <n v="80500"/>
    <x v="13"/>
    <n v="8059021131"/>
    <d v="2023-10-30T00:00:00"/>
    <n v="8050015060"/>
    <d v="2023-10-18T00:00:00"/>
    <n v="32550"/>
    <n v="571424"/>
    <s v="WHEELER FORD INC"/>
    <n v="85122100"/>
    <s v="Rehabilitation services"/>
    <s v="Statute Authorization"/>
    <d v="2023-10-30T00:00:00"/>
    <m/>
    <n v="824806664"/>
    <s v=" "/>
    <s v=" "/>
    <s v=" "/>
    <s v=" "/>
    <s v=" "/>
    <n v="28277952"/>
  </r>
  <r>
    <n v="80500"/>
    <x v="13"/>
    <n v="8059021133"/>
    <d v="2023-10-30T00:00:00"/>
    <n v="8050015059"/>
    <d v="2023-10-18T00:00:00"/>
    <n v="39000"/>
    <n v="345719"/>
    <s v="BECKS FARM EQUIPMENT INC"/>
    <n v="85122100"/>
    <s v="Rehabilitation services"/>
    <s v="Statute Authorization"/>
    <d v="2023-10-30T00:00:00"/>
    <m/>
    <n v="731554240"/>
    <s v=" "/>
    <s v=" "/>
    <s v=" "/>
    <s v=" "/>
    <s v=" "/>
    <n v="28277952"/>
  </r>
  <r>
    <n v="83000"/>
    <x v="14"/>
    <n v="8309026823"/>
    <d v="2023-10-06T00:00:00"/>
    <n v="8300026961"/>
    <d v="2023-08-04T00:00:00"/>
    <n v="1100000"/>
    <n v="564081"/>
    <s v="HUNGER FREE OKLAHOMA INC"/>
    <n v="84111506"/>
    <s v="Billing services"/>
    <s v="Sole Vendor"/>
    <d v="2023-10-06T00:00:00"/>
    <m/>
    <n v="882180580"/>
    <s v=" "/>
    <s v=" "/>
    <s v=" "/>
    <s v=" "/>
    <s v=" "/>
    <n v="28277952"/>
  </r>
  <r>
    <n v="83000"/>
    <x v="14"/>
    <n v="8309026827"/>
    <d v="2023-10-12T00:00:00"/>
    <n v="8300026696"/>
    <d v="2023-06-06T00:00:00"/>
    <n v="24157640"/>
    <n v="527177"/>
    <s v="OKLAHOMA ALLIANCE OF YMCAS"/>
    <n v="91111901"/>
    <s v="Infant or child daycare servic"/>
    <s v="Statute Authorization"/>
    <d v="2023-10-26T00:00:00"/>
    <m/>
    <n v="820930893"/>
    <s v=" "/>
    <s v=" "/>
    <s v=" "/>
    <s v=" "/>
    <s v=" "/>
    <n v="28277952"/>
  </r>
  <r>
    <n v="83000"/>
    <x v="14"/>
    <n v="8309026827"/>
    <d v="2023-10-12T00:00:00"/>
    <n v="8300026696"/>
    <d v="2023-06-06T00:00:00"/>
    <n v="24500000"/>
    <n v="527177"/>
    <s v="OKLAHOMA ALLIANCE OF YMCAS"/>
    <n v="91111901"/>
    <s v="Infant or child daycare servic"/>
    <s v="Statute Authorization"/>
    <d v="2023-10-26T00:00:00"/>
    <m/>
    <n v="820930893"/>
    <s v=" "/>
    <s v=" "/>
    <s v=" "/>
    <s v=" "/>
    <s v=" "/>
    <n v="28277952"/>
  </r>
  <r>
    <n v="83000"/>
    <x v="14"/>
    <n v="8309026830"/>
    <d v="2023-10-13T00:00:00"/>
    <n v="8300027217"/>
    <d v="2023-09-29T00:00:00"/>
    <n v="5000"/>
    <n v="72753"/>
    <s v="INCOG"/>
    <n v="73181304"/>
    <s v="Aging or stabilizing services"/>
    <s v="Statute Authorization"/>
    <d v="2023-10-13T00:00:00"/>
    <m/>
    <n v="730769499"/>
    <s v=" "/>
    <s v=" "/>
    <s v=" "/>
    <s v=" "/>
    <s v=" "/>
    <n v="28277952"/>
  </r>
  <r>
    <n v="83000"/>
    <x v="14"/>
    <n v="8309026834"/>
    <d v="2023-10-16T00:00:00"/>
    <n v="8300027228"/>
    <d v="2023-10-04T00:00:00"/>
    <n v="2534180"/>
    <n v="73778"/>
    <s v="REGIONAL FOOD BANK OF OKLAHOMA INC"/>
    <n v="84101604"/>
    <s v="Government aid"/>
    <s v="Sole Vendor"/>
    <d v="2023-10-16T00:00:00"/>
    <m/>
    <n v="731100380"/>
    <s v=" "/>
    <s v=" "/>
    <s v=" "/>
    <s v=" "/>
    <s v=" "/>
    <n v="28277952"/>
  </r>
  <r>
    <n v="83000"/>
    <x v="14"/>
    <n v="8309026849"/>
    <d v="2023-10-24T00:00:00"/>
    <n v="8300027291"/>
    <d v="2023-10-17T00:00:00"/>
    <n v="225"/>
    <n v="320759"/>
    <s v="OKLAHOMA INDIAN CHILD WELFARE ASSOC"/>
    <n v="93151517"/>
    <s v="License or registration fee"/>
    <s v="Original Vendor"/>
    <d v="2023-10-24T00:00:00"/>
    <m/>
    <n v="731336125"/>
    <s v=" "/>
    <s v=" "/>
    <s v=" "/>
    <s v=" "/>
    <s v=" "/>
    <n v="28277952"/>
  </r>
  <r>
    <n v="83000"/>
    <x v="14"/>
    <n v="8309026850"/>
    <d v="2023-10-26T00:00:00"/>
    <n v="8300026980"/>
    <d v="2023-08-11T00:00:00"/>
    <n v="2302835"/>
    <n v="575128"/>
    <s v="OKTEP OKLAHOMA TRIBAL ENGAGEMENT PARTNER"/>
    <n v="86141501"/>
    <s v="Educational advisory services"/>
    <s v="Sole Vendor"/>
    <d v="2023-10-30T00:00:00"/>
    <m/>
    <n v="841978659"/>
    <s v=" "/>
    <s v=" "/>
    <s v=" "/>
    <s v=" "/>
    <s v=" "/>
    <n v="28277952"/>
  </r>
  <r>
    <n v="83000"/>
    <x v="14"/>
    <n v="8309026862"/>
    <d v="2023-10-31T00:00:00"/>
    <n v="8300026946"/>
    <d v="2023-08-02T00:00:00"/>
    <n v="100000"/>
    <n v="580585"/>
    <s v="FOSTER ADOPT CONNECT INC"/>
    <n v="93140000"/>
    <s v="Community and social services"/>
    <s v="Statute Authorization"/>
    <d v="2023-10-31T00:00:00"/>
    <m/>
    <n v="431895965"/>
    <s v=" "/>
    <s v=" "/>
    <s v=" "/>
    <s v=" "/>
    <s v=" "/>
    <n v="28277952"/>
  </r>
  <r>
    <n v="83500"/>
    <x v="15"/>
    <n v="8359004378"/>
    <d v="2023-10-17T00:00:00"/>
    <n v="8350000654"/>
    <d v="2023-10-13T00:00:00"/>
    <n v="99998"/>
    <n v="72532"/>
    <s v="TOWN OF CUSTER CITY"/>
    <n v="84101501"/>
    <s v="Financial assistance"/>
    <s v="Statute Authorization"/>
    <d v="2023-10-18T00:00:00"/>
    <m/>
    <n v="730718489"/>
    <s v=" "/>
    <s v=" "/>
    <s v=" "/>
    <s v=" "/>
    <s v=" "/>
    <n v="28277952"/>
  </r>
  <r>
    <n v="83500"/>
    <x v="15"/>
    <n v="8359004380"/>
    <d v="2023-10-27T00:00:00"/>
    <n v="8350000656"/>
    <d v="2023-10-17T00:00:00"/>
    <n v="66560.23"/>
    <n v="186352"/>
    <s v="GRANDFIELD PUBLIC WORKS AUTHORITY"/>
    <n v="84101501"/>
    <s v="Financial assistance"/>
    <s v="Statute Authorization"/>
    <m/>
    <m/>
    <n v="736249374"/>
    <s v=" "/>
    <s v=" "/>
    <s v=" "/>
    <s v=" "/>
    <s v=" "/>
    <n v="28277952"/>
  </r>
  <r>
    <n v="83500"/>
    <x v="15"/>
    <n v="8359004381"/>
    <d v="2023-10-31T00:00:00"/>
    <n v="8350000665"/>
    <d v="2023-10-27T00:00:00"/>
    <n v="99999"/>
    <n v="72682"/>
    <s v="TALIHINA PUBLIC WORKS AUTHORITY"/>
    <n v="84101501"/>
    <s v="Financial assistance"/>
    <s v="Statute Authorization"/>
    <m/>
    <m/>
    <n v="730757221"/>
    <s v=" "/>
    <s v=" "/>
    <s v=" "/>
    <s v=" "/>
    <s v=" "/>
    <n v="282779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F71428-F463-46A6-895E-B22D3644B124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18" firstHeaderRow="0" firstDataRow="1" firstDataCol="1"/>
  <pivotFields count="21">
    <pivotField showAll="0"/>
    <pivotField axis="axisRow" showAll="0">
      <items count="17">
        <item x="0"/>
        <item x="14"/>
        <item x="9"/>
        <item x="13"/>
        <item x="11"/>
        <item x="12"/>
        <item x="2"/>
        <item x="3"/>
        <item x="1"/>
        <item x="4"/>
        <item x="5"/>
        <item x="7"/>
        <item x="10"/>
        <item x="15"/>
        <item x="6"/>
        <item x="8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3"/>
  <sheetViews>
    <sheetView tabSelected="1" zoomScale="70" zoomScaleNormal="70" workbookViewId="0">
      <selection activeCell="A29" sqref="A29:XFD29"/>
    </sheetView>
  </sheetViews>
  <sheetFormatPr defaultColWidth="14.19921875" defaultRowHeight="14.25" x14ac:dyDescent="0.45"/>
  <cols>
    <col min="1" max="1" width="18.53125" style="22" bestFit="1" customWidth="1"/>
    <col min="2" max="2" width="32" style="22" bestFit="1" customWidth="1"/>
    <col min="3" max="3" width="12.19921875" style="22" bestFit="1" customWidth="1"/>
    <col min="4" max="4" width="10.46484375" style="22" bestFit="1" customWidth="1"/>
    <col min="5" max="5" width="12.19921875" style="22" bestFit="1" customWidth="1"/>
    <col min="6" max="6" width="10.19921875" style="22" bestFit="1" customWidth="1"/>
    <col min="7" max="7" width="15.19921875" style="24" bestFit="1" customWidth="1"/>
    <col min="8" max="8" width="10.46484375" style="22" bestFit="1" customWidth="1"/>
    <col min="9" max="9" width="48.6640625" style="22" bestFit="1" customWidth="1"/>
    <col min="10" max="10" width="10.19921875" style="22" customWidth="1"/>
    <col min="11" max="11" width="35.6640625" style="22" bestFit="1" customWidth="1"/>
    <col min="12" max="12" width="25.46484375" style="22" bestFit="1" customWidth="1"/>
    <col min="13" max="13" width="10.19921875" style="22" customWidth="1"/>
    <col min="14" max="14" width="6" style="22" customWidth="1"/>
    <col min="15" max="15" width="20.46484375" style="22" bestFit="1" customWidth="1"/>
    <col min="16" max="20" width="4.796875" style="22" customWidth="1"/>
    <col min="21" max="21" width="10.53125" style="22" customWidth="1"/>
  </cols>
  <sheetData>
    <row r="1" spans="1:21" x14ac:dyDescent="0.45">
      <c r="A1" s="7"/>
      <c r="B1" s="7"/>
      <c r="C1" s="7"/>
      <c r="D1" s="7"/>
      <c r="E1" s="7"/>
      <c r="F1" s="7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 t="s">
        <v>50</v>
      </c>
    </row>
    <row r="2" spans="1:21" x14ac:dyDescent="0.45">
      <c r="A2" s="7"/>
      <c r="B2" s="7"/>
      <c r="C2" s="7"/>
      <c r="D2" s="7"/>
      <c r="E2" s="7"/>
      <c r="F2" s="7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0" t="s">
        <v>0</v>
      </c>
    </row>
    <row r="3" spans="1:21" x14ac:dyDescent="0.4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0.55" customHeight="1" x14ac:dyDescent="0.45">
      <c r="A6" s="7"/>
      <c r="B6" s="7"/>
      <c r="C6" s="7"/>
      <c r="D6" s="7"/>
      <c r="E6" s="7"/>
      <c r="F6" s="7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1.6" customHeight="1" x14ac:dyDescent="0.45">
      <c r="A7" s="7"/>
      <c r="B7" s="7"/>
      <c r="C7" s="27" t="s">
        <v>40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7"/>
      <c r="Q7" s="7"/>
      <c r="R7" s="7"/>
      <c r="S7" s="7"/>
      <c r="T7" s="7"/>
      <c r="U7" s="7"/>
    </row>
    <row r="8" spans="1:21" s="2" customFormat="1" ht="33" customHeight="1" x14ac:dyDescent="0.45">
      <c r="A8" s="8"/>
      <c r="B8" s="8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8"/>
      <c r="Q8" s="8"/>
      <c r="R8" s="8"/>
      <c r="S8" s="8"/>
      <c r="T8" s="8"/>
      <c r="U8" s="8"/>
    </row>
    <row r="9" spans="1:21" ht="17.649999999999999" x14ac:dyDescent="0.45">
      <c r="A9" s="8"/>
      <c r="B9" s="8"/>
      <c r="C9" s="11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8"/>
      <c r="Q9" s="8"/>
      <c r="R9" s="8"/>
      <c r="S9" s="8"/>
      <c r="T9" s="8"/>
      <c r="U9" s="8"/>
    </row>
    <row r="10" spans="1:21" ht="17.649999999999999" x14ac:dyDescent="0.45">
      <c r="A10" s="8"/>
      <c r="B10" s="8"/>
      <c r="C10" s="11"/>
      <c r="D10" s="12"/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8"/>
      <c r="Q10" s="8"/>
      <c r="R10" s="8"/>
      <c r="S10" s="8"/>
      <c r="T10" s="8"/>
      <c r="U10" s="8"/>
    </row>
    <row r="11" spans="1:21" ht="17.649999999999999" x14ac:dyDescent="0.45">
      <c r="A11" s="8"/>
      <c r="B11" s="8"/>
      <c r="C11" s="11"/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8"/>
      <c r="Q11" s="8"/>
      <c r="R11" s="8"/>
      <c r="S11" s="8"/>
      <c r="T11" s="8"/>
      <c r="U11" s="8"/>
    </row>
    <row r="12" spans="1:21" ht="17.649999999999999" x14ac:dyDescent="0.45">
      <c r="A12" s="8"/>
      <c r="B12" s="8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</row>
    <row r="13" spans="1:21" ht="17.649999999999999" x14ac:dyDescent="0.45">
      <c r="A13" s="8"/>
      <c r="B13" s="8"/>
      <c r="C13" s="11"/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8"/>
      <c r="Q13" s="8"/>
      <c r="R13" s="8"/>
      <c r="S13" s="8"/>
      <c r="T13" s="8"/>
      <c r="U13" s="8"/>
    </row>
    <row r="14" spans="1:21" ht="17.649999999999999" x14ac:dyDescent="0.45">
      <c r="A14" s="8"/>
      <c r="B14" s="8"/>
      <c r="C14" s="11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8"/>
      <c r="Q14" s="8"/>
      <c r="R14" s="8"/>
      <c r="S14" s="8"/>
      <c r="T14" s="8"/>
      <c r="U14" s="8"/>
    </row>
    <row r="15" spans="1:21" ht="17.649999999999999" x14ac:dyDescent="0.45">
      <c r="A15" s="8"/>
      <c r="B15" s="8"/>
      <c r="C15" s="11"/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"/>
      <c r="P15" s="8"/>
      <c r="Q15" s="8"/>
      <c r="R15" s="8"/>
      <c r="S15" s="8"/>
      <c r="T15" s="8"/>
      <c r="U15" s="8"/>
    </row>
    <row r="16" spans="1:21" ht="17.649999999999999" x14ac:dyDescent="0.45">
      <c r="A16" s="8"/>
      <c r="B16" s="8"/>
      <c r="C16" s="11"/>
      <c r="D16" s="12"/>
      <c r="E16" s="12"/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8"/>
      <c r="Q16" s="8"/>
      <c r="R16" s="8"/>
      <c r="S16" s="8"/>
      <c r="T16" s="8"/>
      <c r="U16" s="8"/>
    </row>
    <row r="17" spans="1:21" ht="17.649999999999999" x14ac:dyDescent="0.45">
      <c r="A17" s="8"/>
      <c r="B17" s="8"/>
      <c r="C17" s="11"/>
      <c r="D17" s="12"/>
      <c r="E17" s="12"/>
      <c r="F17" s="12"/>
      <c r="G17" s="13"/>
      <c r="H17" s="12"/>
      <c r="I17" s="12"/>
      <c r="J17" s="12"/>
      <c r="K17" s="12"/>
      <c r="L17" s="12"/>
      <c r="M17" s="12"/>
      <c r="N17" s="12"/>
      <c r="O17" s="12"/>
      <c r="P17" s="8"/>
      <c r="Q17" s="8"/>
      <c r="R17" s="8"/>
      <c r="S17" s="8"/>
      <c r="T17" s="8"/>
      <c r="U17" s="8"/>
    </row>
    <row r="18" spans="1:21" ht="17.649999999999999" x14ac:dyDescent="0.45">
      <c r="A18" s="8"/>
      <c r="B18" s="8"/>
      <c r="C18" s="11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8"/>
      <c r="Q18" s="8"/>
      <c r="R18" s="8"/>
      <c r="S18" s="8"/>
      <c r="T18" s="8"/>
      <c r="U18" s="8"/>
    </row>
    <row r="19" spans="1:21" ht="17.649999999999999" x14ac:dyDescent="0.45">
      <c r="A19" s="8"/>
      <c r="B19" s="8"/>
      <c r="C19" s="11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8"/>
      <c r="Q19" s="8"/>
      <c r="R19" s="8"/>
      <c r="S19" s="8"/>
      <c r="T19" s="8"/>
      <c r="U19" s="8"/>
    </row>
    <row r="20" spans="1:21" ht="17.649999999999999" x14ac:dyDescent="0.45">
      <c r="A20" s="8"/>
      <c r="B20" s="8"/>
      <c r="C20" s="11"/>
      <c r="D20" s="12"/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2"/>
      <c r="P20" s="8"/>
      <c r="Q20" s="8"/>
      <c r="R20" s="8"/>
      <c r="S20" s="8"/>
      <c r="T20" s="8"/>
      <c r="U20" s="8"/>
    </row>
    <row r="21" spans="1:21" ht="17.649999999999999" x14ac:dyDescent="0.45">
      <c r="A21" s="8"/>
      <c r="B21" s="8"/>
      <c r="C21" s="11"/>
      <c r="D21" s="12"/>
      <c r="E21" s="12"/>
      <c r="F21" s="12"/>
      <c r="G21" s="13"/>
      <c r="H21" s="12"/>
      <c r="I21" s="12"/>
      <c r="J21" s="12"/>
      <c r="K21" s="12"/>
      <c r="L21" s="12"/>
      <c r="M21" s="12"/>
      <c r="N21" s="12"/>
      <c r="O21" s="12"/>
      <c r="P21" s="8"/>
      <c r="Q21" s="8"/>
      <c r="R21" s="8"/>
      <c r="S21" s="8"/>
      <c r="T21" s="8"/>
      <c r="U21" s="8"/>
    </row>
    <row r="22" spans="1:21" ht="17.649999999999999" x14ac:dyDescent="0.45">
      <c r="A22" s="8"/>
      <c r="B22" s="8"/>
      <c r="C22" s="11"/>
      <c r="D22" s="12"/>
      <c r="E22" s="12"/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8"/>
      <c r="Q22" s="8"/>
      <c r="R22" s="8"/>
      <c r="S22" s="8"/>
      <c r="T22" s="8"/>
      <c r="U22" s="8"/>
    </row>
    <row r="23" spans="1:21" ht="17.649999999999999" x14ac:dyDescent="0.45">
      <c r="A23" s="8"/>
      <c r="B23" s="8"/>
      <c r="C23" s="11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8"/>
      <c r="Q23" s="8"/>
      <c r="R23" s="8"/>
      <c r="S23" s="8"/>
      <c r="T23" s="8"/>
      <c r="U23" s="8"/>
    </row>
    <row r="24" spans="1:21" ht="17.649999999999999" x14ac:dyDescent="0.45">
      <c r="A24" s="8"/>
      <c r="B24" s="8"/>
      <c r="C24" s="11"/>
      <c r="D24" s="12"/>
      <c r="E24" s="12"/>
      <c r="F24" s="12"/>
      <c r="G24" s="13"/>
      <c r="H24" s="12"/>
      <c r="I24" s="12"/>
      <c r="J24" s="12"/>
      <c r="K24" s="12"/>
      <c r="L24" s="12"/>
      <c r="M24" s="12"/>
      <c r="N24" s="12"/>
      <c r="O24" s="12"/>
      <c r="P24" s="8"/>
      <c r="Q24" s="8"/>
      <c r="R24" s="8"/>
      <c r="S24" s="8"/>
      <c r="T24" s="8"/>
      <c r="U24" s="8"/>
    </row>
    <row r="25" spans="1:21" ht="17.649999999999999" x14ac:dyDescent="0.45">
      <c r="A25" s="8"/>
      <c r="B25" s="8"/>
      <c r="C25" s="11"/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  <c r="O25" s="12"/>
      <c r="P25" s="8"/>
      <c r="Q25" s="8"/>
      <c r="R25" s="8"/>
      <c r="S25" s="8"/>
      <c r="T25" s="8"/>
      <c r="U25" s="8"/>
    </row>
    <row r="26" spans="1:21" ht="17.649999999999999" x14ac:dyDescent="0.45">
      <c r="A26" s="8"/>
      <c r="B26" s="8"/>
      <c r="C26" s="11"/>
      <c r="D26" s="12"/>
      <c r="E26" s="12"/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8"/>
      <c r="Q26" s="8"/>
      <c r="R26" s="8"/>
      <c r="S26" s="8"/>
      <c r="T26" s="8"/>
      <c r="U26" s="8"/>
    </row>
    <row r="27" spans="1:21" ht="17.649999999999999" x14ac:dyDescent="0.45">
      <c r="A27" s="8"/>
      <c r="B27" s="8"/>
      <c r="C27" s="11"/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  <c r="O27" s="12"/>
      <c r="P27" s="8"/>
      <c r="Q27" s="8"/>
      <c r="R27" s="8"/>
      <c r="S27" s="8"/>
      <c r="T27" s="8"/>
      <c r="U27" s="8"/>
    </row>
    <row r="28" spans="1:21" x14ac:dyDescent="0.45">
      <c r="A28" s="8"/>
      <c r="B28" s="8"/>
      <c r="C28" s="14"/>
      <c r="D28" s="14"/>
      <c r="E28" s="8"/>
      <c r="F28" s="8"/>
      <c r="G28" s="1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6" customFormat="1" ht="15.75" x14ac:dyDescent="0.5">
      <c r="A29" s="16" t="s">
        <v>3</v>
      </c>
      <c r="B29" s="17" t="s">
        <v>4</v>
      </c>
      <c r="C29" s="18" t="s">
        <v>5</v>
      </c>
      <c r="D29" s="19" t="s">
        <v>6</v>
      </c>
      <c r="E29" s="18" t="s">
        <v>7</v>
      </c>
      <c r="F29" s="19" t="s">
        <v>8</v>
      </c>
      <c r="G29" s="20" t="s">
        <v>9</v>
      </c>
      <c r="H29" s="18" t="s">
        <v>10</v>
      </c>
      <c r="I29" s="18" t="s">
        <v>11</v>
      </c>
      <c r="J29" s="18" t="s">
        <v>12</v>
      </c>
      <c r="K29" s="18" t="s">
        <v>13</v>
      </c>
      <c r="L29" s="18" t="s">
        <v>14</v>
      </c>
      <c r="M29" s="18" t="s">
        <v>15</v>
      </c>
      <c r="N29" s="18" t="s">
        <v>16</v>
      </c>
      <c r="O29" s="18" t="s">
        <v>17</v>
      </c>
      <c r="P29" s="19" t="s">
        <v>18</v>
      </c>
      <c r="Q29" s="18" t="s">
        <v>19</v>
      </c>
      <c r="R29" s="19" t="s">
        <v>20</v>
      </c>
      <c r="S29" s="18" t="s">
        <v>21</v>
      </c>
      <c r="T29" s="19" t="s">
        <v>22</v>
      </c>
      <c r="U29" s="21" t="s">
        <v>23</v>
      </c>
    </row>
    <row r="30" spans="1:21" x14ac:dyDescent="0.45">
      <c r="A30">
        <v>4000</v>
      </c>
      <c r="B30" t="s">
        <v>59</v>
      </c>
      <c r="C30">
        <v>409019209</v>
      </c>
      <c r="D30" s="25">
        <v>45224</v>
      </c>
      <c r="E30">
        <v>400001242</v>
      </c>
      <c r="F30" s="25">
        <v>45223</v>
      </c>
      <c r="G30">
        <v>206900</v>
      </c>
      <c r="H30">
        <v>580202</v>
      </c>
      <c r="I30" t="s">
        <v>60</v>
      </c>
      <c r="J30">
        <v>85131709</v>
      </c>
      <c r="K30" t="s">
        <v>61</v>
      </c>
      <c r="L30" t="s">
        <v>26</v>
      </c>
      <c r="M30" s="25">
        <v>45224</v>
      </c>
      <c r="N30"/>
      <c r="O30">
        <v>30424829</v>
      </c>
      <c r="P30" t="s">
        <v>25</v>
      </c>
      <c r="Q30" t="s">
        <v>25</v>
      </c>
      <c r="R30" t="s">
        <v>25</v>
      </c>
      <c r="S30" t="s">
        <v>25</v>
      </c>
      <c r="T30" t="s">
        <v>25</v>
      </c>
      <c r="U30">
        <v>28277952</v>
      </c>
    </row>
    <row r="31" spans="1:21" x14ac:dyDescent="0.45">
      <c r="A31">
        <v>9000</v>
      </c>
      <c r="B31" t="s">
        <v>45</v>
      </c>
      <c r="C31">
        <v>909022671</v>
      </c>
      <c r="D31" s="25">
        <v>45219</v>
      </c>
      <c r="E31">
        <v>900018528</v>
      </c>
      <c r="F31" s="25">
        <v>45209</v>
      </c>
      <c r="G31">
        <v>363286.3</v>
      </c>
      <c r="H31">
        <v>71271</v>
      </c>
      <c r="I31" t="s">
        <v>62</v>
      </c>
      <c r="J31">
        <v>64111802</v>
      </c>
      <c r="K31" t="s">
        <v>63</v>
      </c>
      <c r="L31" t="s">
        <v>26</v>
      </c>
      <c r="M31" s="25">
        <v>45219</v>
      </c>
      <c r="N31"/>
      <c r="O31">
        <v>530172317</v>
      </c>
      <c r="P31" t="s">
        <v>25</v>
      </c>
      <c r="Q31" t="s">
        <v>25</v>
      </c>
      <c r="R31" t="s">
        <v>25</v>
      </c>
      <c r="S31" t="s">
        <v>25</v>
      </c>
      <c r="T31" t="s">
        <v>25</v>
      </c>
      <c r="U31">
        <v>28277952</v>
      </c>
    </row>
    <row r="32" spans="1:21" x14ac:dyDescent="0.45">
      <c r="A32">
        <v>13100</v>
      </c>
      <c r="B32" t="s">
        <v>64</v>
      </c>
      <c r="C32">
        <v>1319075774</v>
      </c>
      <c r="D32" s="25">
        <v>45224</v>
      </c>
      <c r="E32" t="s">
        <v>25</v>
      </c>
      <c r="F32"/>
      <c r="G32">
        <v>28167.84</v>
      </c>
      <c r="H32">
        <v>579171</v>
      </c>
      <c r="I32" t="s">
        <v>65</v>
      </c>
      <c r="J32">
        <v>46101500</v>
      </c>
      <c r="K32" t="s">
        <v>66</v>
      </c>
      <c r="L32" t="s">
        <v>67</v>
      </c>
      <c r="M32" s="25">
        <v>45224</v>
      </c>
      <c r="N32"/>
      <c r="O32">
        <v>460412472</v>
      </c>
      <c r="P32" t="s">
        <v>25</v>
      </c>
      <c r="Q32" t="s">
        <v>25</v>
      </c>
      <c r="R32" t="s">
        <v>25</v>
      </c>
      <c r="S32" t="s">
        <v>25</v>
      </c>
      <c r="T32" t="s">
        <v>25</v>
      </c>
      <c r="U32">
        <v>28277952</v>
      </c>
    </row>
    <row r="33" spans="1:21" x14ac:dyDescent="0.45">
      <c r="A33">
        <v>16000</v>
      </c>
      <c r="B33" t="s">
        <v>42</v>
      </c>
      <c r="C33">
        <v>1609017438</v>
      </c>
      <c r="D33" s="25">
        <v>45211</v>
      </c>
      <c r="E33">
        <v>1600005511</v>
      </c>
      <c r="F33" s="25">
        <v>45196</v>
      </c>
      <c r="G33">
        <v>100000</v>
      </c>
      <c r="H33">
        <v>496851</v>
      </c>
      <c r="I33" t="s">
        <v>68</v>
      </c>
      <c r="J33">
        <v>77101805</v>
      </c>
      <c r="K33" t="s">
        <v>69</v>
      </c>
      <c r="L33" t="s">
        <v>26</v>
      </c>
      <c r="M33" s="25">
        <v>45212</v>
      </c>
      <c r="N33"/>
      <c r="O33">
        <v>541023025</v>
      </c>
      <c r="P33" t="s">
        <v>25</v>
      </c>
      <c r="Q33" t="s">
        <v>25</v>
      </c>
      <c r="R33" t="s">
        <v>25</v>
      </c>
      <c r="S33" t="s">
        <v>25</v>
      </c>
      <c r="T33" t="s">
        <v>25</v>
      </c>
      <c r="U33">
        <v>28277952</v>
      </c>
    </row>
    <row r="34" spans="1:21" x14ac:dyDescent="0.45">
      <c r="A34">
        <v>16000</v>
      </c>
      <c r="B34" t="s">
        <v>42</v>
      </c>
      <c r="C34">
        <v>1609017446</v>
      </c>
      <c r="D34" s="25">
        <v>45219</v>
      </c>
      <c r="E34">
        <v>1600005571</v>
      </c>
      <c r="F34" s="25">
        <v>45218</v>
      </c>
      <c r="G34">
        <v>63056</v>
      </c>
      <c r="H34">
        <v>56724</v>
      </c>
      <c r="I34" t="s">
        <v>52</v>
      </c>
      <c r="J34">
        <v>84101604</v>
      </c>
      <c r="K34" t="s">
        <v>46</v>
      </c>
      <c r="L34" t="s">
        <v>24</v>
      </c>
      <c r="M34" s="25">
        <v>45219</v>
      </c>
      <c r="N34"/>
      <c r="O34">
        <v>730775109</v>
      </c>
      <c r="P34" t="s">
        <v>25</v>
      </c>
      <c r="Q34" t="s">
        <v>25</v>
      </c>
      <c r="R34" t="s">
        <v>25</v>
      </c>
      <c r="S34" t="s">
        <v>25</v>
      </c>
      <c r="T34" t="s">
        <v>25</v>
      </c>
      <c r="U34">
        <v>28277952</v>
      </c>
    </row>
    <row r="35" spans="1:21" x14ac:dyDescent="0.45">
      <c r="A35">
        <v>16000</v>
      </c>
      <c r="B35" t="s">
        <v>42</v>
      </c>
      <c r="C35">
        <v>1609017447</v>
      </c>
      <c r="D35" s="25">
        <v>45219</v>
      </c>
      <c r="E35">
        <v>1600005572</v>
      </c>
      <c r="F35" s="25">
        <v>45219</v>
      </c>
      <c r="G35">
        <v>40957</v>
      </c>
      <c r="H35">
        <v>56702</v>
      </c>
      <c r="I35" t="s">
        <v>70</v>
      </c>
      <c r="J35">
        <v>84101604</v>
      </c>
      <c r="K35" t="s">
        <v>46</v>
      </c>
      <c r="L35" t="s">
        <v>24</v>
      </c>
      <c r="M35" s="25">
        <v>45219</v>
      </c>
      <c r="N35"/>
      <c r="O35">
        <v>730772341</v>
      </c>
      <c r="P35" t="s">
        <v>25</v>
      </c>
      <c r="Q35" t="s">
        <v>25</v>
      </c>
      <c r="R35" t="s">
        <v>25</v>
      </c>
      <c r="S35" t="s">
        <v>25</v>
      </c>
      <c r="T35" t="s">
        <v>25</v>
      </c>
      <c r="U35">
        <v>28277952</v>
      </c>
    </row>
    <row r="36" spans="1:21" x14ac:dyDescent="0.45">
      <c r="A36">
        <v>16000</v>
      </c>
      <c r="B36" t="s">
        <v>42</v>
      </c>
      <c r="C36">
        <v>1609017449</v>
      </c>
      <c r="D36" s="25">
        <v>45219</v>
      </c>
      <c r="E36">
        <v>1600005574</v>
      </c>
      <c r="F36" s="25">
        <v>45219</v>
      </c>
      <c r="G36">
        <v>19197</v>
      </c>
      <c r="H36">
        <v>72818</v>
      </c>
      <c r="I36" t="s">
        <v>71</v>
      </c>
      <c r="J36">
        <v>84101604</v>
      </c>
      <c r="K36" t="s">
        <v>46</v>
      </c>
      <c r="L36" t="s">
        <v>24</v>
      </c>
      <c r="M36" s="25">
        <v>45219</v>
      </c>
      <c r="N36"/>
      <c r="O36">
        <v>730777705</v>
      </c>
      <c r="P36" t="s">
        <v>25</v>
      </c>
      <c r="Q36" t="s">
        <v>25</v>
      </c>
      <c r="R36" t="s">
        <v>25</v>
      </c>
      <c r="S36" t="s">
        <v>25</v>
      </c>
      <c r="T36" t="s">
        <v>25</v>
      </c>
      <c r="U36">
        <v>28277952</v>
      </c>
    </row>
    <row r="37" spans="1:21" x14ac:dyDescent="0.45">
      <c r="A37">
        <v>16000</v>
      </c>
      <c r="B37" t="s">
        <v>42</v>
      </c>
      <c r="C37">
        <v>1609017450</v>
      </c>
      <c r="D37" s="25">
        <v>45219</v>
      </c>
      <c r="E37">
        <v>1600005575</v>
      </c>
      <c r="F37" s="25">
        <v>45219</v>
      </c>
      <c r="G37">
        <v>171842</v>
      </c>
      <c r="H37">
        <v>72818</v>
      </c>
      <c r="I37" t="s">
        <v>71</v>
      </c>
      <c r="J37">
        <v>84101604</v>
      </c>
      <c r="K37" t="s">
        <v>46</v>
      </c>
      <c r="L37" t="s">
        <v>24</v>
      </c>
      <c r="M37" s="25">
        <v>45219</v>
      </c>
      <c r="N37"/>
      <c r="O37">
        <v>730777705</v>
      </c>
      <c r="P37" t="s">
        <v>25</v>
      </c>
      <c r="Q37" t="s">
        <v>25</v>
      </c>
      <c r="R37" t="s">
        <v>25</v>
      </c>
      <c r="S37" t="s">
        <v>25</v>
      </c>
      <c r="T37" t="s">
        <v>25</v>
      </c>
      <c r="U37">
        <v>28277952</v>
      </c>
    </row>
    <row r="38" spans="1:21" x14ac:dyDescent="0.45">
      <c r="A38">
        <v>16000</v>
      </c>
      <c r="B38" t="s">
        <v>42</v>
      </c>
      <c r="C38">
        <v>1609017467</v>
      </c>
      <c r="D38" s="25">
        <v>45225</v>
      </c>
      <c r="E38">
        <v>1600005593</v>
      </c>
      <c r="F38" s="25">
        <v>45225</v>
      </c>
      <c r="G38">
        <v>16350</v>
      </c>
      <c r="H38">
        <v>73009</v>
      </c>
      <c r="I38" t="s">
        <v>53</v>
      </c>
      <c r="J38">
        <v>84101604</v>
      </c>
      <c r="K38" t="s">
        <v>46</v>
      </c>
      <c r="L38" t="s">
        <v>24</v>
      </c>
      <c r="M38" s="25">
        <v>45225</v>
      </c>
      <c r="N38"/>
      <c r="O38">
        <v>730928419</v>
      </c>
      <c r="P38" t="s">
        <v>25</v>
      </c>
      <c r="Q38" t="s">
        <v>25</v>
      </c>
      <c r="R38" t="s">
        <v>25</v>
      </c>
      <c r="S38" t="s">
        <v>25</v>
      </c>
      <c r="T38" t="s">
        <v>25</v>
      </c>
      <c r="U38">
        <v>28277952</v>
      </c>
    </row>
    <row r="39" spans="1:21" x14ac:dyDescent="0.45">
      <c r="A39">
        <v>16000</v>
      </c>
      <c r="B39" t="s">
        <v>42</v>
      </c>
      <c r="C39">
        <v>1609017468</v>
      </c>
      <c r="D39" s="25">
        <v>45225</v>
      </c>
      <c r="E39">
        <v>1600005596</v>
      </c>
      <c r="F39" s="25">
        <v>45225</v>
      </c>
      <c r="G39">
        <v>12071</v>
      </c>
      <c r="H39">
        <v>72812</v>
      </c>
      <c r="I39" t="s">
        <v>72</v>
      </c>
      <c r="J39">
        <v>84101604</v>
      </c>
      <c r="K39" t="s">
        <v>46</v>
      </c>
      <c r="L39" t="s">
        <v>24</v>
      </c>
      <c r="M39" s="25">
        <v>45225</v>
      </c>
      <c r="N39"/>
      <c r="O39">
        <v>730776899</v>
      </c>
      <c r="P39" t="s">
        <v>25</v>
      </c>
      <c r="Q39" t="s">
        <v>25</v>
      </c>
      <c r="R39" t="s">
        <v>25</v>
      </c>
      <c r="S39" t="s">
        <v>25</v>
      </c>
      <c r="T39" t="s">
        <v>25</v>
      </c>
      <c r="U39">
        <v>28277952</v>
      </c>
    </row>
    <row r="40" spans="1:21" x14ac:dyDescent="0.45">
      <c r="A40">
        <v>16000</v>
      </c>
      <c r="B40" t="s">
        <v>42</v>
      </c>
      <c r="C40">
        <v>1609017469</v>
      </c>
      <c r="D40" s="25">
        <v>45225</v>
      </c>
      <c r="E40">
        <v>1600005598</v>
      </c>
      <c r="F40" s="25">
        <v>45225</v>
      </c>
      <c r="G40">
        <v>20715</v>
      </c>
      <c r="H40">
        <v>72827</v>
      </c>
      <c r="I40" t="s">
        <v>73</v>
      </c>
      <c r="J40">
        <v>84101604</v>
      </c>
      <c r="K40" t="s">
        <v>46</v>
      </c>
      <c r="L40" t="s">
        <v>24</v>
      </c>
      <c r="M40" s="25">
        <v>45225</v>
      </c>
      <c r="N40"/>
      <c r="O40">
        <v>730779703</v>
      </c>
      <c r="P40" t="s">
        <v>25</v>
      </c>
      <c r="Q40" t="s">
        <v>25</v>
      </c>
      <c r="R40" t="s">
        <v>25</v>
      </c>
      <c r="S40" t="s">
        <v>25</v>
      </c>
      <c r="T40" t="s">
        <v>25</v>
      </c>
      <c r="U40">
        <v>28277952</v>
      </c>
    </row>
    <row r="41" spans="1:21" x14ac:dyDescent="0.45">
      <c r="A41">
        <v>16000</v>
      </c>
      <c r="B41" t="s">
        <v>42</v>
      </c>
      <c r="C41">
        <v>1609017470</v>
      </c>
      <c r="D41" s="25">
        <v>45225</v>
      </c>
      <c r="E41">
        <v>1600005599</v>
      </c>
      <c r="F41" s="25">
        <v>45225</v>
      </c>
      <c r="G41">
        <v>4818</v>
      </c>
      <c r="H41">
        <v>56564</v>
      </c>
      <c r="I41" t="s">
        <v>55</v>
      </c>
      <c r="J41">
        <v>84101604</v>
      </c>
      <c r="K41" t="s">
        <v>46</v>
      </c>
      <c r="L41" t="s">
        <v>24</v>
      </c>
      <c r="M41" s="25">
        <v>45225</v>
      </c>
      <c r="N41"/>
      <c r="O41">
        <v>730744747</v>
      </c>
      <c r="P41" t="s">
        <v>25</v>
      </c>
      <c r="Q41" t="s">
        <v>25</v>
      </c>
      <c r="R41" t="s">
        <v>25</v>
      </c>
      <c r="S41" t="s">
        <v>25</v>
      </c>
      <c r="T41" t="s">
        <v>25</v>
      </c>
      <c r="U41">
        <v>28277952</v>
      </c>
    </row>
    <row r="42" spans="1:21" x14ac:dyDescent="0.45">
      <c r="A42">
        <v>16000</v>
      </c>
      <c r="B42" t="s">
        <v>42</v>
      </c>
      <c r="C42">
        <v>1609017471</v>
      </c>
      <c r="D42" s="25">
        <v>45225</v>
      </c>
      <c r="E42">
        <v>1600005600</v>
      </c>
      <c r="F42" s="25">
        <v>45225</v>
      </c>
      <c r="G42">
        <v>119846</v>
      </c>
      <c r="H42">
        <v>72772</v>
      </c>
      <c r="I42" t="s">
        <v>51</v>
      </c>
      <c r="J42">
        <v>84101604</v>
      </c>
      <c r="K42" t="s">
        <v>46</v>
      </c>
      <c r="L42" t="s">
        <v>24</v>
      </c>
      <c r="M42" s="25">
        <v>45225</v>
      </c>
      <c r="N42"/>
      <c r="O42">
        <v>730772528</v>
      </c>
      <c r="P42" t="s">
        <v>25</v>
      </c>
      <c r="Q42" t="s">
        <v>25</v>
      </c>
      <c r="R42" t="s">
        <v>25</v>
      </c>
      <c r="S42" t="s">
        <v>25</v>
      </c>
      <c r="T42" t="s">
        <v>25</v>
      </c>
      <c r="U42">
        <v>28277952</v>
      </c>
    </row>
    <row r="43" spans="1:21" x14ac:dyDescent="0.45">
      <c r="A43">
        <v>16000</v>
      </c>
      <c r="B43" t="s">
        <v>42</v>
      </c>
      <c r="C43">
        <v>1609017472</v>
      </c>
      <c r="D43" s="25">
        <v>45225</v>
      </c>
      <c r="E43">
        <v>1600005601</v>
      </c>
      <c r="F43" s="25">
        <v>45225</v>
      </c>
      <c r="G43">
        <v>15000</v>
      </c>
      <c r="H43">
        <v>430385</v>
      </c>
      <c r="I43" t="s">
        <v>74</v>
      </c>
      <c r="J43">
        <v>80141609</v>
      </c>
      <c r="K43" t="s">
        <v>75</v>
      </c>
      <c r="L43" t="s">
        <v>26</v>
      </c>
      <c r="M43" s="25">
        <v>45225</v>
      </c>
      <c r="N43"/>
      <c r="O43">
        <v>731251960</v>
      </c>
      <c r="P43" t="s">
        <v>25</v>
      </c>
      <c r="Q43" t="s">
        <v>25</v>
      </c>
      <c r="R43" t="s">
        <v>25</v>
      </c>
      <c r="S43" t="s">
        <v>25</v>
      </c>
      <c r="T43" t="s">
        <v>25</v>
      </c>
      <c r="U43">
        <v>28277952</v>
      </c>
    </row>
    <row r="44" spans="1:21" x14ac:dyDescent="0.45">
      <c r="A44">
        <v>16000</v>
      </c>
      <c r="B44" t="s">
        <v>42</v>
      </c>
      <c r="C44">
        <v>1609017474</v>
      </c>
      <c r="D44" s="25">
        <v>45226</v>
      </c>
      <c r="E44">
        <v>1600005606</v>
      </c>
      <c r="F44" s="25">
        <v>45226</v>
      </c>
      <c r="G44">
        <v>121261</v>
      </c>
      <c r="H44">
        <v>72827</v>
      </c>
      <c r="I44" t="s">
        <v>73</v>
      </c>
      <c r="J44">
        <v>84101604</v>
      </c>
      <c r="K44" t="s">
        <v>46</v>
      </c>
      <c r="L44" t="s">
        <v>24</v>
      </c>
      <c r="M44" s="25">
        <v>45226</v>
      </c>
      <c r="N44"/>
      <c r="O44">
        <v>730779703</v>
      </c>
      <c r="P44" t="s">
        <v>25</v>
      </c>
      <c r="Q44" t="s">
        <v>25</v>
      </c>
      <c r="R44" t="s">
        <v>25</v>
      </c>
      <c r="S44" t="s">
        <v>25</v>
      </c>
      <c r="T44" t="s">
        <v>25</v>
      </c>
      <c r="U44">
        <v>28277952</v>
      </c>
    </row>
    <row r="45" spans="1:21" x14ac:dyDescent="0.45">
      <c r="A45">
        <v>16000</v>
      </c>
      <c r="B45" t="s">
        <v>42</v>
      </c>
      <c r="C45">
        <v>1609017475</v>
      </c>
      <c r="D45" s="25">
        <v>45226</v>
      </c>
      <c r="E45">
        <v>1600005607</v>
      </c>
      <c r="F45" s="25">
        <v>45226</v>
      </c>
      <c r="G45">
        <v>36983</v>
      </c>
      <c r="H45">
        <v>56564</v>
      </c>
      <c r="I45" t="s">
        <v>55</v>
      </c>
      <c r="J45">
        <v>84101604</v>
      </c>
      <c r="K45" t="s">
        <v>46</v>
      </c>
      <c r="L45" t="s">
        <v>24</v>
      </c>
      <c r="M45" s="25">
        <v>45226</v>
      </c>
      <c r="N45"/>
      <c r="O45">
        <v>730744747</v>
      </c>
      <c r="P45" t="s">
        <v>25</v>
      </c>
      <c r="Q45" t="s">
        <v>25</v>
      </c>
      <c r="R45" t="s">
        <v>25</v>
      </c>
      <c r="S45" t="s">
        <v>25</v>
      </c>
      <c r="T45" t="s">
        <v>25</v>
      </c>
      <c r="U45">
        <v>28277952</v>
      </c>
    </row>
    <row r="46" spans="1:21" x14ac:dyDescent="0.45">
      <c r="A46">
        <v>22000</v>
      </c>
      <c r="B46" t="s">
        <v>76</v>
      </c>
      <c r="C46">
        <v>2209010779</v>
      </c>
      <c r="D46" s="25">
        <v>45205</v>
      </c>
      <c r="E46" t="s">
        <v>25</v>
      </c>
      <c r="F46"/>
      <c r="G46">
        <v>46593.75</v>
      </c>
      <c r="H46">
        <v>371471</v>
      </c>
      <c r="I46" t="s">
        <v>77</v>
      </c>
      <c r="J46">
        <v>55101524</v>
      </c>
      <c r="K46" t="s">
        <v>78</v>
      </c>
      <c r="L46" t="s">
        <v>26</v>
      </c>
      <c r="M46" s="25">
        <v>45205</v>
      </c>
      <c r="N46"/>
      <c r="O46">
        <v>752602332</v>
      </c>
      <c r="P46" t="s">
        <v>25</v>
      </c>
      <c r="Q46" t="s">
        <v>25</v>
      </c>
      <c r="R46" t="s">
        <v>25</v>
      </c>
      <c r="S46" t="s">
        <v>25</v>
      </c>
      <c r="T46" t="s">
        <v>25</v>
      </c>
      <c r="U46">
        <v>28277952</v>
      </c>
    </row>
    <row r="47" spans="1:21" x14ac:dyDescent="0.45">
      <c r="A47">
        <v>22000</v>
      </c>
      <c r="B47" t="s">
        <v>76</v>
      </c>
      <c r="C47">
        <v>2209010889</v>
      </c>
      <c r="D47" s="25">
        <v>45224</v>
      </c>
      <c r="E47" t="s">
        <v>25</v>
      </c>
      <c r="F47"/>
      <c r="G47">
        <v>22800</v>
      </c>
      <c r="H47">
        <v>250926</v>
      </c>
      <c r="I47" t="s">
        <v>79</v>
      </c>
      <c r="J47">
        <v>80101507</v>
      </c>
      <c r="K47" t="s">
        <v>32</v>
      </c>
      <c r="L47" t="s">
        <v>26</v>
      </c>
      <c r="M47" s="25">
        <v>45224</v>
      </c>
      <c r="N47"/>
      <c r="O47">
        <v>383161089</v>
      </c>
      <c r="P47" t="s">
        <v>25</v>
      </c>
      <c r="Q47" t="s">
        <v>25</v>
      </c>
      <c r="R47" t="s">
        <v>25</v>
      </c>
      <c r="S47" t="s">
        <v>25</v>
      </c>
      <c r="T47" t="s">
        <v>25</v>
      </c>
      <c r="U47">
        <v>28277952</v>
      </c>
    </row>
    <row r="48" spans="1:21" x14ac:dyDescent="0.45">
      <c r="A48">
        <v>22000</v>
      </c>
      <c r="B48" t="s">
        <v>76</v>
      </c>
      <c r="C48">
        <v>2209010926</v>
      </c>
      <c r="D48" s="25">
        <v>45230</v>
      </c>
      <c r="E48" t="s">
        <v>25</v>
      </c>
      <c r="F48"/>
      <c r="G48">
        <v>22800</v>
      </c>
      <c r="H48">
        <v>250926</v>
      </c>
      <c r="I48" t="s">
        <v>79</v>
      </c>
      <c r="J48">
        <v>80101507</v>
      </c>
      <c r="K48" t="s">
        <v>32</v>
      </c>
      <c r="L48" t="s">
        <v>26</v>
      </c>
      <c r="M48" s="25">
        <v>45230</v>
      </c>
      <c r="N48"/>
      <c r="O48">
        <v>383161089</v>
      </c>
      <c r="P48" t="s">
        <v>25</v>
      </c>
      <c r="Q48" t="s">
        <v>25</v>
      </c>
      <c r="R48" t="s">
        <v>25</v>
      </c>
      <c r="S48" t="s">
        <v>25</v>
      </c>
      <c r="T48" t="s">
        <v>25</v>
      </c>
      <c r="U48">
        <v>28277952</v>
      </c>
    </row>
    <row r="49" spans="1:21" x14ac:dyDescent="0.45">
      <c r="A49">
        <v>26500</v>
      </c>
      <c r="B49" t="s">
        <v>80</v>
      </c>
      <c r="C49">
        <v>2659022373</v>
      </c>
      <c r="D49" s="25">
        <v>45216</v>
      </c>
      <c r="E49">
        <v>2650013489</v>
      </c>
      <c r="F49" s="25">
        <v>45090</v>
      </c>
      <c r="G49">
        <v>2000000</v>
      </c>
      <c r="H49">
        <v>544639</v>
      </c>
      <c r="I49" t="s">
        <v>81</v>
      </c>
      <c r="J49">
        <v>81162100</v>
      </c>
      <c r="K49" t="s">
        <v>82</v>
      </c>
      <c r="L49" t="s">
        <v>24</v>
      </c>
      <c r="M49" s="25">
        <v>45224</v>
      </c>
      <c r="N49"/>
      <c r="O49">
        <v>451565841</v>
      </c>
      <c r="P49" t="s">
        <v>25</v>
      </c>
      <c r="Q49" t="s">
        <v>25</v>
      </c>
      <c r="R49" t="s">
        <v>25</v>
      </c>
      <c r="S49" t="s">
        <v>25</v>
      </c>
      <c r="T49" t="s">
        <v>25</v>
      </c>
      <c r="U49">
        <v>28277952</v>
      </c>
    </row>
    <row r="50" spans="1:21" x14ac:dyDescent="0.45">
      <c r="A50">
        <v>30000</v>
      </c>
      <c r="B50" t="s">
        <v>83</v>
      </c>
      <c r="C50">
        <v>3009001758</v>
      </c>
      <c r="D50" s="25">
        <v>45225</v>
      </c>
      <c r="E50">
        <v>3000000430</v>
      </c>
      <c r="F50" s="25">
        <v>45205</v>
      </c>
      <c r="G50">
        <v>41808.400000000001</v>
      </c>
      <c r="H50">
        <v>68300</v>
      </c>
      <c r="I50" t="s">
        <v>84</v>
      </c>
      <c r="J50">
        <v>43231604</v>
      </c>
      <c r="K50" t="s">
        <v>85</v>
      </c>
      <c r="L50" t="s">
        <v>26</v>
      </c>
      <c r="M50" s="25">
        <v>45229</v>
      </c>
      <c r="N50"/>
      <c r="O50">
        <v>133504158</v>
      </c>
      <c r="P50" t="s">
        <v>25</v>
      </c>
      <c r="Q50" t="s">
        <v>25</v>
      </c>
      <c r="R50" t="s">
        <v>25</v>
      </c>
      <c r="S50" t="s">
        <v>25</v>
      </c>
      <c r="T50" t="s">
        <v>25</v>
      </c>
      <c r="U50">
        <v>28277952</v>
      </c>
    </row>
    <row r="51" spans="1:21" x14ac:dyDescent="0.45">
      <c r="A51">
        <v>32000</v>
      </c>
      <c r="B51" t="s">
        <v>47</v>
      </c>
      <c r="C51">
        <v>3209009757</v>
      </c>
      <c r="D51" s="25">
        <v>45226</v>
      </c>
      <c r="E51">
        <v>3200002301</v>
      </c>
      <c r="F51" s="25">
        <v>45226</v>
      </c>
      <c r="G51">
        <v>6250</v>
      </c>
      <c r="H51">
        <v>69777</v>
      </c>
      <c r="I51" t="s">
        <v>86</v>
      </c>
      <c r="J51">
        <v>70101602</v>
      </c>
      <c r="K51" t="s">
        <v>87</v>
      </c>
      <c r="L51" t="s">
        <v>26</v>
      </c>
      <c r="M51" s="25">
        <v>45226</v>
      </c>
      <c r="N51"/>
      <c r="O51">
        <v>416029770</v>
      </c>
      <c r="P51" t="s">
        <v>25</v>
      </c>
      <c r="Q51" t="s">
        <v>25</v>
      </c>
      <c r="R51" t="s">
        <v>25</v>
      </c>
      <c r="S51" t="s">
        <v>25</v>
      </c>
      <c r="T51" t="s">
        <v>25</v>
      </c>
      <c r="U51">
        <v>28277952</v>
      </c>
    </row>
    <row r="52" spans="1:21" x14ac:dyDescent="0.45">
      <c r="A52">
        <v>32000</v>
      </c>
      <c r="B52" t="s">
        <v>47</v>
      </c>
      <c r="C52">
        <v>3209009757</v>
      </c>
      <c r="D52" s="25">
        <v>45226</v>
      </c>
      <c r="E52">
        <v>3200002301</v>
      </c>
      <c r="F52" s="25">
        <v>45226</v>
      </c>
      <c r="G52">
        <v>38143</v>
      </c>
      <c r="H52">
        <v>69777</v>
      </c>
      <c r="I52" t="s">
        <v>86</v>
      </c>
      <c r="J52">
        <v>94101600</v>
      </c>
      <c r="K52" t="s">
        <v>88</v>
      </c>
      <c r="L52" t="s">
        <v>26</v>
      </c>
      <c r="M52" s="25">
        <v>45226</v>
      </c>
      <c r="N52"/>
      <c r="O52">
        <v>416029770</v>
      </c>
      <c r="P52" t="s">
        <v>25</v>
      </c>
      <c r="Q52" t="s">
        <v>25</v>
      </c>
      <c r="R52" t="s">
        <v>25</v>
      </c>
      <c r="S52" t="s">
        <v>25</v>
      </c>
      <c r="T52" t="s">
        <v>25</v>
      </c>
      <c r="U52">
        <v>28277952</v>
      </c>
    </row>
    <row r="53" spans="1:21" x14ac:dyDescent="0.45">
      <c r="A53">
        <v>34000</v>
      </c>
      <c r="B53" t="s">
        <v>89</v>
      </c>
      <c r="C53">
        <v>3409026403</v>
      </c>
      <c r="D53" s="25">
        <v>45212</v>
      </c>
      <c r="E53">
        <v>3400024741</v>
      </c>
      <c r="F53" s="25">
        <v>45212</v>
      </c>
      <c r="G53">
        <v>31150</v>
      </c>
      <c r="H53">
        <v>353963</v>
      </c>
      <c r="I53" t="s">
        <v>90</v>
      </c>
      <c r="J53">
        <v>72154501</v>
      </c>
      <c r="K53" t="s">
        <v>91</v>
      </c>
      <c r="L53" t="s">
        <v>26</v>
      </c>
      <c r="M53" s="25">
        <v>45212</v>
      </c>
      <c r="N53"/>
      <c r="O53">
        <v>330804655</v>
      </c>
      <c r="P53" t="s">
        <v>25</v>
      </c>
      <c r="Q53" t="s">
        <v>25</v>
      </c>
      <c r="R53" t="s">
        <v>25</v>
      </c>
      <c r="S53" t="s">
        <v>25</v>
      </c>
      <c r="T53" t="s">
        <v>25</v>
      </c>
      <c r="U53">
        <v>28277952</v>
      </c>
    </row>
    <row r="54" spans="1:21" x14ac:dyDescent="0.45">
      <c r="A54">
        <v>34500</v>
      </c>
      <c r="B54" t="s">
        <v>27</v>
      </c>
      <c r="C54">
        <v>3459077855</v>
      </c>
      <c r="D54" s="25">
        <v>45210</v>
      </c>
      <c r="E54">
        <v>3450033920</v>
      </c>
      <c r="F54" s="25">
        <v>45181</v>
      </c>
      <c r="G54">
        <v>69005.039999999994</v>
      </c>
      <c r="H54">
        <v>409372</v>
      </c>
      <c r="I54" t="s">
        <v>92</v>
      </c>
      <c r="J54">
        <v>70111706</v>
      </c>
      <c r="K54" t="s">
        <v>48</v>
      </c>
      <c r="L54" t="s">
        <v>24</v>
      </c>
      <c r="M54" s="25">
        <v>45217</v>
      </c>
      <c r="N54"/>
      <c r="O54">
        <v>473304733</v>
      </c>
      <c r="P54" t="s">
        <v>25</v>
      </c>
      <c r="Q54" t="s">
        <v>25</v>
      </c>
      <c r="R54" t="s">
        <v>25</v>
      </c>
      <c r="S54" t="s">
        <v>25</v>
      </c>
      <c r="T54" t="s">
        <v>25</v>
      </c>
      <c r="U54">
        <v>28277952</v>
      </c>
    </row>
    <row r="55" spans="1:21" x14ac:dyDescent="0.45">
      <c r="A55">
        <v>34500</v>
      </c>
      <c r="B55" t="s">
        <v>27</v>
      </c>
      <c r="C55">
        <v>3459077855</v>
      </c>
      <c r="D55" s="25">
        <v>45210</v>
      </c>
      <c r="E55">
        <v>3450033920</v>
      </c>
      <c r="F55" s="25">
        <v>45181</v>
      </c>
      <c r="G55">
        <v>25000</v>
      </c>
      <c r="H55">
        <v>409372</v>
      </c>
      <c r="I55" t="s">
        <v>92</v>
      </c>
      <c r="J55">
        <v>78101807</v>
      </c>
      <c r="K55" t="s">
        <v>93</v>
      </c>
      <c r="L55" t="s">
        <v>24</v>
      </c>
      <c r="M55" s="25">
        <v>45217</v>
      </c>
      <c r="N55"/>
      <c r="O55">
        <v>473304733</v>
      </c>
      <c r="P55" t="s">
        <v>25</v>
      </c>
      <c r="Q55" t="s">
        <v>25</v>
      </c>
      <c r="R55" t="s">
        <v>25</v>
      </c>
      <c r="S55" t="s">
        <v>25</v>
      </c>
      <c r="T55" t="s">
        <v>25</v>
      </c>
      <c r="U55">
        <v>28277952</v>
      </c>
    </row>
    <row r="56" spans="1:21" x14ac:dyDescent="0.45">
      <c r="A56">
        <v>34500</v>
      </c>
      <c r="B56" t="s">
        <v>27</v>
      </c>
      <c r="C56">
        <v>3459077946</v>
      </c>
      <c r="D56" s="25">
        <v>45223</v>
      </c>
      <c r="E56">
        <v>3450034041</v>
      </c>
      <c r="F56" s="25">
        <v>45217</v>
      </c>
      <c r="G56">
        <v>125400</v>
      </c>
      <c r="H56">
        <v>462064</v>
      </c>
      <c r="I56" t="s">
        <v>94</v>
      </c>
      <c r="J56">
        <v>31211513</v>
      </c>
      <c r="K56" t="s">
        <v>95</v>
      </c>
      <c r="L56" t="s">
        <v>24</v>
      </c>
      <c r="M56" s="25">
        <v>45223</v>
      </c>
      <c r="N56"/>
      <c r="O56">
        <v>752657523</v>
      </c>
      <c r="P56" t="s">
        <v>25</v>
      </c>
      <c r="Q56" t="s">
        <v>25</v>
      </c>
      <c r="R56" t="s">
        <v>25</v>
      </c>
      <c r="S56" t="s">
        <v>25</v>
      </c>
      <c r="T56" t="s">
        <v>25</v>
      </c>
      <c r="U56">
        <v>28277952</v>
      </c>
    </row>
    <row r="57" spans="1:21" x14ac:dyDescent="0.45">
      <c r="A57">
        <v>34500</v>
      </c>
      <c r="B57" t="s">
        <v>27</v>
      </c>
      <c r="C57">
        <v>3459077977</v>
      </c>
      <c r="D57" s="25">
        <v>45224</v>
      </c>
      <c r="E57">
        <v>3450034026</v>
      </c>
      <c r="F57" s="25">
        <v>45210</v>
      </c>
      <c r="G57">
        <v>800</v>
      </c>
      <c r="H57">
        <v>20454</v>
      </c>
      <c r="I57" t="s">
        <v>96</v>
      </c>
      <c r="J57">
        <v>78101807</v>
      </c>
      <c r="K57" t="s">
        <v>93</v>
      </c>
      <c r="L57" t="s">
        <v>24</v>
      </c>
      <c r="M57" s="25">
        <v>45224</v>
      </c>
      <c r="N57"/>
      <c r="O57">
        <v>431788697</v>
      </c>
      <c r="P57" t="s">
        <v>25</v>
      </c>
      <c r="Q57" t="s">
        <v>25</v>
      </c>
      <c r="R57" t="s">
        <v>25</v>
      </c>
      <c r="S57" t="s">
        <v>25</v>
      </c>
      <c r="T57" t="s">
        <v>25</v>
      </c>
      <c r="U57">
        <v>28277952</v>
      </c>
    </row>
    <row r="58" spans="1:21" x14ac:dyDescent="0.45">
      <c r="A58">
        <v>34500</v>
      </c>
      <c r="B58" t="s">
        <v>27</v>
      </c>
      <c r="C58">
        <v>3459077977</v>
      </c>
      <c r="D58" s="25">
        <v>45224</v>
      </c>
      <c r="E58">
        <v>3450034026</v>
      </c>
      <c r="F58" s="25">
        <v>45210</v>
      </c>
      <c r="G58">
        <v>60306</v>
      </c>
      <c r="H58">
        <v>20454</v>
      </c>
      <c r="I58" t="s">
        <v>96</v>
      </c>
      <c r="J58">
        <v>46161506</v>
      </c>
      <c r="K58" t="s">
        <v>97</v>
      </c>
      <c r="L58" t="s">
        <v>24</v>
      </c>
      <c r="M58" s="25">
        <v>45224</v>
      </c>
      <c r="N58"/>
      <c r="O58">
        <v>431788697</v>
      </c>
      <c r="P58" t="s">
        <v>25</v>
      </c>
      <c r="Q58" t="s">
        <v>25</v>
      </c>
      <c r="R58" t="s">
        <v>25</v>
      </c>
      <c r="S58" t="s">
        <v>25</v>
      </c>
      <c r="T58" t="s">
        <v>25</v>
      </c>
      <c r="U58">
        <v>28277952</v>
      </c>
    </row>
    <row r="59" spans="1:21" x14ac:dyDescent="0.45">
      <c r="A59">
        <v>34500</v>
      </c>
      <c r="B59" t="s">
        <v>27</v>
      </c>
      <c r="C59">
        <v>3459077979</v>
      </c>
      <c r="D59" s="25">
        <v>45224</v>
      </c>
      <c r="E59">
        <v>3450034027</v>
      </c>
      <c r="F59" s="25">
        <v>45210</v>
      </c>
      <c r="G59">
        <v>66436.5</v>
      </c>
      <c r="H59">
        <v>20454</v>
      </c>
      <c r="I59" t="s">
        <v>96</v>
      </c>
      <c r="J59">
        <v>46161506</v>
      </c>
      <c r="K59" t="s">
        <v>97</v>
      </c>
      <c r="L59" t="s">
        <v>24</v>
      </c>
      <c r="M59" s="25">
        <v>45224</v>
      </c>
      <c r="N59"/>
      <c r="O59">
        <v>431788697</v>
      </c>
      <c r="P59" t="s">
        <v>25</v>
      </c>
      <c r="Q59" t="s">
        <v>25</v>
      </c>
      <c r="R59" t="s">
        <v>25</v>
      </c>
      <c r="S59" t="s">
        <v>25</v>
      </c>
      <c r="T59" t="s">
        <v>25</v>
      </c>
      <c r="U59">
        <v>28277952</v>
      </c>
    </row>
    <row r="60" spans="1:21" x14ac:dyDescent="0.45">
      <c r="A60">
        <v>34500</v>
      </c>
      <c r="B60" t="s">
        <v>27</v>
      </c>
      <c r="C60">
        <v>3459077979</v>
      </c>
      <c r="D60" s="25">
        <v>45224</v>
      </c>
      <c r="E60">
        <v>3450034027</v>
      </c>
      <c r="F60" s="25">
        <v>45210</v>
      </c>
      <c r="G60">
        <v>850</v>
      </c>
      <c r="H60">
        <v>20454</v>
      </c>
      <c r="I60" t="s">
        <v>96</v>
      </c>
      <c r="J60">
        <v>78101807</v>
      </c>
      <c r="K60" t="s">
        <v>93</v>
      </c>
      <c r="L60" t="s">
        <v>24</v>
      </c>
      <c r="M60" s="25">
        <v>45224</v>
      </c>
      <c r="N60"/>
      <c r="O60">
        <v>431788697</v>
      </c>
      <c r="P60" t="s">
        <v>25</v>
      </c>
      <c r="Q60" t="s">
        <v>25</v>
      </c>
      <c r="R60" t="s">
        <v>25</v>
      </c>
      <c r="S60" t="s">
        <v>25</v>
      </c>
      <c r="T60" t="s">
        <v>25</v>
      </c>
      <c r="U60">
        <v>28277952</v>
      </c>
    </row>
    <row r="61" spans="1:21" x14ac:dyDescent="0.45">
      <c r="A61">
        <v>34500</v>
      </c>
      <c r="B61" t="s">
        <v>27</v>
      </c>
      <c r="C61">
        <v>3459077989</v>
      </c>
      <c r="D61" s="25">
        <v>45224</v>
      </c>
      <c r="E61">
        <v>3450034023</v>
      </c>
      <c r="F61" s="25">
        <v>45210</v>
      </c>
      <c r="G61">
        <v>1000</v>
      </c>
      <c r="H61">
        <v>20454</v>
      </c>
      <c r="I61" t="s">
        <v>96</v>
      </c>
      <c r="J61">
        <v>78101807</v>
      </c>
      <c r="K61" t="s">
        <v>93</v>
      </c>
      <c r="L61" t="s">
        <v>24</v>
      </c>
      <c r="M61" s="25">
        <v>45224</v>
      </c>
      <c r="N61"/>
      <c r="O61">
        <v>431788697</v>
      </c>
      <c r="P61" t="s">
        <v>25</v>
      </c>
      <c r="Q61" t="s">
        <v>25</v>
      </c>
      <c r="R61" t="s">
        <v>25</v>
      </c>
      <c r="S61" t="s">
        <v>25</v>
      </c>
      <c r="T61" t="s">
        <v>25</v>
      </c>
      <c r="U61">
        <v>28277952</v>
      </c>
    </row>
    <row r="62" spans="1:21" x14ac:dyDescent="0.45">
      <c r="A62">
        <v>34500</v>
      </c>
      <c r="B62" t="s">
        <v>27</v>
      </c>
      <c r="C62">
        <v>3459077989</v>
      </c>
      <c r="D62" s="25">
        <v>45224</v>
      </c>
      <c r="E62">
        <v>3450034023</v>
      </c>
      <c r="F62" s="25">
        <v>45210</v>
      </c>
      <c r="G62">
        <v>93430</v>
      </c>
      <c r="H62">
        <v>20454</v>
      </c>
      <c r="I62" t="s">
        <v>96</v>
      </c>
      <c r="J62">
        <v>46161506</v>
      </c>
      <c r="K62" t="s">
        <v>97</v>
      </c>
      <c r="L62" t="s">
        <v>24</v>
      </c>
      <c r="M62" s="25">
        <v>45224</v>
      </c>
      <c r="N62"/>
      <c r="O62">
        <v>431788697</v>
      </c>
      <c r="P62" t="s">
        <v>25</v>
      </c>
      <c r="Q62" t="s">
        <v>25</v>
      </c>
      <c r="R62" t="s">
        <v>25</v>
      </c>
      <c r="S62" t="s">
        <v>25</v>
      </c>
      <c r="T62" t="s">
        <v>25</v>
      </c>
      <c r="U62">
        <v>28277952</v>
      </c>
    </row>
    <row r="63" spans="1:21" x14ac:dyDescent="0.45">
      <c r="A63">
        <v>34500</v>
      </c>
      <c r="B63" t="s">
        <v>27</v>
      </c>
      <c r="C63">
        <v>3459077990</v>
      </c>
      <c r="D63" s="25">
        <v>45225</v>
      </c>
      <c r="E63">
        <v>3450034022</v>
      </c>
      <c r="F63" s="25">
        <v>45210</v>
      </c>
      <c r="G63">
        <v>1000</v>
      </c>
      <c r="H63">
        <v>20454</v>
      </c>
      <c r="I63" t="s">
        <v>96</v>
      </c>
      <c r="J63">
        <v>78101807</v>
      </c>
      <c r="K63" t="s">
        <v>93</v>
      </c>
      <c r="L63" t="s">
        <v>24</v>
      </c>
      <c r="M63" s="25">
        <v>45225</v>
      </c>
      <c r="N63"/>
      <c r="O63">
        <v>431788697</v>
      </c>
      <c r="P63" t="s">
        <v>25</v>
      </c>
      <c r="Q63" t="s">
        <v>25</v>
      </c>
      <c r="R63" t="s">
        <v>25</v>
      </c>
      <c r="S63" t="s">
        <v>25</v>
      </c>
      <c r="T63" t="s">
        <v>25</v>
      </c>
      <c r="U63">
        <v>28277952</v>
      </c>
    </row>
    <row r="64" spans="1:21" x14ac:dyDescent="0.45">
      <c r="A64">
        <v>34500</v>
      </c>
      <c r="B64" t="s">
        <v>27</v>
      </c>
      <c r="C64">
        <v>3459077990</v>
      </c>
      <c r="D64" s="25">
        <v>45225</v>
      </c>
      <c r="E64">
        <v>3450034022</v>
      </c>
      <c r="F64" s="25">
        <v>45210</v>
      </c>
      <c r="G64">
        <v>52755</v>
      </c>
      <c r="H64">
        <v>20454</v>
      </c>
      <c r="I64" t="s">
        <v>96</v>
      </c>
      <c r="J64">
        <v>46161506</v>
      </c>
      <c r="K64" t="s">
        <v>97</v>
      </c>
      <c r="L64" t="s">
        <v>24</v>
      </c>
      <c r="M64" s="25">
        <v>45225</v>
      </c>
      <c r="N64"/>
      <c r="O64">
        <v>431788697</v>
      </c>
      <c r="P64" t="s">
        <v>25</v>
      </c>
      <c r="Q64" t="s">
        <v>25</v>
      </c>
      <c r="R64" t="s">
        <v>25</v>
      </c>
      <c r="S64" t="s">
        <v>25</v>
      </c>
      <c r="T64" t="s">
        <v>25</v>
      </c>
      <c r="U64">
        <v>28277952</v>
      </c>
    </row>
    <row r="65" spans="1:21" x14ac:dyDescent="0.45">
      <c r="A65">
        <v>34500</v>
      </c>
      <c r="B65" t="s">
        <v>27</v>
      </c>
      <c r="C65">
        <v>3459077991</v>
      </c>
      <c r="D65" s="25">
        <v>45225</v>
      </c>
      <c r="E65">
        <v>3450034021</v>
      </c>
      <c r="F65" s="25">
        <v>45210</v>
      </c>
      <c r="G65">
        <v>1000</v>
      </c>
      <c r="H65">
        <v>20454</v>
      </c>
      <c r="I65" t="s">
        <v>96</v>
      </c>
      <c r="J65">
        <v>78101807</v>
      </c>
      <c r="K65" t="s">
        <v>93</v>
      </c>
      <c r="L65" t="s">
        <v>24</v>
      </c>
      <c r="M65" s="25">
        <v>45225</v>
      </c>
      <c r="N65"/>
      <c r="O65">
        <v>431788697</v>
      </c>
      <c r="P65" t="s">
        <v>25</v>
      </c>
      <c r="Q65" t="s">
        <v>25</v>
      </c>
      <c r="R65" t="s">
        <v>25</v>
      </c>
      <c r="S65" t="s">
        <v>25</v>
      </c>
      <c r="T65" t="s">
        <v>25</v>
      </c>
      <c r="U65">
        <v>28277952</v>
      </c>
    </row>
    <row r="66" spans="1:21" x14ac:dyDescent="0.45">
      <c r="A66">
        <v>34500</v>
      </c>
      <c r="B66" t="s">
        <v>27</v>
      </c>
      <c r="C66">
        <v>3459077991</v>
      </c>
      <c r="D66" s="25">
        <v>45225</v>
      </c>
      <c r="E66">
        <v>3450034021</v>
      </c>
      <c r="F66" s="25">
        <v>45210</v>
      </c>
      <c r="G66">
        <v>60306</v>
      </c>
      <c r="H66">
        <v>20454</v>
      </c>
      <c r="I66" t="s">
        <v>96</v>
      </c>
      <c r="J66">
        <v>46161506</v>
      </c>
      <c r="K66" t="s">
        <v>97</v>
      </c>
      <c r="L66" t="s">
        <v>24</v>
      </c>
      <c r="M66" s="25">
        <v>45225</v>
      </c>
      <c r="N66"/>
      <c r="O66">
        <v>431788697</v>
      </c>
      <c r="P66" t="s">
        <v>25</v>
      </c>
      <c r="Q66" t="s">
        <v>25</v>
      </c>
      <c r="R66" t="s">
        <v>25</v>
      </c>
      <c r="S66" t="s">
        <v>25</v>
      </c>
      <c r="T66" t="s">
        <v>25</v>
      </c>
      <c r="U66">
        <v>28277952</v>
      </c>
    </row>
    <row r="67" spans="1:21" x14ac:dyDescent="0.45">
      <c r="A67">
        <v>34500</v>
      </c>
      <c r="B67" t="s">
        <v>27</v>
      </c>
      <c r="C67">
        <v>3459077992</v>
      </c>
      <c r="D67" s="25">
        <v>45225</v>
      </c>
      <c r="E67">
        <v>3450033999</v>
      </c>
      <c r="F67" s="25">
        <v>45197</v>
      </c>
      <c r="G67">
        <v>128762.5</v>
      </c>
      <c r="H67">
        <v>20454</v>
      </c>
      <c r="I67" t="s">
        <v>96</v>
      </c>
      <c r="J67">
        <v>46161506</v>
      </c>
      <c r="K67" t="s">
        <v>97</v>
      </c>
      <c r="L67" t="s">
        <v>24</v>
      </c>
      <c r="M67" s="25">
        <v>45225</v>
      </c>
      <c r="N67"/>
      <c r="O67">
        <v>431788697</v>
      </c>
      <c r="P67" t="s">
        <v>25</v>
      </c>
      <c r="Q67" t="s">
        <v>25</v>
      </c>
      <c r="R67" t="s">
        <v>25</v>
      </c>
      <c r="S67" t="s">
        <v>25</v>
      </c>
      <c r="T67" t="s">
        <v>25</v>
      </c>
      <c r="U67">
        <v>28277952</v>
      </c>
    </row>
    <row r="68" spans="1:21" x14ac:dyDescent="0.45">
      <c r="A68">
        <v>34500</v>
      </c>
      <c r="B68" t="s">
        <v>27</v>
      </c>
      <c r="C68">
        <v>3459077992</v>
      </c>
      <c r="D68" s="25">
        <v>45225</v>
      </c>
      <c r="E68">
        <v>3450033999</v>
      </c>
      <c r="F68" s="25">
        <v>45197</v>
      </c>
      <c r="G68">
        <v>1500</v>
      </c>
      <c r="H68">
        <v>20454</v>
      </c>
      <c r="I68" t="s">
        <v>96</v>
      </c>
      <c r="J68">
        <v>78101807</v>
      </c>
      <c r="K68" t="s">
        <v>93</v>
      </c>
      <c r="L68" t="s">
        <v>24</v>
      </c>
      <c r="M68" s="25">
        <v>45225</v>
      </c>
      <c r="N68"/>
      <c r="O68">
        <v>431788697</v>
      </c>
      <c r="P68" t="s">
        <v>25</v>
      </c>
      <c r="Q68" t="s">
        <v>25</v>
      </c>
      <c r="R68" t="s">
        <v>25</v>
      </c>
      <c r="S68" t="s">
        <v>25</v>
      </c>
      <c r="T68" t="s">
        <v>25</v>
      </c>
      <c r="U68">
        <v>28277952</v>
      </c>
    </row>
    <row r="69" spans="1:21" x14ac:dyDescent="0.45">
      <c r="A69">
        <v>34500</v>
      </c>
      <c r="B69" t="s">
        <v>27</v>
      </c>
      <c r="C69">
        <v>3459077993</v>
      </c>
      <c r="D69" s="25">
        <v>45225</v>
      </c>
      <c r="E69">
        <v>3450033998</v>
      </c>
      <c r="F69" s="25">
        <v>45197</v>
      </c>
      <c r="G69">
        <v>1500</v>
      </c>
      <c r="H69">
        <v>20454</v>
      </c>
      <c r="I69" t="s">
        <v>96</v>
      </c>
      <c r="J69">
        <v>78101807</v>
      </c>
      <c r="K69" t="s">
        <v>93</v>
      </c>
      <c r="L69" t="s">
        <v>24</v>
      </c>
      <c r="M69" s="25">
        <v>45225</v>
      </c>
      <c r="N69"/>
      <c r="O69">
        <v>431788697</v>
      </c>
      <c r="P69" t="s">
        <v>25</v>
      </c>
      <c r="Q69" t="s">
        <v>25</v>
      </c>
      <c r="R69" t="s">
        <v>25</v>
      </c>
      <c r="S69" t="s">
        <v>25</v>
      </c>
      <c r="T69" t="s">
        <v>25</v>
      </c>
      <c r="U69">
        <v>28277952</v>
      </c>
    </row>
    <row r="70" spans="1:21" x14ac:dyDescent="0.45">
      <c r="A70">
        <v>34500</v>
      </c>
      <c r="B70" t="s">
        <v>27</v>
      </c>
      <c r="C70">
        <v>3459077993</v>
      </c>
      <c r="D70" s="25">
        <v>45225</v>
      </c>
      <c r="E70">
        <v>3450033998</v>
      </c>
      <c r="F70" s="25">
        <v>45197</v>
      </c>
      <c r="G70">
        <v>195220</v>
      </c>
      <c r="H70">
        <v>20454</v>
      </c>
      <c r="I70" t="s">
        <v>96</v>
      </c>
      <c r="J70">
        <v>46161506</v>
      </c>
      <c r="K70" t="s">
        <v>97</v>
      </c>
      <c r="L70" t="s">
        <v>24</v>
      </c>
      <c r="M70" s="25">
        <v>45225</v>
      </c>
      <c r="N70"/>
      <c r="O70">
        <v>431788697</v>
      </c>
      <c r="P70" t="s">
        <v>25</v>
      </c>
      <c r="Q70" t="s">
        <v>25</v>
      </c>
      <c r="R70" t="s">
        <v>25</v>
      </c>
      <c r="S70" t="s">
        <v>25</v>
      </c>
      <c r="T70" t="s">
        <v>25</v>
      </c>
      <c r="U70">
        <v>28277952</v>
      </c>
    </row>
    <row r="71" spans="1:21" x14ac:dyDescent="0.45">
      <c r="A71">
        <v>34600</v>
      </c>
      <c r="B71" t="s">
        <v>98</v>
      </c>
      <c r="C71">
        <v>3469000778</v>
      </c>
      <c r="D71" s="25">
        <v>45211</v>
      </c>
      <c r="E71">
        <v>3460000110</v>
      </c>
      <c r="F71" s="25">
        <v>45211</v>
      </c>
      <c r="G71">
        <v>8206.7999999999993</v>
      </c>
      <c r="H71">
        <v>66452</v>
      </c>
      <c r="I71" t="s">
        <v>99</v>
      </c>
      <c r="J71">
        <v>72141003</v>
      </c>
      <c r="K71" t="s">
        <v>100</v>
      </c>
      <c r="L71" t="s">
        <v>24</v>
      </c>
      <c r="M71" s="25">
        <v>45211</v>
      </c>
      <c r="N71"/>
      <c r="O71">
        <v>841585010</v>
      </c>
      <c r="P71" t="s">
        <v>25</v>
      </c>
      <c r="Q71" t="s">
        <v>25</v>
      </c>
      <c r="R71" t="s">
        <v>25</v>
      </c>
      <c r="S71" t="s">
        <v>25</v>
      </c>
      <c r="T71" t="s">
        <v>25</v>
      </c>
      <c r="U71">
        <v>28277952</v>
      </c>
    </row>
    <row r="72" spans="1:21" x14ac:dyDescent="0.45">
      <c r="A72">
        <v>45200</v>
      </c>
      <c r="B72" t="s">
        <v>41</v>
      </c>
      <c r="C72">
        <v>4529066901</v>
      </c>
      <c r="D72" s="25">
        <v>45209</v>
      </c>
      <c r="E72">
        <v>4520011533</v>
      </c>
      <c r="F72" s="25">
        <v>45195</v>
      </c>
      <c r="G72">
        <v>89145</v>
      </c>
      <c r="H72">
        <v>577510</v>
      </c>
      <c r="I72" t="s">
        <v>101</v>
      </c>
      <c r="J72">
        <v>94131503</v>
      </c>
      <c r="K72" t="s">
        <v>102</v>
      </c>
      <c r="L72" t="s">
        <v>26</v>
      </c>
      <c r="M72" s="25">
        <v>45209</v>
      </c>
      <c r="N72"/>
      <c r="O72">
        <v>223181028</v>
      </c>
      <c r="P72" t="s">
        <v>25</v>
      </c>
      <c r="Q72" t="s">
        <v>25</v>
      </c>
      <c r="R72" t="s">
        <v>25</v>
      </c>
      <c r="S72" t="s">
        <v>25</v>
      </c>
      <c r="T72" t="s">
        <v>25</v>
      </c>
      <c r="U72">
        <v>28277952</v>
      </c>
    </row>
    <row r="73" spans="1:21" x14ac:dyDescent="0.45">
      <c r="A73">
        <v>45200</v>
      </c>
      <c r="B73" t="s">
        <v>41</v>
      </c>
      <c r="C73">
        <v>4529066922</v>
      </c>
      <c r="D73" s="25">
        <v>45211</v>
      </c>
      <c r="E73">
        <v>4520011476</v>
      </c>
      <c r="F73" s="25">
        <v>45161</v>
      </c>
      <c r="G73">
        <v>68000</v>
      </c>
      <c r="H73">
        <v>491663</v>
      </c>
      <c r="I73" t="s">
        <v>103</v>
      </c>
      <c r="J73">
        <v>85101500</v>
      </c>
      <c r="K73" t="s">
        <v>43</v>
      </c>
      <c r="L73" t="s">
        <v>26</v>
      </c>
      <c r="M73" s="25">
        <v>45211</v>
      </c>
      <c r="N73"/>
      <c r="O73">
        <v>113591035</v>
      </c>
      <c r="P73" t="s">
        <v>25</v>
      </c>
      <c r="Q73" t="s">
        <v>25</v>
      </c>
      <c r="R73" t="s">
        <v>25</v>
      </c>
      <c r="S73" t="s">
        <v>25</v>
      </c>
      <c r="T73" t="s">
        <v>25</v>
      </c>
      <c r="U73">
        <v>28277952</v>
      </c>
    </row>
    <row r="74" spans="1:21" x14ac:dyDescent="0.45">
      <c r="A74">
        <v>45200</v>
      </c>
      <c r="B74" t="s">
        <v>41</v>
      </c>
      <c r="C74">
        <v>4529066925</v>
      </c>
      <c r="D74" s="25">
        <v>45212</v>
      </c>
      <c r="E74">
        <v>4520011378</v>
      </c>
      <c r="F74" s="25">
        <v>45131</v>
      </c>
      <c r="G74">
        <v>450000</v>
      </c>
      <c r="H74">
        <v>419570</v>
      </c>
      <c r="I74" t="s">
        <v>104</v>
      </c>
      <c r="J74">
        <v>85111617</v>
      </c>
      <c r="K74" t="s">
        <v>44</v>
      </c>
      <c r="L74" t="s">
        <v>26</v>
      </c>
      <c r="M74" s="25">
        <v>45212</v>
      </c>
      <c r="N74"/>
      <c r="O74">
        <v>454607976</v>
      </c>
      <c r="P74" t="s">
        <v>25</v>
      </c>
      <c r="Q74" t="s">
        <v>25</v>
      </c>
      <c r="R74" t="s">
        <v>25</v>
      </c>
      <c r="S74" t="s">
        <v>25</v>
      </c>
      <c r="T74" t="s">
        <v>25</v>
      </c>
      <c r="U74">
        <v>28277952</v>
      </c>
    </row>
    <row r="75" spans="1:21" x14ac:dyDescent="0.45">
      <c r="A75">
        <v>47700</v>
      </c>
      <c r="B75" t="s">
        <v>28</v>
      </c>
      <c r="C75">
        <v>4779006128</v>
      </c>
      <c r="D75" s="25">
        <v>45201</v>
      </c>
      <c r="E75">
        <v>4770000967</v>
      </c>
      <c r="F75" s="25">
        <v>45195</v>
      </c>
      <c r="G75">
        <v>34972.559999999998</v>
      </c>
      <c r="H75">
        <v>256747</v>
      </c>
      <c r="I75" t="s">
        <v>105</v>
      </c>
      <c r="J75">
        <v>43232314</v>
      </c>
      <c r="K75" t="s">
        <v>106</v>
      </c>
      <c r="L75" t="s">
        <v>26</v>
      </c>
      <c r="M75" s="25">
        <v>45201</v>
      </c>
      <c r="N75"/>
      <c r="O75">
        <v>470707585</v>
      </c>
      <c r="P75" t="s">
        <v>25</v>
      </c>
      <c r="Q75" t="s">
        <v>25</v>
      </c>
      <c r="R75" t="s">
        <v>25</v>
      </c>
      <c r="S75" t="s">
        <v>25</v>
      </c>
      <c r="T75" t="s">
        <v>25</v>
      </c>
      <c r="U75">
        <v>28277952</v>
      </c>
    </row>
    <row r="76" spans="1:21" x14ac:dyDescent="0.45">
      <c r="A76">
        <v>47700</v>
      </c>
      <c r="B76" t="s">
        <v>28</v>
      </c>
      <c r="C76">
        <v>4779006136</v>
      </c>
      <c r="D76" s="25">
        <v>45210</v>
      </c>
      <c r="E76">
        <v>4770000978</v>
      </c>
      <c r="F76" s="25">
        <v>45204</v>
      </c>
      <c r="G76">
        <v>94438.8</v>
      </c>
      <c r="H76">
        <v>508469</v>
      </c>
      <c r="I76" t="s">
        <v>107</v>
      </c>
      <c r="J76">
        <v>46171600</v>
      </c>
      <c r="K76" t="s">
        <v>108</v>
      </c>
      <c r="L76" t="s">
        <v>26</v>
      </c>
      <c r="M76" s="25">
        <v>45210</v>
      </c>
      <c r="N76"/>
      <c r="O76">
        <v>850677269</v>
      </c>
      <c r="P76" t="s">
        <v>25</v>
      </c>
      <c r="Q76" t="s">
        <v>25</v>
      </c>
      <c r="R76" t="s">
        <v>25</v>
      </c>
      <c r="S76" t="s">
        <v>25</v>
      </c>
      <c r="T76" t="s">
        <v>25</v>
      </c>
      <c r="U76">
        <v>28277952</v>
      </c>
    </row>
    <row r="77" spans="1:21" x14ac:dyDescent="0.45">
      <c r="A77">
        <v>80500</v>
      </c>
      <c r="B77" t="s">
        <v>29</v>
      </c>
      <c r="C77">
        <v>8059021131</v>
      </c>
      <c r="D77" s="25">
        <v>45229</v>
      </c>
      <c r="E77">
        <v>8050015060</v>
      </c>
      <c r="F77" s="25">
        <v>45217</v>
      </c>
      <c r="G77">
        <v>32550</v>
      </c>
      <c r="H77">
        <v>571424</v>
      </c>
      <c r="I77" t="s">
        <v>109</v>
      </c>
      <c r="J77">
        <v>85122100</v>
      </c>
      <c r="K77" t="s">
        <v>30</v>
      </c>
      <c r="L77" t="s">
        <v>24</v>
      </c>
      <c r="M77" s="25">
        <v>45229</v>
      </c>
      <c r="N77"/>
      <c r="O77">
        <v>824806664</v>
      </c>
      <c r="P77" t="s">
        <v>25</v>
      </c>
      <c r="Q77" t="s">
        <v>25</v>
      </c>
      <c r="R77" t="s">
        <v>25</v>
      </c>
      <c r="S77" t="s">
        <v>25</v>
      </c>
      <c r="T77" t="s">
        <v>25</v>
      </c>
      <c r="U77">
        <v>28277952</v>
      </c>
    </row>
    <row r="78" spans="1:21" x14ac:dyDescent="0.45">
      <c r="A78">
        <v>80500</v>
      </c>
      <c r="B78" t="s">
        <v>29</v>
      </c>
      <c r="C78">
        <v>8059021133</v>
      </c>
      <c r="D78" s="25">
        <v>45229</v>
      </c>
      <c r="E78">
        <v>8050015059</v>
      </c>
      <c r="F78" s="25">
        <v>45217</v>
      </c>
      <c r="G78">
        <v>39000</v>
      </c>
      <c r="H78">
        <v>345719</v>
      </c>
      <c r="I78" t="s">
        <v>110</v>
      </c>
      <c r="J78">
        <v>85122100</v>
      </c>
      <c r="K78" t="s">
        <v>30</v>
      </c>
      <c r="L78" t="s">
        <v>24</v>
      </c>
      <c r="M78" s="25">
        <v>45229</v>
      </c>
      <c r="N78"/>
      <c r="O78">
        <v>731554240</v>
      </c>
      <c r="P78" t="s">
        <v>25</v>
      </c>
      <c r="Q78" t="s">
        <v>25</v>
      </c>
      <c r="R78" t="s">
        <v>25</v>
      </c>
      <c r="S78" t="s">
        <v>25</v>
      </c>
      <c r="T78" t="s">
        <v>25</v>
      </c>
      <c r="U78">
        <v>28277952</v>
      </c>
    </row>
    <row r="79" spans="1:21" x14ac:dyDescent="0.45">
      <c r="A79">
        <v>83000</v>
      </c>
      <c r="B79" t="s">
        <v>31</v>
      </c>
      <c r="C79">
        <v>8309026823</v>
      </c>
      <c r="D79" s="25">
        <v>45205</v>
      </c>
      <c r="E79">
        <v>8300026961</v>
      </c>
      <c r="F79" s="25">
        <v>45142</v>
      </c>
      <c r="G79">
        <v>1100000</v>
      </c>
      <c r="H79">
        <v>564081</v>
      </c>
      <c r="I79" t="s">
        <v>57</v>
      </c>
      <c r="J79">
        <v>84111506</v>
      </c>
      <c r="K79" t="s">
        <v>58</v>
      </c>
      <c r="L79" t="s">
        <v>26</v>
      </c>
      <c r="M79" s="25">
        <v>45205</v>
      </c>
      <c r="N79"/>
      <c r="O79">
        <v>882180580</v>
      </c>
      <c r="P79" t="s">
        <v>25</v>
      </c>
      <c r="Q79" t="s">
        <v>25</v>
      </c>
      <c r="R79" t="s">
        <v>25</v>
      </c>
      <c r="S79" t="s">
        <v>25</v>
      </c>
      <c r="T79" t="s">
        <v>25</v>
      </c>
      <c r="U79">
        <v>28277952</v>
      </c>
    </row>
    <row r="80" spans="1:21" x14ac:dyDescent="0.45">
      <c r="A80">
        <v>83000</v>
      </c>
      <c r="B80" t="s">
        <v>31</v>
      </c>
      <c r="C80">
        <v>8309026827</v>
      </c>
      <c r="D80" s="25">
        <v>45211</v>
      </c>
      <c r="E80">
        <v>8300026696</v>
      </c>
      <c r="F80" s="25">
        <v>45083</v>
      </c>
      <c r="G80">
        <v>24157640</v>
      </c>
      <c r="H80">
        <v>527177</v>
      </c>
      <c r="I80" t="s">
        <v>111</v>
      </c>
      <c r="J80">
        <v>91111901</v>
      </c>
      <c r="K80" t="s">
        <v>112</v>
      </c>
      <c r="L80" t="s">
        <v>24</v>
      </c>
      <c r="M80" s="25">
        <v>45225</v>
      </c>
      <c r="N80"/>
      <c r="O80">
        <v>820930893</v>
      </c>
      <c r="P80" t="s">
        <v>25</v>
      </c>
      <c r="Q80" t="s">
        <v>25</v>
      </c>
      <c r="R80" t="s">
        <v>25</v>
      </c>
      <c r="S80" t="s">
        <v>25</v>
      </c>
      <c r="T80" t="s">
        <v>25</v>
      </c>
      <c r="U80">
        <v>28277952</v>
      </c>
    </row>
    <row r="81" spans="1:21" x14ac:dyDescent="0.45">
      <c r="A81">
        <v>83000</v>
      </c>
      <c r="B81" t="s">
        <v>31</v>
      </c>
      <c r="C81">
        <v>8309026827</v>
      </c>
      <c r="D81" s="25">
        <v>45211</v>
      </c>
      <c r="E81">
        <v>8300026696</v>
      </c>
      <c r="F81" s="25">
        <v>45083</v>
      </c>
      <c r="G81">
        <v>24500000</v>
      </c>
      <c r="H81">
        <v>527177</v>
      </c>
      <c r="I81" t="s">
        <v>111</v>
      </c>
      <c r="J81">
        <v>91111901</v>
      </c>
      <c r="K81" t="s">
        <v>112</v>
      </c>
      <c r="L81" t="s">
        <v>24</v>
      </c>
      <c r="M81" s="25">
        <v>45225</v>
      </c>
      <c r="N81"/>
      <c r="O81">
        <v>820930893</v>
      </c>
      <c r="P81" t="s">
        <v>25</v>
      </c>
      <c r="Q81" t="s">
        <v>25</v>
      </c>
      <c r="R81" t="s">
        <v>25</v>
      </c>
      <c r="S81" t="s">
        <v>25</v>
      </c>
      <c r="T81" t="s">
        <v>25</v>
      </c>
      <c r="U81">
        <v>28277952</v>
      </c>
    </row>
    <row r="82" spans="1:21" x14ac:dyDescent="0.45">
      <c r="A82">
        <v>83000</v>
      </c>
      <c r="B82" t="s">
        <v>31</v>
      </c>
      <c r="C82">
        <v>8309026830</v>
      </c>
      <c r="D82" s="25">
        <v>45212</v>
      </c>
      <c r="E82">
        <v>8300027217</v>
      </c>
      <c r="F82" s="25">
        <v>45198</v>
      </c>
      <c r="G82">
        <v>5000</v>
      </c>
      <c r="H82">
        <v>72753</v>
      </c>
      <c r="I82" t="s">
        <v>113</v>
      </c>
      <c r="J82">
        <v>73181304</v>
      </c>
      <c r="K82" t="s">
        <v>56</v>
      </c>
      <c r="L82" t="s">
        <v>24</v>
      </c>
      <c r="M82" s="25">
        <v>45212</v>
      </c>
      <c r="N82"/>
      <c r="O82">
        <v>730769499</v>
      </c>
      <c r="P82" t="s">
        <v>25</v>
      </c>
      <c r="Q82" t="s">
        <v>25</v>
      </c>
      <c r="R82" t="s">
        <v>25</v>
      </c>
      <c r="S82" t="s">
        <v>25</v>
      </c>
      <c r="T82" t="s">
        <v>25</v>
      </c>
      <c r="U82">
        <v>28277952</v>
      </c>
    </row>
    <row r="83" spans="1:21" x14ac:dyDescent="0.45">
      <c r="A83">
        <v>83000</v>
      </c>
      <c r="B83" t="s">
        <v>31</v>
      </c>
      <c r="C83">
        <v>8309026834</v>
      </c>
      <c r="D83" s="25">
        <v>45215</v>
      </c>
      <c r="E83">
        <v>8300027228</v>
      </c>
      <c r="F83" s="25">
        <v>45203</v>
      </c>
      <c r="G83">
        <v>2534180</v>
      </c>
      <c r="H83">
        <v>73778</v>
      </c>
      <c r="I83" t="s">
        <v>114</v>
      </c>
      <c r="J83">
        <v>84101604</v>
      </c>
      <c r="K83" t="s">
        <v>46</v>
      </c>
      <c r="L83" t="s">
        <v>26</v>
      </c>
      <c r="M83" s="25">
        <v>45215</v>
      </c>
      <c r="N83"/>
      <c r="O83">
        <v>731100380</v>
      </c>
      <c r="P83" t="s">
        <v>25</v>
      </c>
      <c r="Q83" t="s">
        <v>25</v>
      </c>
      <c r="R83" t="s">
        <v>25</v>
      </c>
      <c r="S83" t="s">
        <v>25</v>
      </c>
      <c r="T83" t="s">
        <v>25</v>
      </c>
      <c r="U83">
        <v>28277952</v>
      </c>
    </row>
    <row r="84" spans="1:21" x14ac:dyDescent="0.45">
      <c r="A84">
        <v>83000</v>
      </c>
      <c r="B84" t="s">
        <v>31</v>
      </c>
      <c r="C84">
        <v>8309026849</v>
      </c>
      <c r="D84" s="25">
        <v>45223</v>
      </c>
      <c r="E84">
        <v>8300027291</v>
      </c>
      <c r="F84" s="25">
        <v>45216</v>
      </c>
      <c r="G84">
        <v>225</v>
      </c>
      <c r="H84">
        <v>320759</v>
      </c>
      <c r="I84" t="s">
        <v>115</v>
      </c>
      <c r="J84">
        <v>93151517</v>
      </c>
      <c r="K84" t="s">
        <v>116</v>
      </c>
      <c r="L84" t="s">
        <v>39</v>
      </c>
      <c r="M84" s="25">
        <v>45223</v>
      </c>
      <c r="N84"/>
      <c r="O84">
        <v>731336125</v>
      </c>
      <c r="P84" t="s">
        <v>25</v>
      </c>
      <c r="Q84" t="s">
        <v>25</v>
      </c>
      <c r="R84" t="s">
        <v>25</v>
      </c>
      <c r="S84" t="s">
        <v>25</v>
      </c>
      <c r="T84" t="s">
        <v>25</v>
      </c>
      <c r="U84">
        <v>28277952</v>
      </c>
    </row>
    <row r="85" spans="1:21" x14ac:dyDescent="0.45">
      <c r="A85">
        <v>83000</v>
      </c>
      <c r="B85" t="s">
        <v>31</v>
      </c>
      <c r="C85">
        <v>8309026850</v>
      </c>
      <c r="D85" s="25">
        <v>45225</v>
      </c>
      <c r="E85">
        <v>8300026980</v>
      </c>
      <c r="F85" s="25">
        <v>45149</v>
      </c>
      <c r="G85">
        <v>2302835</v>
      </c>
      <c r="H85">
        <v>575128</v>
      </c>
      <c r="I85" t="s">
        <v>117</v>
      </c>
      <c r="J85">
        <v>86141501</v>
      </c>
      <c r="K85" t="s">
        <v>118</v>
      </c>
      <c r="L85" t="s">
        <v>26</v>
      </c>
      <c r="M85" s="25">
        <v>45229</v>
      </c>
      <c r="N85"/>
      <c r="O85">
        <v>841978659</v>
      </c>
      <c r="P85" t="s">
        <v>25</v>
      </c>
      <c r="Q85" t="s">
        <v>25</v>
      </c>
      <c r="R85" t="s">
        <v>25</v>
      </c>
      <c r="S85" t="s">
        <v>25</v>
      </c>
      <c r="T85" t="s">
        <v>25</v>
      </c>
      <c r="U85">
        <v>28277952</v>
      </c>
    </row>
    <row r="86" spans="1:21" x14ac:dyDescent="0.45">
      <c r="A86">
        <v>83000</v>
      </c>
      <c r="B86" t="s">
        <v>31</v>
      </c>
      <c r="C86">
        <v>8309026862</v>
      </c>
      <c r="D86" s="25">
        <v>45230</v>
      </c>
      <c r="E86">
        <v>8300026946</v>
      </c>
      <c r="F86" s="25">
        <v>45140</v>
      </c>
      <c r="G86">
        <v>100000</v>
      </c>
      <c r="H86">
        <v>580585</v>
      </c>
      <c r="I86" t="s">
        <v>119</v>
      </c>
      <c r="J86">
        <v>93140000</v>
      </c>
      <c r="K86" t="s">
        <v>120</v>
      </c>
      <c r="L86" t="s">
        <v>24</v>
      </c>
      <c r="M86" s="25">
        <v>45230</v>
      </c>
      <c r="N86"/>
      <c r="O86">
        <v>431895965</v>
      </c>
      <c r="P86" t="s">
        <v>25</v>
      </c>
      <c r="Q86" t="s">
        <v>25</v>
      </c>
      <c r="R86" t="s">
        <v>25</v>
      </c>
      <c r="S86" t="s">
        <v>25</v>
      </c>
      <c r="T86" t="s">
        <v>25</v>
      </c>
      <c r="U86">
        <v>28277952</v>
      </c>
    </row>
    <row r="87" spans="1:21" x14ac:dyDescent="0.45">
      <c r="A87">
        <v>83500</v>
      </c>
      <c r="B87" t="s">
        <v>49</v>
      </c>
      <c r="C87">
        <v>8359004378</v>
      </c>
      <c r="D87" s="25">
        <v>45216</v>
      </c>
      <c r="E87">
        <v>8350000654</v>
      </c>
      <c r="F87" s="25">
        <v>45212</v>
      </c>
      <c r="G87">
        <v>99998</v>
      </c>
      <c r="H87">
        <v>72532</v>
      </c>
      <c r="I87" t="s">
        <v>121</v>
      </c>
      <c r="J87">
        <v>84101501</v>
      </c>
      <c r="K87" t="s">
        <v>54</v>
      </c>
      <c r="L87" t="s">
        <v>24</v>
      </c>
      <c r="M87" s="25">
        <v>45217</v>
      </c>
      <c r="N87"/>
      <c r="O87">
        <v>730718489</v>
      </c>
      <c r="P87" t="s">
        <v>25</v>
      </c>
      <c r="Q87" t="s">
        <v>25</v>
      </c>
      <c r="R87" t="s">
        <v>25</v>
      </c>
      <c r="S87" t="s">
        <v>25</v>
      </c>
      <c r="T87" t="s">
        <v>25</v>
      </c>
      <c r="U87">
        <v>28277952</v>
      </c>
    </row>
    <row r="88" spans="1:21" x14ac:dyDescent="0.45">
      <c r="A88">
        <v>83500</v>
      </c>
      <c r="B88" t="s">
        <v>49</v>
      </c>
      <c r="C88">
        <v>8359004380</v>
      </c>
      <c r="D88" s="25">
        <v>45226</v>
      </c>
      <c r="E88">
        <v>8350000656</v>
      </c>
      <c r="F88" s="25">
        <v>45216</v>
      </c>
      <c r="G88">
        <v>66560.23</v>
      </c>
      <c r="H88">
        <v>186352</v>
      </c>
      <c r="I88" t="s">
        <v>122</v>
      </c>
      <c r="J88">
        <v>84101501</v>
      </c>
      <c r="K88" t="s">
        <v>54</v>
      </c>
      <c r="L88" t="s">
        <v>24</v>
      </c>
      <c r="M88"/>
      <c r="N88"/>
      <c r="O88">
        <v>736249374</v>
      </c>
      <c r="P88" t="s">
        <v>25</v>
      </c>
      <c r="Q88" t="s">
        <v>25</v>
      </c>
      <c r="R88" t="s">
        <v>25</v>
      </c>
      <c r="S88" t="s">
        <v>25</v>
      </c>
      <c r="T88" t="s">
        <v>25</v>
      </c>
      <c r="U88">
        <v>28277952</v>
      </c>
    </row>
    <row r="89" spans="1:21" x14ac:dyDescent="0.45">
      <c r="A89">
        <v>83500</v>
      </c>
      <c r="B89" t="s">
        <v>49</v>
      </c>
      <c r="C89">
        <v>8359004381</v>
      </c>
      <c r="D89" s="25">
        <v>45230</v>
      </c>
      <c r="E89">
        <v>8350000665</v>
      </c>
      <c r="F89" s="25">
        <v>45226</v>
      </c>
      <c r="G89">
        <v>99999</v>
      </c>
      <c r="H89">
        <v>72682</v>
      </c>
      <c r="I89" t="s">
        <v>123</v>
      </c>
      <c r="J89">
        <v>84101501</v>
      </c>
      <c r="K89" t="s">
        <v>54</v>
      </c>
      <c r="L89" t="s">
        <v>24</v>
      </c>
      <c r="M89"/>
      <c r="N89"/>
      <c r="O89">
        <v>730757221</v>
      </c>
      <c r="P89" t="s">
        <v>25</v>
      </c>
      <c r="Q89" t="s">
        <v>25</v>
      </c>
      <c r="R89" t="s">
        <v>25</v>
      </c>
      <c r="S89" t="s">
        <v>25</v>
      </c>
      <c r="T89" t="s">
        <v>25</v>
      </c>
      <c r="U89">
        <v>28277952</v>
      </c>
    </row>
    <row r="90" spans="1:21" x14ac:dyDescent="0.45">
      <c r="D90" s="23"/>
      <c r="F90" s="23"/>
      <c r="M90" s="23"/>
    </row>
    <row r="91" spans="1:21" x14ac:dyDescent="0.45">
      <c r="D91" s="23"/>
      <c r="F91" s="23"/>
      <c r="M91" s="23"/>
    </row>
    <row r="92" spans="1:21" x14ac:dyDescent="0.45">
      <c r="D92" s="23"/>
      <c r="M92" s="23"/>
    </row>
    <row r="93" spans="1:21" x14ac:dyDescent="0.45">
      <c r="D93" s="23"/>
      <c r="F93" s="23"/>
    </row>
    <row r="94" spans="1:21" x14ac:dyDescent="0.45">
      <c r="D94" s="23"/>
      <c r="M94" s="23"/>
    </row>
    <row r="95" spans="1:21" x14ac:dyDescent="0.45">
      <c r="D95" s="23"/>
      <c r="F95" s="23"/>
      <c r="M95" s="23"/>
    </row>
    <row r="96" spans="1:21" x14ac:dyDescent="0.45">
      <c r="D96" s="23"/>
      <c r="F96" s="23"/>
      <c r="M96" s="23"/>
    </row>
    <row r="97" spans="4:13" x14ac:dyDescent="0.45">
      <c r="D97" s="23"/>
      <c r="F97" s="23"/>
      <c r="M97" s="23"/>
    </row>
    <row r="98" spans="4:13" x14ac:dyDescent="0.45">
      <c r="D98" s="23"/>
      <c r="F98" s="23"/>
      <c r="M98" s="23"/>
    </row>
    <row r="99" spans="4:13" x14ac:dyDescent="0.45">
      <c r="D99" s="23"/>
      <c r="F99" s="23"/>
      <c r="M99" s="23"/>
    </row>
    <row r="100" spans="4:13" x14ac:dyDescent="0.45">
      <c r="D100" s="23"/>
      <c r="F100" s="23"/>
      <c r="M100" s="23"/>
    </row>
    <row r="101" spans="4:13" x14ac:dyDescent="0.45">
      <c r="D101" s="23"/>
      <c r="M101" s="23"/>
    </row>
    <row r="102" spans="4:13" x14ac:dyDescent="0.45">
      <c r="D102" s="23"/>
      <c r="M102" s="23"/>
    </row>
    <row r="103" spans="4:13" x14ac:dyDescent="0.45">
      <c r="D103" s="23"/>
      <c r="F103" s="23"/>
      <c r="M103" s="23"/>
    </row>
    <row r="104" spans="4:13" x14ac:dyDescent="0.45">
      <c r="D104" s="23"/>
      <c r="F104" s="23"/>
      <c r="M104" s="23"/>
    </row>
    <row r="105" spans="4:13" x14ac:dyDescent="0.45">
      <c r="D105" s="23"/>
      <c r="F105" s="23"/>
      <c r="M105" s="23"/>
    </row>
    <row r="106" spans="4:13" x14ac:dyDescent="0.45">
      <c r="D106" s="23"/>
      <c r="F106" s="23"/>
      <c r="M106" s="23"/>
    </row>
    <row r="107" spans="4:13" x14ac:dyDescent="0.45">
      <c r="D107" s="23"/>
      <c r="F107" s="23"/>
    </row>
    <row r="108" spans="4:13" x14ac:dyDescent="0.45">
      <c r="D108" s="23"/>
      <c r="F108" s="23"/>
    </row>
    <row r="109" spans="4:13" x14ac:dyDescent="0.45">
      <c r="D109" s="23"/>
      <c r="F109" s="23"/>
      <c r="M109" s="23"/>
    </row>
    <row r="110" spans="4:13" x14ac:dyDescent="0.45">
      <c r="D110" s="23"/>
      <c r="F110" s="23"/>
      <c r="M110" s="23"/>
    </row>
    <row r="111" spans="4:13" x14ac:dyDescent="0.45">
      <c r="D111" s="23"/>
      <c r="F111" s="23"/>
      <c r="M111" s="23"/>
    </row>
    <row r="112" spans="4:13" x14ac:dyDescent="0.45">
      <c r="D112" s="23"/>
      <c r="F112" s="23"/>
      <c r="M112" s="23"/>
    </row>
    <row r="113" spans="4:13" x14ac:dyDescent="0.45">
      <c r="D113" s="23"/>
      <c r="F113" s="23"/>
      <c r="M113" s="23"/>
    </row>
    <row r="114" spans="4:13" x14ac:dyDescent="0.45">
      <c r="D114" s="23"/>
      <c r="F114" s="23"/>
      <c r="M114" s="23"/>
    </row>
    <row r="115" spans="4:13" x14ac:dyDescent="0.45">
      <c r="D115" s="23"/>
      <c r="F115" s="23"/>
      <c r="M115" s="23"/>
    </row>
    <row r="116" spans="4:13" x14ac:dyDescent="0.45">
      <c r="D116" s="23"/>
      <c r="F116" s="23"/>
      <c r="M116" s="23"/>
    </row>
    <row r="117" spans="4:13" x14ac:dyDescent="0.45">
      <c r="D117" s="23"/>
      <c r="F117" s="23"/>
      <c r="M117" s="23"/>
    </row>
    <row r="118" spans="4:13" x14ac:dyDescent="0.45">
      <c r="D118" s="23"/>
      <c r="F118" s="23"/>
      <c r="M118" s="23"/>
    </row>
    <row r="119" spans="4:13" x14ac:dyDescent="0.45">
      <c r="D119" s="23"/>
      <c r="F119" s="23"/>
      <c r="M119" s="23"/>
    </row>
    <row r="120" spans="4:13" x14ac:dyDescent="0.45">
      <c r="D120" s="23"/>
      <c r="F120" s="23"/>
      <c r="M120" s="23"/>
    </row>
    <row r="121" spans="4:13" x14ac:dyDescent="0.45">
      <c r="D121" s="23"/>
      <c r="F121" s="23"/>
      <c r="M121" s="23"/>
    </row>
    <row r="122" spans="4:13" x14ac:dyDescent="0.45">
      <c r="D122" s="23"/>
      <c r="F122" s="23"/>
      <c r="M122" s="23"/>
    </row>
    <row r="123" spans="4:13" x14ac:dyDescent="0.45">
      <c r="D123" s="23"/>
      <c r="F123" s="23"/>
      <c r="M123" s="23"/>
    </row>
  </sheetData>
  <protectedRanges>
    <protectedRange sqref="B29:B189" name="AllowSortFilter"/>
  </protectedRanges>
  <autoFilter ref="A29:U123" xr:uid="{00000000-0009-0000-0000-000000000000}"/>
  <mergeCells count="3">
    <mergeCell ref="A3:U5"/>
    <mergeCell ref="C7:O7"/>
    <mergeCell ref="C8:O8"/>
  </mergeCells>
  <phoneticPr fontId="30" type="noConversion"/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07704-1C8D-429B-9B16-1F2BE280A7C8}">
          <x14:formula1>
            <xm:f>'Pivot 1'!$A$2:$A$17</xm:f>
          </x14:formula1>
          <xm:sqref>C7:O7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K19" sqref="K19"/>
    </sheetView>
  </sheetViews>
  <sheetFormatPr defaultRowHeight="14.25" x14ac:dyDescent="0.45"/>
  <cols>
    <col min="1" max="1" width="29" bestFit="1" customWidth="1"/>
    <col min="2" max="2" width="15.6640625" style="1" bestFit="1" customWidth="1"/>
    <col min="3" max="3" width="13.53125" bestFit="1" customWidth="1"/>
    <col min="5" max="5" width="15" bestFit="1" customWidth="1"/>
    <col min="6" max="6" width="15.6640625" bestFit="1" customWidth="1"/>
  </cols>
  <sheetData>
    <row r="1" spans="1:6" x14ac:dyDescent="0.45">
      <c r="A1" s="3" t="s">
        <v>33</v>
      </c>
      <c r="B1" t="s">
        <v>34</v>
      </c>
      <c r="C1" t="s">
        <v>35</v>
      </c>
      <c r="E1" s="5" t="s">
        <v>4</v>
      </c>
      <c r="F1" s="5" t="s">
        <v>9</v>
      </c>
    </row>
    <row r="2" spans="1:6" x14ac:dyDescent="0.45">
      <c r="A2" s="4" t="s">
        <v>59</v>
      </c>
      <c r="B2">
        <v>206900</v>
      </c>
      <c r="C2">
        <v>1</v>
      </c>
      <c r="E2" t="str">
        <f>'Sole Source Report'!$C$7</f>
        <v>Comm of the Land Office</v>
      </c>
      <c r="F2" s="1">
        <f>SUMIFS($B$2:$B$17,$A$2:$A$17,'Sole Source Report'!$C$7)</f>
        <v>0</v>
      </c>
    </row>
    <row r="3" spans="1:6" x14ac:dyDescent="0.45">
      <c r="A3" s="4" t="s">
        <v>31</v>
      </c>
      <c r="B3">
        <v>54699880</v>
      </c>
      <c r="C3">
        <v>8</v>
      </c>
      <c r="E3" t="s">
        <v>36</v>
      </c>
      <c r="F3" s="1">
        <f>SUMIFS($B$2:$B$17,$A$2:$A$17,"&lt;&gt;"&amp;'Sole Source Report'!$C$7)</f>
        <v>60217016.719999991</v>
      </c>
    </row>
    <row r="4" spans="1:6" x14ac:dyDescent="0.45">
      <c r="A4" s="4" t="s">
        <v>27</v>
      </c>
      <c r="B4">
        <v>884271.04</v>
      </c>
      <c r="C4">
        <v>17</v>
      </c>
    </row>
    <row r="5" spans="1:6" x14ac:dyDescent="0.45">
      <c r="A5" s="4" t="s">
        <v>29</v>
      </c>
      <c r="B5">
        <v>71550</v>
      </c>
      <c r="C5">
        <v>2</v>
      </c>
      <c r="E5" s="5" t="s">
        <v>4</v>
      </c>
      <c r="F5" s="5" t="s">
        <v>37</v>
      </c>
    </row>
    <row r="6" spans="1:6" x14ac:dyDescent="0.45">
      <c r="A6" s="4" t="s">
        <v>41</v>
      </c>
      <c r="B6">
        <v>607145</v>
      </c>
      <c r="C6">
        <v>3</v>
      </c>
      <c r="E6" t="str">
        <f>'Sole Source Report'!$C$7</f>
        <v>Comm of the Land Office</v>
      </c>
      <c r="F6">
        <f>SUMIFS($C$2:$C$17,$A$2:$A$17,'Sole Source Report'!$C$7)</f>
        <v>0</v>
      </c>
    </row>
    <row r="7" spans="1:6" x14ac:dyDescent="0.45">
      <c r="A7" s="4" t="s">
        <v>28</v>
      </c>
      <c r="B7">
        <v>129411.36</v>
      </c>
      <c r="C7">
        <v>2</v>
      </c>
      <c r="E7" t="s">
        <v>36</v>
      </c>
      <c r="F7">
        <f>SUMIFS($C$2:$C$17,$A$2:$A$17,"&lt;&gt;"&amp;'Sole Source Report'!$C$7)</f>
        <v>60</v>
      </c>
    </row>
    <row r="8" spans="1:6" x14ac:dyDescent="0.45">
      <c r="A8" s="4" t="s">
        <v>64</v>
      </c>
      <c r="B8">
        <v>28167.84</v>
      </c>
      <c r="C8">
        <v>1</v>
      </c>
    </row>
    <row r="9" spans="1:6" x14ac:dyDescent="0.45">
      <c r="A9" s="4" t="s">
        <v>42</v>
      </c>
      <c r="B9">
        <v>742096</v>
      </c>
      <c r="C9">
        <v>13</v>
      </c>
    </row>
    <row r="10" spans="1:6" x14ac:dyDescent="0.45">
      <c r="A10" s="4" t="s">
        <v>45</v>
      </c>
      <c r="B10">
        <v>363286.3</v>
      </c>
      <c r="C10">
        <v>1</v>
      </c>
    </row>
    <row r="11" spans="1:6" x14ac:dyDescent="0.45">
      <c r="A11" s="4" t="s">
        <v>76</v>
      </c>
      <c r="B11">
        <v>92193.75</v>
      </c>
      <c r="C11">
        <v>3</v>
      </c>
    </row>
    <row r="12" spans="1:6" x14ac:dyDescent="0.45">
      <c r="A12" s="4" t="s">
        <v>80</v>
      </c>
      <c r="B12">
        <v>2000000</v>
      </c>
      <c r="C12">
        <v>1</v>
      </c>
    </row>
    <row r="13" spans="1:6" x14ac:dyDescent="0.45">
      <c r="A13" s="4" t="s">
        <v>47</v>
      </c>
      <c r="B13">
        <v>44393</v>
      </c>
      <c r="C13">
        <v>2</v>
      </c>
    </row>
    <row r="14" spans="1:6" x14ac:dyDescent="0.45">
      <c r="A14" s="4" t="s">
        <v>98</v>
      </c>
      <c r="B14">
        <v>8206.7999999999993</v>
      </c>
      <c r="C14">
        <v>1</v>
      </c>
    </row>
    <row r="15" spans="1:6" x14ac:dyDescent="0.45">
      <c r="A15" s="4" t="s">
        <v>49</v>
      </c>
      <c r="B15">
        <v>266557.23</v>
      </c>
      <c r="C15">
        <v>3</v>
      </c>
    </row>
    <row r="16" spans="1:6" x14ac:dyDescent="0.45">
      <c r="A16" s="4" t="s">
        <v>83</v>
      </c>
      <c r="B16">
        <v>41808.400000000001</v>
      </c>
      <c r="C16">
        <v>1</v>
      </c>
    </row>
    <row r="17" spans="1:3" x14ac:dyDescent="0.45">
      <c r="A17" s="4" t="s">
        <v>89</v>
      </c>
      <c r="B17">
        <v>31150</v>
      </c>
      <c r="C17">
        <v>1</v>
      </c>
    </row>
    <row r="18" spans="1:3" x14ac:dyDescent="0.45">
      <c r="A18" s="4" t="s">
        <v>38</v>
      </c>
      <c r="B18">
        <v>60217016.719999991</v>
      </c>
      <c r="C18">
        <v>60</v>
      </c>
    </row>
    <row r="19" spans="1:3" x14ac:dyDescent="0.45">
      <c r="B19"/>
    </row>
    <row r="20" spans="1:3" x14ac:dyDescent="0.45">
      <c r="B20"/>
    </row>
    <row r="21" spans="1:3" x14ac:dyDescent="0.45">
      <c r="B21"/>
    </row>
  </sheetData>
  <sheetProtection algorithmName="SHA-512" hashValue="BDmVLpAV8w/6GBfRXIY1lL+HnPuGBgpJylRaHDrWSHt0V4qL97YM3/f08uTiREpZVOTcGuBX7NQ3Mz6RAr4lew==" saltValue="vthEofaKQed5f4UHiov3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Sole Source Report</vt:lpstr>
      <vt:lpstr>Pivot 1</vt:lpstr>
      <vt:lpstr>'Sole Source Report'!ColumnTitle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Sole Source October 2023</dc:title>
  <dc:subject>Sole source suppliers report for October 2023</dc:subject>
  <dc:creator>OMES Central Purchasing</dc:creator>
  <cp:keywords>sole, source, report, october, 2023, central, purchasing, oklahoma</cp:keywords>
  <dc:description/>
  <cp:lastModifiedBy>Jake Lowrey</cp:lastModifiedBy>
  <cp:revision/>
  <dcterms:created xsi:type="dcterms:W3CDTF">2023-05-23T20:58:51Z</dcterms:created>
  <dcterms:modified xsi:type="dcterms:W3CDTF">2023-11-02T20:42:56Z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Language</vt:lpwstr>
  </property>
</Properties>
</file>