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Sole Source\FY2024\"/>
    </mc:Choice>
  </mc:AlternateContent>
  <xr:revisionPtr revIDLastSave="0" documentId="8_{378CEF71-C92E-4270-A0EC-32C5666025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Report'!$A$29:$U$123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<sst xmlns="http://schemas.openxmlformats.org/spreadsheetml/2006/main" count="602" uniqueCount="130">
  <si>
    <t>Prepared by: OMES Prourement Analytics</t>
  </si>
  <si>
    <t>Sole Source Summary Report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</si>
  <si>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</si>
  <si>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</si>
  <si>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</si>
  <si>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</si>
  <si>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</si>
  <si>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</si>
  <si>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</si>
  <si>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</si>
  <si>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</si>
  <si>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</si>
  <si>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</si>
  <si>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</si>
  <si>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</si>
  <si>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</si>
  <si>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</si>
  <si>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</si>
  <si>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</si>
  <si>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</si>
  <si>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</si>
  <si>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</si>
  <si>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</si>
  <si>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</si>
  <si>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Statute Authorization</t>
  </si>
  <si>
    <t xml:space="preserve"> </t>
  </si>
  <si>
    <t>Sole Vendor</t>
  </si>
  <si>
    <t>Department of Transportation</t>
  </si>
  <si>
    <t>Dept of Rehabilitation Service</t>
  </si>
  <si>
    <t>Rehabilitation services</t>
  </si>
  <si>
    <t>Department of Human Services</t>
  </si>
  <si>
    <t>Information technology consult</t>
  </si>
  <si>
    <t>Row Labels</t>
  </si>
  <si>
    <t>Sum of AMOUNT</t>
  </si>
  <si>
    <t>Count of PO ID</t>
  </si>
  <si>
    <t>Other</t>
  </si>
  <si>
    <t>PO Lines</t>
  </si>
  <si>
    <t>Grand Total</t>
  </si>
  <si>
    <t>Original Vendor</t>
  </si>
  <si>
    <t>Mental Health &amp; Subst Abuse Sv</t>
  </si>
  <si>
    <t>Department of Commerce</t>
  </si>
  <si>
    <t>Healthcare centers</t>
  </si>
  <si>
    <t>Government aid</t>
  </si>
  <si>
    <t>Water Resources Board</t>
  </si>
  <si>
    <t>Run Date: 09/01/2023 to 09/30/2023</t>
  </si>
  <si>
    <t>Financial assistance</t>
  </si>
  <si>
    <t>SOUTHWEST OKLAHOMA COMM ACTION GROUP</t>
  </si>
  <si>
    <t>Department of Agriculture</t>
  </si>
  <si>
    <t>Department of Corrections</t>
  </si>
  <si>
    <t>NORTHEAST OKLAHOMA COMMUNITY ACTION AGEN</t>
  </si>
  <si>
    <t>Department of Health</t>
  </si>
  <si>
    <t>ILLUMINA INC</t>
  </si>
  <si>
    <t>Highway and road maintenance s</t>
  </si>
  <si>
    <t>TOWN OF SEILING</t>
  </si>
  <si>
    <t>CITY OF OILTON</t>
  </si>
  <si>
    <t>TOWN OF COVINGTON</t>
  </si>
  <si>
    <t>TOWN OF RAMONA</t>
  </si>
  <si>
    <t>TOWN OF HARDESTY</t>
  </si>
  <si>
    <t>CITY OF KAW CITY</t>
  </si>
  <si>
    <t>CITY OF SOUTH COFFEYVILLE</t>
  </si>
  <si>
    <t>TOWN OF SPERRY</t>
  </si>
  <si>
    <t>TOWN OF VICI</t>
  </si>
  <si>
    <t>TOWN OF FAIRFAX</t>
  </si>
  <si>
    <t>TOWN OF BURLINGTON</t>
  </si>
  <si>
    <t>TOWN OF TALOGA</t>
  </si>
  <si>
    <t>MARQUIS SOFTWARE DEVELOPMENT INC</t>
  </si>
  <si>
    <t>Business function specific sof</t>
  </si>
  <si>
    <t>COMMUNITY ACTION AGENCY OF OKLAHOMA CITY</t>
  </si>
  <si>
    <t>SAFETY TRAINING SYSTEMS INC</t>
  </si>
  <si>
    <t>DELAWARE RESOURCE GROUP OF OKLAHOMA LLC</t>
  </si>
  <si>
    <t>NEWTON DESIGN LLC</t>
  </si>
  <si>
    <t>KI BOIS COMMUNITY ACTION FOUNDATION INC</t>
  </si>
  <si>
    <t>GRAND GATEWAY ECONOMIC DEVELOPMENT ASSOC</t>
  </si>
  <si>
    <t>NATIONAL ASSOC FOR STATE COMMUNITY SERV</t>
  </si>
  <si>
    <t>Training planning and developm</t>
  </si>
  <si>
    <t>CDSA</t>
  </si>
  <si>
    <t>WARD AIR CONDITIONING INC</t>
  </si>
  <si>
    <t>Incentive contract</t>
  </si>
  <si>
    <t>Dept of Environmental Quality</t>
  </si>
  <si>
    <t>DYNAMIC SOLUTIONS LLC</t>
  </si>
  <si>
    <t>Civil engineering</t>
  </si>
  <si>
    <t>AGILAIRE LLC</t>
  </si>
  <si>
    <t>Air collectors</t>
  </si>
  <si>
    <t>EASTERN RESEARCH GROUP INC</t>
  </si>
  <si>
    <t>Environmental monitoring</t>
  </si>
  <si>
    <t>State Bureau of Investigation</t>
  </si>
  <si>
    <t>SHIMADZU SCIENTIFIC INSTRUMENTS INC</t>
  </si>
  <si>
    <t>Laboratory equipment maintenan</t>
  </si>
  <si>
    <t>MORPHO USA INC</t>
  </si>
  <si>
    <t>Software maintenance and suppo</t>
  </si>
  <si>
    <t>CEPHEID</t>
  </si>
  <si>
    <t>Molecular biology test kits or</t>
  </si>
  <si>
    <t>PERKINELMER GENETICS INC</t>
  </si>
  <si>
    <t>Laboratory supplies and fixtur</t>
  </si>
  <si>
    <t>PERKINELMER HEALTH SCIENCES INC</t>
  </si>
  <si>
    <t>Bd of Medicolegal Investigat</t>
  </si>
  <si>
    <t>CANON MEDICAL SYSTEMS USA INC</t>
  </si>
  <si>
    <t>Medical software</t>
  </si>
  <si>
    <t>STARLIMS CORPORATION</t>
  </si>
  <si>
    <t>Management information systems</t>
  </si>
  <si>
    <t>KEYSTONE SERVICES INC</t>
  </si>
  <si>
    <t>Bituminous derivatives</t>
  </si>
  <si>
    <t>C-P INTEGRATED SERVICES INC</t>
  </si>
  <si>
    <t>MIOVISION TECHNOLOGIES INCORPORATED</t>
  </si>
  <si>
    <t>Electronic counters</t>
  </si>
  <si>
    <t>DEERE &amp; COMPANY</t>
  </si>
  <si>
    <t>Mowers</t>
  </si>
  <si>
    <t>JOHNSTON COUNTY</t>
  </si>
  <si>
    <t>Jail or prison or penitentiary</t>
  </si>
  <si>
    <t>REYNOLDS DATA ANALYTICS LLC</t>
  </si>
  <si>
    <t>Social policy services</t>
  </si>
  <si>
    <t>CHESTNUT HEALTH SYSTEMS INC</t>
  </si>
  <si>
    <t>Department of Public Safety</t>
  </si>
  <si>
    <t>ENHESA INC</t>
  </si>
  <si>
    <t>Software</t>
  </si>
  <si>
    <t>Okla Real Estate Commission</t>
  </si>
  <si>
    <t>SYNDI CO</t>
  </si>
  <si>
    <t>RICK SMITH CONSTRUCTION LLC</t>
  </si>
  <si>
    <t>ASSEMBLIES OF GOD FAMILY SERVICES AGENCY</t>
  </si>
  <si>
    <t>Youth clubs</t>
  </si>
  <si>
    <t>REMERGE OF OKLAHOMA COUNTY INC</t>
  </si>
  <si>
    <t>Social welfare services</t>
  </si>
  <si>
    <t>THE CONSULTANTS CONSORTIUM INC</t>
  </si>
  <si>
    <t>METAFUND CORPORATION</t>
  </si>
  <si>
    <t>COMMUNITY FOOD BANK OF EASTERN OKLAHOMA</t>
  </si>
  <si>
    <t>THE EDUCATION AND EMPLOYMENT MINISTRY IN</t>
  </si>
  <si>
    <t>Training facilitation service</t>
  </si>
  <si>
    <t>FAMILY &amp; CHILDRENS SERVICE INC</t>
  </si>
  <si>
    <t>TOWN OF FORT SUPPLY</t>
  </si>
  <si>
    <t>GORE PUBLIC WORKS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</si>
</sst>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0" fontId="29" fillId="0" borderId="0" xfId="0" applyFont="1"/>
    <xf numFmtId="0" fontId="0" fillId="35" borderId="0" xfId="0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44" fontId="0" fillId="35" borderId="0" xfId="1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44" fontId="18" fillId="35" borderId="0" xfId="1" applyFont="1" applyFill="1" applyAlignment="1">
      <alignment horizontal="center" vertical="center"/>
    </xf>
    <xf numFmtId="14" fontId="19" fillId="35" borderId="0" xfId="0" applyNumberFormat="1" applyFont="1" applyFill="1" applyAlignment="1">
      <alignment horizontal="center" vertical="center"/>
    </xf>
    <xf numFmtId="44" fontId="19" fillId="35" borderId="0" xfId="1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4" fontId="27" fillId="33" borderId="11" xfId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15" fontId="0" fillId="0" borderId="0" xfId="0" applyNumberFormat="1"/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Dept of Rehabilitation Service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28450</c:v>
                </c:pt>
                <c:pt idx="1">
                  <c:v>19026734.740000002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Dept of Rehabilitation Service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1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355089</xdr:colOff>
      <xdr:row>2</xdr:row>
      <xdr:rowOff>168771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61.318058449076" createdVersion="7" refreshedVersion="7" minRefreshableVersion="3" recordCount="61" xr:uid="{97A81345-D364-4D73-8E6F-6565EA5AF3FB}">
  <cacheSource type="worksheet">
    <worksheetSource ref="A29:U90" sheet="Sole Source Report"/>
  </cacheSource>
  <cacheFields count="21">
    <cacheField name="Agency No." numFmtId="0">
      <sharedItems containsSemiMixedTypes="0" containsString="0" containsNumber="1" containsInteger="1" minValue="4000" maxValue="83500"/>
    </cacheField>
    <cacheField name="Agency Name" numFmtId="0">
      <sharedItems count="14">
        <s v="Department of Agriculture"/>
        <s v="Department of Corrections"/>
        <s v="Department of Commerce"/>
        <s v="Dept of Environmental Quality"/>
        <s v="State Bureau of Investigation"/>
        <s v="Department of Health"/>
        <s v="Bd of Medicolegal Investigat"/>
        <s v="Department of Transportation"/>
        <s v="Mental Health &amp; Subst Abuse Sv"/>
        <s v="Department of Public Safety"/>
        <s v="Okla Real Estate Commission"/>
        <s v="Dept of Rehabilitation Service"/>
        <s v="Department of Human Services"/>
        <s v="Water Resources Board"/>
      </sharedItems>
    </cacheField>
    <cacheField name="PO ID" numFmtId="0">
      <sharedItems containsSemiMixedTypes="0" containsString="0" containsNumber="1" containsInteger="1" minValue="409019316" maxValue="8359004390"/>
    </cacheField>
    <cacheField name="PO Date" numFmtId="15">
      <sharedItems containsSemiMixedTypes="0" containsNonDate="0" containsDate="1" containsString="0" minDate="2023-11-01T00:00:00" maxDate="2023-12-01T00:00:00"/>
    </cacheField>
    <cacheField name="Req ID" numFmtId="0">
      <sharedItems containsMixedTypes="1" containsNumber="1" containsInteger="1" minValue="400001357" maxValue="8350000676"/>
    </cacheField>
    <cacheField name="Req Date" numFmtId="0">
      <sharedItems containsDate="1" containsString="0" containsBlank="1" containsMixedTypes="1" minDate="2023-07-06T00:00:00" maxDate="2023-11-30T00:00:00"/>
    </cacheField>
    <cacheField name="Amount" numFmtId="0">
      <sharedItems containsSemiMixedTypes="0" containsString="0" containsNumber="1" minValue="2000" maxValue="3738651"/>
    </cacheField>
    <cacheField name="Supplier ID" numFmtId="0">
      <sharedItems containsSemiMixedTypes="0" containsString="0" containsNumber="1" containsInteger="1" minValue="17530" maxValue="581198"/>
    </cacheField>
    <cacheField name="Supplier Name" numFmtId="0">
      <sharedItems/>
    </cacheField>
    <cacheField name="Category Code" numFmtId="0">
      <sharedItems containsSemiMixedTypes="0" containsString="0" containsNumber="1" containsInteger="1" minValue="21101701" maxValue="94121801"/>
    </cacheField>
    <cacheField name="Category Code Description" numFmtId="0">
      <sharedItems/>
    </cacheField>
    <cacheField name="Sole Source Type" numFmtId="0">
      <sharedItems/>
    </cacheField>
    <cacheField name="Approval Date" numFmtId="0">
      <sharedItems containsDate="1" containsString="0" containsBlank="1" containsMixedTypes="1" minDate="2023-11-01T00:00:00" maxDate="1900-01-01T04:51:04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42807100" maxValue="980588774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8425311" maxValue="284253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n v="4000"/>
    <x v="0"/>
    <n v="409019316"/>
    <d v="2023-11-15T00:00:00"/>
    <n v="400001358"/>
    <d v="2023-11-13T00:00:00"/>
    <n v="204589.63"/>
    <n v="77118"/>
    <s v="TOWN OF SEILING"/>
    <n v="84101604"/>
    <s v="Government aid"/>
    <s v="Statute Authorization"/>
    <m/>
    <m/>
    <n v="736027267"/>
    <s v=" "/>
    <s v=" "/>
    <s v=" "/>
    <s v=" "/>
    <s v=" "/>
    <n v="28425311"/>
  </r>
  <r>
    <n v="4000"/>
    <x v="0"/>
    <n v="409019317"/>
    <d v="2023-11-15T00:00:00"/>
    <n v="400001359"/>
    <d v="2023-11-13T00:00:00"/>
    <n v="446411.18"/>
    <n v="186188"/>
    <s v="CITY OF OILTON"/>
    <n v="84101604"/>
    <s v="Government aid"/>
    <s v="Statute Authorization"/>
    <m/>
    <m/>
    <n v="736005355"/>
    <s v=" "/>
    <s v=" "/>
    <s v=" "/>
    <s v=" "/>
    <s v=" "/>
    <n v="28425311"/>
  </r>
  <r>
    <n v="4000"/>
    <x v="0"/>
    <n v="409019318"/>
    <d v="2023-11-15T00:00:00"/>
    <n v="400001366"/>
    <n v="45243"/>
    <n v="44935.9"/>
    <n v="201951"/>
    <s v="TOWN OF COVINGTON"/>
    <n v="84101604"/>
    <s v="Government aid"/>
    <s v="Statute Authorization"/>
    <d v="2023-11-29T00:00:00"/>
    <m/>
    <n v="736027412"/>
    <s v=" "/>
    <s v=" "/>
    <s v=" "/>
    <s v=" "/>
    <s v=" "/>
    <n v="28425311"/>
  </r>
  <r>
    <n v="4000"/>
    <x v="0"/>
    <n v="409019319"/>
    <d v="2023-11-15T00:00:00"/>
    <n v="400001357"/>
    <d v="2023-11-13T00:00:00"/>
    <n v="601955.02"/>
    <n v="77179"/>
    <s v="TOWN OF RAMONA"/>
    <n v="84101604"/>
    <s v="Government aid"/>
    <s v="Statute Authorization"/>
    <d v="2023-11-17T00:00:00"/>
    <m/>
    <n v="736084194"/>
    <s v=" "/>
    <s v=" "/>
    <s v=" "/>
    <s v=" "/>
    <s v=" "/>
    <n v="28425311"/>
  </r>
  <r>
    <n v="4000"/>
    <x v="0"/>
    <n v="409019320"/>
    <d v="2023-11-15T00:00:00"/>
    <n v="400001364"/>
    <d v="2023-11-13T00:00:00"/>
    <n v="18537.5"/>
    <n v="207988"/>
    <s v="TOWN OF HARDESTY"/>
    <n v="84101604"/>
    <s v="Government aid"/>
    <s v="Statute Authorization"/>
    <d v="2023-11-17T00:00:00"/>
    <m/>
    <n v="736172738"/>
    <s v=" "/>
    <s v=" "/>
    <s v=" "/>
    <s v=" "/>
    <s v=" "/>
    <n v="28425311"/>
  </r>
  <r>
    <n v="4000"/>
    <x v="0"/>
    <n v="409019321"/>
    <d v="2023-11-15T00:00:00"/>
    <n v="400001367"/>
    <d v="2023-11-13T00:00:00"/>
    <n v="35358.6"/>
    <n v="76911"/>
    <s v="CITY OF KAW CITY"/>
    <n v="84101604"/>
    <s v="Government aid"/>
    <s v="Statute Authorization"/>
    <m/>
    <m/>
    <n v="736005273"/>
    <s v=" "/>
    <s v=" "/>
    <s v=" "/>
    <s v=" "/>
    <s v=" "/>
    <n v="28425311"/>
  </r>
  <r>
    <n v="4000"/>
    <x v="0"/>
    <n v="409019322"/>
    <d v="2023-11-15T00:00:00"/>
    <n v="400001360"/>
    <d v="2023-11-13T00:00:00"/>
    <n v="219000"/>
    <n v="77150"/>
    <s v="CITY OF SOUTH COFFEYVILLE"/>
    <n v="84101604"/>
    <s v="Government aid"/>
    <s v="Statute Authorization"/>
    <m/>
    <m/>
    <n v="736064681"/>
    <s v=" "/>
    <s v=" "/>
    <s v=" "/>
    <s v=" "/>
    <s v=" "/>
    <n v="28425311"/>
  </r>
  <r>
    <n v="4000"/>
    <x v="0"/>
    <n v="409019323"/>
    <d v="2023-11-15T00:00:00"/>
    <n v="400001363"/>
    <d v="2023-11-13T00:00:00"/>
    <n v="71733.55"/>
    <n v="76941"/>
    <s v="TOWN OF SPERRY"/>
    <n v="84101604"/>
    <s v="Government aid"/>
    <s v="Statute Authorization"/>
    <d v="2023-11-17T00:00:00"/>
    <m/>
    <n v="736005438"/>
    <s v=" "/>
    <s v=" "/>
    <s v=" "/>
    <s v=" "/>
    <s v=" "/>
    <n v="28425311"/>
  </r>
  <r>
    <n v="4000"/>
    <x v="0"/>
    <n v="409019324"/>
    <d v="2023-11-15T00:00:00"/>
    <n v="400001368"/>
    <d v="2023-11-13T00:00:00"/>
    <n v="27059.17"/>
    <n v="56823"/>
    <s v="TOWN OF VICI"/>
    <n v="84101604"/>
    <s v="Government aid"/>
    <s v="Statute Authorization"/>
    <d v="2023-11-17T00:00:00"/>
    <m/>
    <n v="730791531"/>
    <s v=" "/>
    <s v=" "/>
    <s v=" "/>
    <s v=" "/>
    <s v=" "/>
    <n v="28425311"/>
  </r>
  <r>
    <n v="4000"/>
    <x v="0"/>
    <n v="409019325"/>
    <d v="2023-11-15T00:00:00"/>
    <n v="400001362"/>
    <d v="2023-11-13T00:00:00"/>
    <n v="55000"/>
    <n v="76890"/>
    <s v="TOWN OF FAIRFAX"/>
    <n v="84101604"/>
    <s v="Government aid"/>
    <s v="Statute Authorization"/>
    <d v="2023-11-17T00:00:00"/>
    <m/>
    <n v="736005201"/>
    <s v=" "/>
    <s v=" "/>
    <s v=" "/>
    <s v=" "/>
    <s v=" "/>
    <n v="28425311"/>
  </r>
  <r>
    <n v="4000"/>
    <x v="0"/>
    <n v="409019330"/>
    <d v="2023-11-15T00:00:00"/>
    <n v="400001365"/>
    <d v="2023-11-13T00:00:00"/>
    <n v="34322.57"/>
    <n v="72602"/>
    <s v="TOWN OF BURLINGTON"/>
    <n v="84101604"/>
    <s v="Government aid"/>
    <s v="Statute Authorization"/>
    <d v="2023-11-29T00:00:00"/>
    <m/>
    <n v="730734614"/>
    <s v=" "/>
    <s v=" "/>
    <s v=" "/>
    <s v=" "/>
    <s v=" "/>
    <n v="28425311"/>
  </r>
  <r>
    <n v="4000"/>
    <x v="0"/>
    <n v="409019331"/>
    <d v="2023-11-15T00:00:00"/>
    <n v="400001361"/>
    <d v="2023-11-13T00:00:00"/>
    <n v="105546.64"/>
    <n v="186261"/>
    <s v="TOWN OF TALOGA"/>
    <n v="84101604"/>
    <s v="Government aid"/>
    <s v="Statute Authorization"/>
    <d v="2023-11-17T00:00:00"/>
    <m/>
    <n v="736088008"/>
    <s v=" "/>
    <s v=" "/>
    <s v=" "/>
    <s v=" "/>
    <s v=" "/>
    <n v="28425311"/>
  </r>
  <r>
    <n v="13100"/>
    <x v="1"/>
    <n v="1319075805"/>
    <d v="2023-11-01T00:00:00"/>
    <n v="1310021613"/>
    <d v="2023-10-27T00:00:00"/>
    <n v="36716"/>
    <n v="500892"/>
    <s v="MARQUIS SOFTWARE DEVELOPMENT INC"/>
    <n v="43231500"/>
    <s v="Business function specific sof"/>
    <s v="Original Vendor"/>
    <d v="2023-11-01T00:00:00"/>
    <m/>
    <n v="593611542"/>
    <s v=" "/>
    <s v=" "/>
    <s v=" "/>
    <s v=" "/>
    <s v=" "/>
    <n v="28425311"/>
  </r>
  <r>
    <n v="16000"/>
    <x v="2"/>
    <n v="1609017496"/>
    <d v="2023-11-13T00:00:00"/>
    <n v="1600005648"/>
    <d v="2023-11-07T00:00:00"/>
    <n v="150951"/>
    <n v="56596"/>
    <s v="COMMUNITY ACTION AGENCY OF OKLAHOMA CITY"/>
    <n v="84101604"/>
    <s v="Government aid"/>
    <s v="Sole Vendor"/>
    <d v="2023-11-13T00:00:00"/>
    <m/>
    <n v="730753739"/>
    <s v=" "/>
    <s v=" "/>
    <s v=" "/>
    <s v=" "/>
    <s v=" "/>
    <n v="28425311"/>
  </r>
  <r>
    <n v="16000"/>
    <x v="2"/>
    <n v="1609017497"/>
    <d v="2023-11-14T00:00:00"/>
    <n v="1600005657"/>
    <d v="2023-11-14T00:00:00"/>
    <n v="2500"/>
    <n v="538428"/>
    <s v="SAFETY TRAINING SYSTEMS INC"/>
    <n v="84101604"/>
    <s v="Government aid"/>
    <s v="Sole Vendor"/>
    <d v="2023-11-14T00:00:00"/>
    <m/>
    <n v="731084639"/>
    <s v=" "/>
    <s v=" "/>
    <s v=" "/>
    <s v=" "/>
    <s v=" "/>
    <n v="28425311"/>
  </r>
  <r>
    <n v="16000"/>
    <x v="2"/>
    <n v="1609017499"/>
    <d v="2023-11-14T00:00:00"/>
    <n v="1600005659"/>
    <d v="2023-11-14T00:00:00"/>
    <n v="2500"/>
    <n v="260131"/>
    <s v="DELAWARE RESOURCE GROUP OF OKLAHOMA LLC"/>
    <n v="84101604"/>
    <s v="Government aid"/>
    <s v="Sole Vendor"/>
    <d v="2023-11-14T00:00:00"/>
    <m/>
    <n v="200458298"/>
    <s v=" "/>
    <s v=" "/>
    <s v=" "/>
    <s v=" "/>
    <s v=" "/>
    <n v="28425311"/>
  </r>
  <r>
    <n v="16000"/>
    <x v="2"/>
    <n v="1609017500"/>
    <d v="2023-11-14T00:00:00"/>
    <n v="1600005660"/>
    <n v="45244"/>
    <n v="2500"/>
    <n v="538374"/>
    <s v="NEWTON DESIGN LLC"/>
    <n v="84101604"/>
    <s v="Government aid"/>
    <s v="Sole Vendor"/>
    <d v="2023-11-14T00:00:00"/>
    <m/>
    <n v="263745912"/>
    <s v=" "/>
    <s v=" "/>
    <s v=" "/>
    <s v=" "/>
    <s v=" "/>
    <n v="28425311"/>
  </r>
  <r>
    <n v="16000"/>
    <x v="2"/>
    <n v="1609017502"/>
    <d v="2023-11-15T00:00:00"/>
    <n v="1600005644"/>
    <n v="45237"/>
    <n v="150554"/>
    <n v="72827"/>
    <s v="NORTHEAST OKLAHOMA COMMUNITY ACTION AGEN"/>
    <n v="84101604"/>
    <s v="Government aid"/>
    <s v="Sole Vendor"/>
    <d v="2023-11-15T00:00:00"/>
    <m/>
    <n v="730779703"/>
    <s v=" "/>
    <s v=" "/>
    <s v=" "/>
    <s v=" "/>
    <s v=" "/>
    <n v="28425311"/>
  </r>
  <r>
    <n v="16000"/>
    <x v="2"/>
    <n v="1609017506"/>
    <d v="2023-11-16T00:00:00"/>
    <n v="1600005646"/>
    <n v="45237"/>
    <n v="119190"/>
    <n v="72760"/>
    <s v="KI BOIS COMMUNITY ACTION FOUNDATION INC"/>
    <n v="84101604"/>
    <s v="Government aid"/>
    <s v="Sole Vendor"/>
    <d v="2023-11-16T00:00:00"/>
    <m/>
    <n v="730770231"/>
    <s v=" "/>
    <s v=" "/>
    <s v=" "/>
    <s v=" "/>
    <s v=" "/>
    <n v="28425311"/>
  </r>
  <r>
    <n v="16000"/>
    <x v="2"/>
    <n v="1609017507"/>
    <d v="2023-11-16T00:00:00"/>
    <n v="1600005645"/>
    <d v="2023-11-07T00:00:00"/>
    <n v="113744"/>
    <n v="56564"/>
    <s v="SOUTHWEST OKLAHOMA COMM ACTION GROUP"/>
    <n v="84101604"/>
    <s v="Government aid"/>
    <s v="Sole Vendor"/>
    <d v="2023-11-16T00:00:00"/>
    <m/>
    <n v="730744747"/>
    <s v=" "/>
    <s v=" "/>
    <s v=" "/>
    <s v=" "/>
    <s v=" "/>
    <n v="28425311"/>
  </r>
  <r>
    <n v="16000"/>
    <x v="2"/>
    <n v="1609017509"/>
    <d v="2023-11-16T00:00:00"/>
    <n v="1600005668"/>
    <d v="2023-11-16T00:00:00"/>
    <n v="13636.37"/>
    <n v="56649"/>
    <s v="GRAND GATEWAY ECONOMIC DEVELOPMENT ASSOC"/>
    <n v="84101604"/>
    <s v="Government aid"/>
    <s v="Statute Authorization"/>
    <d v="2023-11-16T00:00:00"/>
    <m/>
    <n v="730762289"/>
    <s v=" "/>
    <s v=" "/>
    <s v=" "/>
    <s v=" "/>
    <s v=" "/>
    <n v="28425311"/>
  </r>
  <r>
    <n v="16000"/>
    <x v="2"/>
    <n v="1609017510"/>
    <d v="2023-11-17T00:00:00"/>
    <n v="1600005669"/>
    <d v="2023-11-17T00:00:00"/>
    <n v="186326"/>
    <n v="56649"/>
    <s v="GRAND GATEWAY ECONOMIC DEVELOPMENT ASSOC"/>
    <n v="84101604"/>
    <s v="Government aid"/>
    <s v="Statute Authorization"/>
    <d v="2023-11-17T00:00:00"/>
    <m/>
    <n v="730762289"/>
    <s v=" "/>
    <s v=" "/>
    <s v=" "/>
    <s v=" "/>
    <s v=" "/>
    <n v="28425311"/>
  </r>
  <r>
    <n v="16000"/>
    <x v="2"/>
    <n v="1609017515"/>
    <d v="2023-11-21T00:00:00"/>
    <n v="1600005674"/>
    <d v="2023-11-21T00:00:00"/>
    <n v="32000"/>
    <n v="71528"/>
    <s v="NATIONAL ASSOC FOR STATE COMMUNITY SERV"/>
    <n v="86132102"/>
    <s v="Training planning and developm"/>
    <s v="Sole Vendor"/>
    <d v="2023-11-21T00:00:00"/>
    <m/>
    <n v="570715943"/>
    <s v=" "/>
    <s v=" "/>
    <s v=" "/>
    <s v=" "/>
    <s v=" "/>
    <n v="28425311"/>
  </r>
  <r>
    <n v="16000"/>
    <x v="2"/>
    <n v="1609017519"/>
    <d v="2023-11-28T00:00:00"/>
    <n v="1600005647"/>
    <d v="2023-11-07T00:00:00"/>
    <n v="107727"/>
    <n v="57893"/>
    <s v="CDSA"/>
    <n v="84101604"/>
    <s v="Government aid"/>
    <s v="Sole Vendor"/>
    <d v="2023-11-28T00:00:00"/>
    <m/>
    <n v="731116755"/>
    <s v=" "/>
    <s v=" "/>
    <s v=" "/>
    <s v=" "/>
    <s v=" "/>
    <n v="28425311"/>
  </r>
  <r>
    <n v="16000"/>
    <x v="2"/>
    <n v="1609017523"/>
    <d v="2023-11-30T00:00:00"/>
    <n v="1600005682"/>
    <d v="2023-11-29T00:00:00"/>
    <n v="17000"/>
    <n v="230113"/>
    <s v="WARD AIR CONDITIONING INC"/>
    <n v="64131603"/>
    <s v="Incentive contract"/>
    <s v="Sole Vendor"/>
    <d v="2023-11-30T00:00:00"/>
    <m/>
    <n v="731292048"/>
    <s v=" "/>
    <s v=" "/>
    <s v=" "/>
    <s v=" "/>
    <s v=" "/>
    <n v="28425311"/>
  </r>
  <r>
    <n v="29200"/>
    <x v="3"/>
    <n v="2929025537"/>
    <d v="2023-11-09T00:00:00"/>
    <n v="2920010378"/>
    <d v="2023-11-02T00:00:00"/>
    <n v="15257.6"/>
    <n v="212424"/>
    <s v="DYNAMIC SOLUTIONS LLC"/>
    <n v="81101500"/>
    <s v="Civil engineering"/>
    <s v="Original Vendor"/>
    <d v="2023-11-13T00:00:00"/>
    <m/>
    <n v="621651481"/>
    <s v=" "/>
    <s v=" "/>
    <s v=" "/>
    <s v=" "/>
    <s v=" "/>
    <n v="28425311"/>
  </r>
  <r>
    <n v="29200"/>
    <x v="3"/>
    <n v="2929025538"/>
    <d v="2023-11-09T00:00:00"/>
    <n v="2920010379"/>
    <d v="2023-11-02T00:00:00"/>
    <n v="9643"/>
    <n v="212424"/>
    <s v="DYNAMIC SOLUTIONS LLC"/>
    <n v="81101500"/>
    <s v="Civil engineering"/>
    <s v="Original Vendor"/>
    <d v="2023-11-13T00:00:00"/>
    <m/>
    <n v="621651481"/>
    <s v=" "/>
    <s v=" "/>
    <s v=" "/>
    <s v=" "/>
    <s v=" "/>
    <n v="28425311"/>
  </r>
  <r>
    <n v="29200"/>
    <x v="3"/>
    <n v="2929025541"/>
    <d v="2023-11-13T00:00:00"/>
    <n v="2920010392"/>
    <d v="2023-11-08T00:00:00"/>
    <n v="52635"/>
    <n v="255323"/>
    <s v="AGILAIRE LLC"/>
    <n v="40101501"/>
    <s v="Air collectors"/>
    <s v="Sole Vendor"/>
    <d v="2023-11-14T00:00:00"/>
    <m/>
    <n v="203777229"/>
    <s v=" "/>
    <s v=" "/>
    <s v=" "/>
    <s v=" "/>
    <s v=" "/>
    <n v="28425311"/>
  </r>
  <r>
    <n v="29200"/>
    <x v="3"/>
    <n v="2929025545"/>
    <d v="2023-11-15T00:00:00"/>
    <n v="2920010394"/>
    <d v="2023-11-09T00:00:00"/>
    <n v="307810"/>
    <n v="67913"/>
    <s v="EASTERN RESEARCH GROUP INC"/>
    <n v="77101505"/>
    <s v="Environmental monitoring"/>
    <s v="Sole Vendor"/>
    <d v="2023-11-16T00:00:00"/>
    <m/>
    <n v="42807100"/>
    <s v=" "/>
    <s v=" "/>
    <s v=" "/>
    <s v=" "/>
    <s v=" "/>
    <n v="28425311"/>
  </r>
  <r>
    <n v="30800"/>
    <x v="4"/>
    <n v="3089015141"/>
    <d v="2023-11-06T00:00:00"/>
    <n v="3080003054"/>
    <d v="2023-11-01T00:00:00"/>
    <n v="54895.75"/>
    <n v="332472"/>
    <s v="SHIMADZU SCIENTIFIC INSTRUMENTS INC"/>
    <n v="81101706"/>
    <s v="Laboratory equipment maintenan"/>
    <s v="Sole Vendor"/>
    <d v="2023-11-06T00:00:00"/>
    <m/>
    <n v="521035956"/>
    <s v=" "/>
    <s v=" "/>
    <s v=" "/>
    <s v=" "/>
    <s v=" "/>
    <n v="28425311"/>
  </r>
  <r>
    <n v="30800"/>
    <x v="4"/>
    <n v="3089015158"/>
    <d v="2023-11-30T00:00:00"/>
    <n v="3080003075"/>
    <d v="2023-11-22T00:00:00"/>
    <n v="229133.35"/>
    <n v="386692"/>
    <s v="MORPHO USA INC"/>
    <n v="81112200"/>
    <s v="Software maintenance and suppo"/>
    <s v="Sole Vendor"/>
    <m/>
    <m/>
    <n v="274388807"/>
    <s v=" "/>
    <s v=" "/>
    <s v=" "/>
    <s v=" "/>
    <s v=" "/>
    <n v="28425311"/>
  </r>
  <r>
    <n v="34000"/>
    <x v="5"/>
    <n v="3409026439"/>
    <d v="2023-11-03T00:00:00"/>
    <n v="3400024796"/>
    <d v="2023-11-03T00:00:00"/>
    <n v="21213.5"/>
    <n v="234669"/>
    <s v="CEPHEID"/>
    <n v="41116133"/>
    <s v="Molecular biology test kits or"/>
    <s v="Sole Vendor"/>
    <d v="2023-11-03T00:00:00"/>
    <m/>
    <n v="770441625"/>
    <s v=" "/>
    <s v=" "/>
    <s v=" "/>
    <s v=" "/>
    <s v=" "/>
    <n v="28425311"/>
  </r>
  <r>
    <n v="34000"/>
    <x v="5"/>
    <n v="3409026450"/>
    <d v="2023-11-08T00:00:00"/>
    <n v="3400024765"/>
    <d v="2023-10-24T00:00:00"/>
    <n v="2694220.58"/>
    <n v="195058"/>
    <s v="PERKINELMER GENETICS INC"/>
    <n v="41120000"/>
    <s v="Laboratory supplies and fixtur"/>
    <s v="Sole Vendor"/>
    <d v="2023-11-08T00:00:00"/>
    <m/>
    <n v="251645804"/>
    <s v=" "/>
    <s v=" "/>
    <s v=" "/>
    <s v=" "/>
    <s v=" "/>
    <n v="28425311"/>
  </r>
  <r>
    <n v="34000"/>
    <x v="5"/>
    <n v="3409026460"/>
    <d v="2023-11-15T00:00:00"/>
    <n v="3400024829"/>
    <d v="2023-11-14T00:00:00"/>
    <n v="2694220.58"/>
    <n v="67949"/>
    <s v="PERKINELMER HEALTH SCIENCES INC"/>
    <n v="41120000"/>
    <s v="Laboratory supplies and fixtur"/>
    <s v="Sole Vendor"/>
    <d v="2023-11-15T00:00:00"/>
    <m/>
    <n v="43361624"/>
    <s v=" "/>
    <s v=" "/>
    <s v=" "/>
    <s v=" "/>
    <s v=" "/>
    <n v="28425311"/>
  </r>
  <r>
    <n v="34000"/>
    <x v="5"/>
    <n v="3409026462"/>
    <d v="2023-11-15T00:00:00"/>
    <n v="3400024739"/>
    <d v="2023-10-13T00:00:00"/>
    <n v="558282.48"/>
    <n v="353963"/>
    <s v="ILLUMINA INC"/>
    <n v="41120000"/>
    <s v="Laboratory supplies and fixtur"/>
    <s v="Sole Vendor"/>
    <d v="2023-11-16T00:00:00"/>
    <m/>
    <n v="330804655"/>
    <s v=" "/>
    <s v=" "/>
    <s v=" "/>
    <s v=" "/>
    <s v=" "/>
    <n v="28425311"/>
  </r>
  <r>
    <n v="34200"/>
    <x v="6"/>
    <n v="3429001747"/>
    <d v="2023-11-01T00:00:00"/>
    <n v="3420001093"/>
    <d v="2023-10-30T00:00:00"/>
    <n v="94900"/>
    <n v="464578"/>
    <s v="CANON MEDICAL SYSTEMS USA INC"/>
    <n v="43232610"/>
    <s v="Medical software"/>
    <s v="Sole Vendor"/>
    <d v="2023-11-01T00:00:00"/>
    <m/>
    <n v="680178440"/>
    <s v=" "/>
    <s v=" "/>
    <s v=" "/>
    <s v=" "/>
    <s v=" "/>
    <n v="28425311"/>
  </r>
  <r>
    <n v="34200"/>
    <x v="6"/>
    <n v="3429001752"/>
    <d v="2023-11-13T00:00:00"/>
    <n v="3420001097"/>
    <d v="2023-11-02T00:00:00"/>
    <n v="75000"/>
    <n v="561458"/>
    <s v="STARLIMS CORPORATION"/>
    <n v="81111700"/>
    <s v="Management information systems"/>
    <s v="Sole Vendor"/>
    <d v="2023-11-14T00:00:00"/>
    <m/>
    <n v="650234123"/>
    <s v=" "/>
    <s v=" "/>
    <s v=" "/>
    <s v=" "/>
    <s v=" "/>
    <n v="28425311"/>
  </r>
  <r>
    <n v="34500"/>
    <x v="7"/>
    <n v="3459078041"/>
    <d v="2023-11-02T00:00:00"/>
    <n v="3450034080"/>
    <d v="2023-11-01T00:00:00"/>
    <n v="2000"/>
    <n v="73669"/>
    <s v="KEYSTONE SERVICES INC"/>
    <n v="30121500"/>
    <s v="Bituminous derivatives"/>
    <s v="Statute Authorization"/>
    <d v="2023-11-07T00:00:00"/>
    <m/>
    <n v="731079507"/>
    <s v=" "/>
    <s v=" "/>
    <s v=" "/>
    <s v=" "/>
    <s v=" "/>
    <n v="28425311"/>
  </r>
  <r>
    <n v="34500"/>
    <x v="7"/>
    <n v="3459078042"/>
    <d v="2023-11-02T00:00:00"/>
    <s v=" "/>
    <m/>
    <n v="2000"/>
    <n v="73669"/>
    <s v="KEYSTONE SERVICES INC"/>
    <n v="30121500"/>
    <s v="Bituminous derivatives"/>
    <s v="Statute Authorization"/>
    <d v="2023-11-06T00:00:00"/>
    <m/>
    <n v="731079507"/>
    <s v=" "/>
    <s v=" "/>
    <s v=" "/>
    <s v=" "/>
    <s v=" "/>
    <n v="28425311"/>
  </r>
  <r>
    <n v="34500"/>
    <x v="7"/>
    <n v="3459078042"/>
    <d v="2023-11-02T00:00:00"/>
    <s v=" "/>
    <m/>
    <n v="17226"/>
    <n v="73669"/>
    <s v="KEYSTONE SERVICES INC"/>
    <n v="30121500"/>
    <s v="Bituminous derivatives"/>
    <s v="Statute Authorization"/>
    <d v="2023-11-06T00:00:00"/>
    <m/>
    <n v="731079507"/>
    <s v=" "/>
    <s v=" "/>
    <s v=" "/>
    <s v=" "/>
    <s v=" "/>
    <n v="28425311"/>
  </r>
  <r>
    <n v="34500"/>
    <x v="7"/>
    <n v="3459078071"/>
    <d v="2023-11-06T00:00:00"/>
    <n v="3450034079"/>
    <d v="2023-11-01T00:00:00"/>
    <n v="57936"/>
    <n v="73669"/>
    <s v="KEYSTONE SERVICES INC"/>
    <n v="30121500"/>
    <s v="Bituminous derivatives"/>
    <s v="Statute Authorization"/>
    <d v="2023-11-06T00:00:00"/>
    <m/>
    <n v="731079507"/>
    <s v=" "/>
    <s v=" "/>
    <s v=" "/>
    <s v=" "/>
    <s v=" "/>
    <n v="28425311"/>
  </r>
  <r>
    <n v="34500"/>
    <x v="7"/>
    <n v="3459078098"/>
    <d v="2023-11-13T00:00:00"/>
    <n v="3450034101"/>
    <d v="2023-11-08T00:00:00"/>
    <n v="65150"/>
    <n v="75724"/>
    <s v="C-P INTEGRATED SERVICES INC"/>
    <n v="72141003"/>
    <s v="Highway and road maintenance s"/>
    <s v="Statute Authorization"/>
    <d v="2023-11-13T00:00:00"/>
    <m/>
    <n v="731450620"/>
    <s v=" "/>
    <s v=" "/>
    <s v=" "/>
    <s v=" "/>
    <s v=" "/>
    <n v="28425311"/>
  </r>
  <r>
    <n v="34500"/>
    <x v="7"/>
    <n v="3459078101"/>
    <d v="2023-11-13T00:00:00"/>
    <n v="3450033917"/>
    <d v="2023-09-12T00:00:00"/>
    <n v="150000"/>
    <n v="330465"/>
    <s v="MIOVISION TECHNOLOGIES INCORPORATED"/>
    <n v="41111902"/>
    <s v="Electronic counters"/>
    <s v="Sole Vendor"/>
    <d v="2023-11-14T00:00:00"/>
    <m/>
    <n v="980588774"/>
    <s v=" "/>
    <s v=" "/>
    <s v=" "/>
    <s v=" "/>
    <s v=" "/>
    <n v="28425311"/>
  </r>
  <r>
    <n v="34500"/>
    <x v="7"/>
    <n v="3459078108"/>
    <d v="2023-11-15T00:00:00"/>
    <n v="3450034108"/>
    <d v="2023-11-13T00:00:00"/>
    <n v="200250"/>
    <n v="75724"/>
    <s v="C-P INTEGRATED SERVICES INC"/>
    <n v="72141003"/>
    <s v="Highway and road maintenance s"/>
    <s v="Statute Authorization"/>
    <d v="2023-11-15T00:00:00"/>
    <m/>
    <n v="731450620"/>
    <s v=" "/>
    <s v=" "/>
    <s v=" "/>
    <s v=" "/>
    <s v=" "/>
    <n v="28425311"/>
  </r>
  <r>
    <n v="34500"/>
    <x v="7"/>
    <n v="3459078130"/>
    <d v="2023-11-16T00:00:00"/>
    <n v="3450034105"/>
    <d v="2023-11-08T00:00:00"/>
    <n v="32625"/>
    <n v="73669"/>
    <s v="KEYSTONE SERVICES INC"/>
    <n v="30121500"/>
    <s v="Bituminous derivatives"/>
    <s v="Statute Authorization"/>
    <d v="2023-11-16T00:00:00"/>
    <m/>
    <n v="731079507"/>
    <s v=" "/>
    <s v=" "/>
    <s v=" "/>
    <s v=" "/>
    <s v=" "/>
    <n v="28425311"/>
  </r>
  <r>
    <n v="34500"/>
    <x v="7"/>
    <n v="3459078145"/>
    <d v="2023-11-17T00:00:00"/>
    <n v="3450034054"/>
    <d v="2023-10-24T00:00:00"/>
    <n v="96921.23"/>
    <n v="17530"/>
    <s v="DEERE &amp; COMPANY"/>
    <n v="21101701"/>
    <s v="Mowers"/>
    <s v="Statute Authorization"/>
    <d v="2023-11-17T00:00:00"/>
    <m/>
    <n v="362382580"/>
    <s v=" "/>
    <s v=" "/>
    <s v=" "/>
    <s v=" "/>
    <s v=" "/>
    <n v="28425311"/>
  </r>
  <r>
    <n v="34500"/>
    <x v="7"/>
    <n v="3459078212"/>
    <d v="2023-11-30T00:00:00"/>
    <n v="3450034149"/>
    <d v="2023-11-29T00:00:00"/>
    <n v="25000"/>
    <n v="76994"/>
    <s v="JOHNSTON COUNTY"/>
    <n v="92101701"/>
    <s v="Jail or prison or penitentiary"/>
    <s v="Statute Authorization"/>
    <d v="2023-11-30T00:00:00"/>
    <m/>
    <n v="736006378"/>
    <s v=" "/>
    <s v=" "/>
    <s v=" "/>
    <s v=" "/>
    <s v=" "/>
    <n v="28425311"/>
  </r>
  <r>
    <n v="45200"/>
    <x v="8"/>
    <n v="4529066975"/>
    <d v="2023-11-02T00:00:00"/>
    <s v=" "/>
    <m/>
    <n v="120000"/>
    <n v="524005"/>
    <s v="REYNOLDS DATA ANALYTICS LLC"/>
    <n v="93141501"/>
    <s v="Social policy services"/>
    <s v="Sole Vendor"/>
    <d v="2023-11-02T00:00:00"/>
    <m/>
    <n v="814564814"/>
    <s v=" "/>
    <s v=" "/>
    <s v=" "/>
    <s v=" "/>
    <s v=" "/>
    <n v="28425311"/>
  </r>
  <r>
    <n v="45200"/>
    <x v="8"/>
    <n v="4529067029"/>
    <d v="2023-11-27T00:00:00"/>
    <n v="4520011558"/>
    <d v="2023-10-12T00:00:00"/>
    <n v="350000"/>
    <n v="346658"/>
    <s v="CHESTNUT HEALTH SYSTEMS INC"/>
    <n v="85101500"/>
    <s v="Healthcare centers"/>
    <s v="Sole Vendor"/>
    <d v="2023-11-27T00:00:00"/>
    <m/>
    <n v="370964629"/>
    <s v=" "/>
    <s v=" "/>
    <s v=" "/>
    <s v=" "/>
    <s v=" "/>
    <n v="28425311"/>
  </r>
  <r>
    <n v="58500"/>
    <x v="9"/>
    <n v="5859027142"/>
    <d v="2023-11-01T00:00:00"/>
    <n v="5850006476"/>
    <d v="2023-10-06T00:00:00"/>
    <n v="46504.5"/>
    <n v="580266"/>
    <s v="ENHESA INC"/>
    <n v="43230000"/>
    <s v="Software"/>
    <s v="Sole Vendor"/>
    <d v="2023-11-03T00:00:00"/>
    <m/>
    <n v="810622740"/>
    <s v=" "/>
    <s v=" "/>
    <s v=" "/>
    <s v=" "/>
    <s v=" "/>
    <n v="28425311"/>
  </r>
  <r>
    <n v="58800"/>
    <x v="10"/>
    <n v="5889001295"/>
    <d v="2023-11-17T00:00:00"/>
    <n v="5880000241"/>
    <d v="2023-11-07T00:00:00"/>
    <n v="24000"/>
    <n v="581198"/>
    <s v="SYNDI CO"/>
    <n v="43230000"/>
    <s v="Software"/>
    <s v="Sole Vendor"/>
    <d v="2023-11-20T00:00:00"/>
    <m/>
    <n v="270766303"/>
    <s v=" "/>
    <s v=" "/>
    <s v=" "/>
    <s v=" "/>
    <s v=" "/>
    <n v="28425311"/>
  </r>
  <r>
    <n v="80500"/>
    <x v="11"/>
    <n v="8059021137"/>
    <d v="2023-11-08T00:00:00"/>
    <n v="8050015076"/>
    <d v="2023-11-03T00:00:00"/>
    <n v="28450"/>
    <n v="576541"/>
    <s v="RICK SMITH CONSTRUCTION LLC"/>
    <n v="85122100"/>
    <s v="Rehabilitation services"/>
    <s v="Statute Authorization"/>
    <d v="2023-11-08T00:00:00"/>
    <m/>
    <n v="932017113"/>
    <s v=" "/>
    <s v=" "/>
    <s v=" "/>
    <s v=" "/>
    <s v=" "/>
    <n v="28425311"/>
  </r>
  <r>
    <n v="83000"/>
    <x v="12"/>
    <n v="8309026864"/>
    <d v="2023-11-01T00:00:00"/>
    <n v="8300027251"/>
    <d v="2023-10-06T00:00:00"/>
    <n v="100000"/>
    <n v="578437"/>
    <s v="ASSEMBLIES OF GOD FAMILY SERVICES AGENCY"/>
    <n v="94121801"/>
    <s v="Youth clubs"/>
    <s v="Statute Authorization"/>
    <d v="2023-11-01T00:00:00"/>
    <m/>
    <n v="205112679"/>
    <s v=" "/>
    <s v=" "/>
    <s v=" "/>
    <s v=" "/>
    <s v=" "/>
    <n v="28425311"/>
  </r>
  <r>
    <n v="83000"/>
    <x v="12"/>
    <n v="8309026876"/>
    <d v="2023-11-09T00:00:00"/>
    <n v="8300027364"/>
    <d v="2023-10-25T00:00:00"/>
    <n v="3738651"/>
    <n v="501807"/>
    <s v="REMERGE OF OKLAHOMA COUNTY INC"/>
    <n v="93141506"/>
    <s v="Social welfare services"/>
    <s v="Statute Authorization"/>
    <d v="2023-11-09T00:00:00"/>
    <m/>
    <n v="464504748"/>
    <s v=" "/>
    <s v=" "/>
    <s v=" "/>
    <s v=" "/>
    <s v=" "/>
    <n v="28425311"/>
  </r>
  <r>
    <n v="83000"/>
    <x v="12"/>
    <n v="8309026879"/>
    <d v="2023-11-13T00:00:00"/>
    <n v="8300027122"/>
    <d v="2023-09-05T00:00:00"/>
    <n v="1370000.04"/>
    <n v="325408"/>
    <s v="THE CONSULTANTS CONSORTIUM INC"/>
    <n v="80101507"/>
    <s v="Information technology consult"/>
    <s v="Sole Vendor"/>
    <d v="2023-11-13T00:00:00"/>
    <m/>
    <n v="351990942"/>
    <s v=" "/>
    <s v=" "/>
    <s v=" "/>
    <s v=" "/>
    <s v=" "/>
    <n v="28425311"/>
  </r>
  <r>
    <n v="83000"/>
    <x v="12"/>
    <n v="8309026881"/>
    <d v="2023-11-13T00:00:00"/>
    <n v="8300027276"/>
    <d v="2023-10-13T00:00:00"/>
    <n v="89878"/>
    <n v="504654"/>
    <s v="METAFUND CORPORATION"/>
    <n v="94121801"/>
    <s v="Youth clubs"/>
    <s v="Sole Vendor"/>
    <d v="2023-11-14T00:00:00"/>
    <m/>
    <n v="731575885"/>
    <s v=" "/>
    <s v=" "/>
    <s v=" "/>
    <s v=" "/>
    <s v=" "/>
    <n v="28425311"/>
  </r>
  <r>
    <n v="83000"/>
    <x v="12"/>
    <n v="8309026883"/>
    <d v="2023-11-15T00:00:00"/>
    <n v="8300027391"/>
    <d v="2023-11-02T00:00:00"/>
    <n v="1689454"/>
    <n v="74136"/>
    <s v="COMMUNITY FOOD BANK OF EASTERN OKLAHOMA"/>
    <n v="84101604"/>
    <s v="Government aid"/>
    <s v="Sole Vendor"/>
    <d v="2023-11-16T00:00:00"/>
    <m/>
    <n v="731184980"/>
    <s v=" "/>
    <s v=" "/>
    <s v=" "/>
    <s v=" "/>
    <s v=" "/>
    <n v="28425311"/>
  </r>
  <r>
    <n v="83000"/>
    <x v="12"/>
    <n v="8309026884"/>
    <d v="2023-11-15T00:00:00"/>
    <n v="8300027271"/>
    <d v="2023-10-12T00:00:00"/>
    <n v="897133"/>
    <n v="74664"/>
    <s v="THE EDUCATION AND EMPLOYMENT MINISTRY IN"/>
    <n v="86132101"/>
    <s v="Training facilitation service"/>
    <s v="Sole Vendor"/>
    <d v="2023-11-16T00:00:00"/>
    <m/>
    <n v="731296882"/>
    <s v=" "/>
    <s v=" "/>
    <s v=" "/>
    <s v=" "/>
    <s v=" "/>
    <n v="28425311"/>
  </r>
  <r>
    <n v="83000"/>
    <x v="12"/>
    <n v="8309026899"/>
    <d v="2023-11-29T00:00:00"/>
    <n v="8300026844"/>
    <d v="2023-07-06T00:00:00"/>
    <n v="45000"/>
    <n v="72324"/>
    <s v="FAMILY &amp; CHILDRENS SERVICE INC"/>
    <n v="93141506"/>
    <s v="Social welfare services"/>
    <s v="Sole Vendor"/>
    <n v="45259"/>
    <m/>
    <n v="730580270"/>
    <s v=" "/>
    <s v=" "/>
    <s v=" "/>
    <s v=" "/>
    <s v=" "/>
    <n v="28425311"/>
  </r>
  <r>
    <n v="83500"/>
    <x v="13"/>
    <n v="8359004389"/>
    <d v="2023-11-28T00:00:00"/>
    <n v="8350000671"/>
    <d v="2023-11-27T00:00:00"/>
    <n v="150000"/>
    <n v="72565"/>
    <s v="TOWN OF FORT SUPPLY"/>
    <n v="84101501"/>
    <s v="Financial assistance"/>
    <s v="Statute Authorization"/>
    <m/>
    <m/>
    <n v="730727070"/>
    <s v=" "/>
    <s v=" "/>
    <s v=" "/>
    <s v=" "/>
    <s v=" "/>
    <n v="28425311"/>
  </r>
  <r>
    <n v="83500"/>
    <x v="13"/>
    <n v="8359004390"/>
    <d v="2023-11-28T00:00:00"/>
    <n v="8350000676"/>
    <d v="2023-11-27T00:00:00"/>
    <n v="150000"/>
    <n v="75181"/>
    <s v="GORE PUBLIC WORKS AUTHORITY"/>
    <n v="84101501"/>
    <s v="Financial assistance"/>
    <s v="Statute Authorization"/>
    <m/>
    <m/>
    <n v="731374905"/>
    <s v=" "/>
    <s v=" "/>
    <s v=" "/>
    <s v=" "/>
    <s v=" "/>
    <n v="284253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5F3BC-E1C1-4CED-A881-0F96EF50A728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16" firstHeaderRow="0" firstDataRow="1" firstDataCol="1"/>
  <pivotFields count="21">
    <pivotField showAll="0"/>
    <pivotField axis="axisRow" showAll="0">
      <items count="15">
        <item x="0"/>
        <item x="12"/>
        <item x="7"/>
        <item x="11"/>
        <item x="8"/>
        <item x="1"/>
        <item x="2"/>
        <item x="13"/>
        <item x="5"/>
        <item x="3"/>
        <item x="4"/>
        <item x="6"/>
        <item x="9"/>
        <item x="10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3"/>
  <sheetViews>
    <sheetView tabSelected="1" zoomScale="70" zoomScaleNormal="70" workbookViewId="0">
      <selection activeCell="C7" sqref="C7:O7"/>
    </sheetView>
  </sheetViews>
  <sheetFormatPr defaultColWidth="14.265625" defaultRowHeight="14.25" x14ac:dyDescent="0.45"/>
  <cols>
    <col min="1" max="1" width="18.59765625" style="22" bestFit="1" customWidth="1"/>
    <col min="2" max="2" width="32" style="22" bestFit="1" customWidth="1"/>
    <col min="3" max="3" width="12.265625" style="22" bestFit="1" customWidth="1"/>
    <col min="4" max="4" width="10.3984375" style="22" bestFit="1" customWidth="1"/>
    <col min="5" max="5" width="12.265625" style="22" bestFit="1" customWidth="1"/>
    <col min="6" max="6" width="10.265625" style="22" bestFit="1" customWidth="1"/>
    <col min="7" max="7" width="15.265625" style="24" bestFit="1" customWidth="1"/>
    <col min="8" max="8" width="10.3984375" style="22" bestFit="1" customWidth="1"/>
    <col min="9" max="9" width="48.73046875" style="22" bestFit="1" customWidth="1"/>
    <col min="10" max="10" width="10.265625" style="22" customWidth="1"/>
    <col min="11" max="11" width="35.73046875" style="22" bestFit="1" customWidth="1"/>
    <col min="12" max="12" width="25.3984375" style="22" bestFit="1" customWidth="1"/>
    <col min="13" max="13" width="10.265625" style="22" customWidth="1"/>
    <col min="14" max="14" width="6" style="22" customWidth="1"/>
    <col min="15" max="15" width="20.3984375" style="22" bestFit="1" customWidth="1"/>
    <col min="16" max="20" width="4.73046875" style="22" customWidth="1"/>
    <col min="21" max="21" width="10.59765625" style="22" customWidth="1"/>
  </cols>
  <sheetData>
    <row r="1" spans="1:21" x14ac:dyDescent="0.45">
      <c r="A1" s="7"/>
      <c r="B1" s="7"/>
      <c r="C1" s="7"/>
      <c r="D1" s="7"/>
      <c r="E1" s="7"/>
      <c r="F1" s="7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0" t="s">
        <v>44</v>
      </c>
    </row>
    <row r="2" spans="1:21" x14ac:dyDescent="0.45">
      <c r="A2" s="7"/>
      <c r="B2" s="7"/>
      <c r="C2" s="7"/>
      <c r="D2" s="7"/>
      <c r="E2" s="7"/>
      <c r="F2" s="7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0" t="s">
        <v>0</v>
      </c>
    </row>
    <row r="3" spans="1:21" x14ac:dyDescent="0.4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0.65" customHeight="1" x14ac:dyDescent="0.45">
      <c r="A6" s="7"/>
      <c r="B6" s="7"/>
      <c r="C6" s="7"/>
      <c r="D6" s="7"/>
      <c r="E6" s="7"/>
      <c r="F6" s="7"/>
      <c r="G6" s="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45">
      <c r="A7" s="7"/>
      <c r="B7" s="7"/>
      <c r="C7" s="27" t="s">
        <v>28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7"/>
      <c r="Q7" s="7"/>
      <c r="R7" s="7"/>
      <c r="S7" s="7"/>
      <c r="T7" s="7"/>
      <c r="U7" s="7"/>
    </row>
    <row r="8" spans="1:21" s="2" customFormat="1" ht="33" customHeight="1" x14ac:dyDescent="0.45">
      <c r="A8" s="8"/>
      <c r="B8" s="8"/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8"/>
      <c r="Q8" s="8"/>
      <c r="R8" s="8"/>
      <c r="S8" s="8"/>
      <c r="T8" s="8"/>
      <c r="U8" s="8"/>
    </row>
    <row r="9" spans="1:21" ht="17.649999999999999" x14ac:dyDescent="0.45">
      <c r="A9" s="8"/>
      <c r="B9" s="8"/>
      <c r="C9" s="11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8"/>
      <c r="Q9" s="8"/>
      <c r="R9" s="8"/>
      <c r="S9" s="8"/>
      <c r="T9" s="8"/>
      <c r="U9" s="8"/>
    </row>
    <row r="10" spans="1:21" ht="17.649999999999999" x14ac:dyDescent="0.45">
      <c r="A10" s="8"/>
      <c r="B10" s="8"/>
      <c r="C10" s="11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8"/>
      <c r="Q10" s="8"/>
      <c r="R10" s="8"/>
      <c r="S10" s="8"/>
      <c r="T10" s="8"/>
      <c r="U10" s="8"/>
    </row>
    <row r="11" spans="1:21" ht="17.649999999999999" x14ac:dyDescent="0.45">
      <c r="A11" s="8"/>
      <c r="B11" s="8"/>
      <c r="C11" s="1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8"/>
      <c r="Q11" s="8"/>
      <c r="R11" s="8"/>
      <c r="S11" s="8"/>
      <c r="T11" s="8"/>
      <c r="U11" s="8"/>
    </row>
    <row r="12" spans="1:21" ht="17.649999999999999" x14ac:dyDescent="0.45">
      <c r="A12" s="8"/>
      <c r="B12" s="8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</row>
    <row r="13" spans="1:21" ht="17.649999999999999" x14ac:dyDescent="0.45">
      <c r="A13" s="8"/>
      <c r="B13" s="8"/>
      <c r="C13" s="11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8"/>
      <c r="Q13" s="8"/>
      <c r="R13" s="8"/>
      <c r="S13" s="8"/>
      <c r="T13" s="8"/>
      <c r="U13" s="8"/>
    </row>
    <row r="14" spans="1:21" ht="17.649999999999999" x14ac:dyDescent="0.45">
      <c r="A14" s="8"/>
      <c r="B14" s="8"/>
      <c r="C14" s="1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8"/>
      <c r="Q14" s="8"/>
      <c r="R14" s="8"/>
      <c r="S14" s="8"/>
      <c r="T14" s="8"/>
      <c r="U14" s="8"/>
    </row>
    <row r="15" spans="1:21" ht="17.649999999999999" x14ac:dyDescent="0.45">
      <c r="A15" s="8"/>
      <c r="B15" s="8"/>
      <c r="C15" s="11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"/>
      <c r="P15" s="8"/>
      <c r="Q15" s="8"/>
      <c r="R15" s="8"/>
      <c r="S15" s="8"/>
      <c r="T15" s="8"/>
      <c r="U15" s="8"/>
    </row>
    <row r="16" spans="1:21" ht="17.649999999999999" x14ac:dyDescent="0.45">
      <c r="A16" s="8"/>
      <c r="B16" s="8"/>
      <c r="C16" s="11"/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8"/>
      <c r="Q16" s="8"/>
      <c r="R16" s="8"/>
      <c r="S16" s="8"/>
      <c r="T16" s="8"/>
      <c r="U16" s="8"/>
    </row>
    <row r="17" spans="1:21" ht="17.649999999999999" x14ac:dyDescent="0.45">
      <c r="A17" s="8"/>
      <c r="B17" s="8"/>
      <c r="C17" s="11"/>
      <c r="D17" s="12"/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8"/>
      <c r="Q17" s="8"/>
      <c r="R17" s="8"/>
      <c r="S17" s="8"/>
      <c r="T17" s="8"/>
      <c r="U17" s="8"/>
    </row>
    <row r="18" spans="1:21" ht="17.649999999999999" x14ac:dyDescent="0.45">
      <c r="A18" s="8"/>
      <c r="B18" s="8"/>
      <c r="C18" s="11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8"/>
      <c r="Q18" s="8"/>
      <c r="R18" s="8"/>
      <c r="S18" s="8"/>
      <c r="T18" s="8"/>
      <c r="U18" s="8"/>
    </row>
    <row r="19" spans="1:21" ht="17.649999999999999" x14ac:dyDescent="0.45">
      <c r="A19" s="8"/>
      <c r="B19" s="8"/>
      <c r="C19" s="11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8"/>
      <c r="Q19" s="8"/>
      <c r="R19" s="8"/>
      <c r="S19" s="8"/>
      <c r="T19" s="8"/>
      <c r="U19" s="8"/>
    </row>
    <row r="20" spans="1:21" ht="17.649999999999999" x14ac:dyDescent="0.45">
      <c r="A20" s="8"/>
      <c r="B20" s="8"/>
      <c r="C20" s="11"/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8"/>
      <c r="Q20" s="8"/>
      <c r="R20" s="8"/>
      <c r="S20" s="8"/>
      <c r="T20" s="8"/>
      <c r="U20" s="8"/>
    </row>
    <row r="21" spans="1:21" ht="17.649999999999999" x14ac:dyDescent="0.45">
      <c r="A21" s="8"/>
      <c r="B21" s="8"/>
      <c r="C21" s="11"/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8"/>
      <c r="Q21" s="8"/>
      <c r="R21" s="8"/>
      <c r="S21" s="8"/>
      <c r="T21" s="8"/>
      <c r="U21" s="8"/>
    </row>
    <row r="22" spans="1:21" ht="17.649999999999999" x14ac:dyDescent="0.45">
      <c r="A22" s="8"/>
      <c r="B22" s="8"/>
      <c r="C22" s="11"/>
      <c r="D22" s="12"/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8"/>
      <c r="Q22" s="8"/>
      <c r="R22" s="8"/>
      <c r="S22" s="8"/>
      <c r="T22" s="8"/>
      <c r="U22" s="8"/>
    </row>
    <row r="23" spans="1:21" ht="17.649999999999999" x14ac:dyDescent="0.45">
      <c r="A23" s="8"/>
      <c r="B23" s="8"/>
      <c r="C23" s="11"/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8"/>
      <c r="Q23" s="8"/>
      <c r="R23" s="8"/>
      <c r="S23" s="8"/>
      <c r="T23" s="8"/>
      <c r="U23" s="8"/>
    </row>
    <row r="24" spans="1:21" ht="17.649999999999999" x14ac:dyDescent="0.45">
      <c r="A24" s="8"/>
      <c r="B24" s="8"/>
      <c r="C24" s="11"/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8"/>
      <c r="Q24" s="8"/>
      <c r="R24" s="8"/>
      <c r="S24" s="8"/>
      <c r="T24" s="8"/>
      <c r="U24" s="8"/>
    </row>
    <row r="25" spans="1:21" ht="17.649999999999999" x14ac:dyDescent="0.45">
      <c r="A25" s="8"/>
      <c r="B25" s="8"/>
      <c r="C25" s="11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8"/>
      <c r="Q25" s="8"/>
      <c r="R25" s="8"/>
      <c r="S25" s="8"/>
      <c r="T25" s="8"/>
      <c r="U25" s="8"/>
    </row>
    <row r="26" spans="1:21" ht="17.649999999999999" x14ac:dyDescent="0.45">
      <c r="A26" s="8"/>
      <c r="B26" s="8"/>
      <c r="C26" s="11"/>
      <c r="D26" s="12"/>
      <c r="E26" s="12"/>
      <c r="F26" s="12"/>
      <c r="G26" s="13"/>
      <c r="H26" s="12"/>
      <c r="I26" s="12"/>
      <c r="J26" s="12"/>
      <c r="K26" s="12"/>
      <c r="L26" s="12"/>
      <c r="M26" s="12"/>
      <c r="N26" s="12"/>
      <c r="O26" s="12"/>
      <c r="P26" s="8"/>
      <c r="Q26" s="8"/>
      <c r="R26" s="8"/>
      <c r="S26" s="8"/>
      <c r="T26" s="8"/>
      <c r="U26" s="8"/>
    </row>
    <row r="27" spans="1:21" ht="17.649999999999999" x14ac:dyDescent="0.45">
      <c r="A27" s="8"/>
      <c r="B27" s="8"/>
      <c r="C27" s="11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8"/>
      <c r="Q27" s="8"/>
      <c r="R27" s="8"/>
      <c r="S27" s="8"/>
      <c r="T27" s="8"/>
      <c r="U27" s="8"/>
    </row>
    <row r="28" spans="1:21" x14ac:dyDescent="0.45">
      <c r="A28" s="8"/>
      <c r="B28" s="8"/>
      <c r="C28" s="14"/>
      <c r="D28" s="14"/>
      <c r="E28" s="8"/>
      <c r="F28" s="8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6" customFormat="1" ht="15.75" x14ac:dyDescent="0.5">
      <c r="A29" s="16" t="s">
        <v>3</v>
      </c>
      <c r="B29" s="17" t="s">
        <v>4</v>
      </c>
      <c r="C29" s="18" t="s">
        <v>5</v>
      </c>
      <c r="D29" s="19" t="s">
        <v>6</v>
      </c>
      <c r="E29" s="18" t="s">
        <v>7</v>
      </c>
      <c r="F29" s="19" t="s">
        <v>8</v>
      </c>
      <c r="G29" s="20" t="s">
        <v>9</v>
      </c>
      <c r="H29" s="18" t="s">
        <v>10</v>
      </c>
      <c r="I29" s="18" t="s">
        <v>11</v>
      </c>
      <c r="J29" s="18" t="s">
        <v>12</v>
      </c>
      <c r="K29" s="18" t="s">
        <v>13</v>
      </c>
      <c r="L29" s="18" t="s">
        <v>14</v>
      </c>
      <c r="M29" s="18" t="s">
        <v>15</v>
      </c>
      <c r="N29" s="18" t="s">
        <v>16</v>
      </c>
      <c r="O29" s="18" t="s">
        <v>17</v>
      </c>
      <c r="P29" s="19" t="s">
        <v>18</v>
      </c>
      <c r="Q29" s="18" t="s">
        <v>19</v>
      </c>
      <c r="R29" s="19" t="s">
        <v>20</v>
      </c>
      <c r="S29" s="18" t="s">
        <v>21</v>
      </c>
      <c r="T29" s="19" t="s">
        <v>22</v>
      </c>
      <c r="U29" s="21" t="s">
        <v>23</v>
      </c>
    </row>
    <row r="30" spans="1:21" x14ac:dyDescent="0.45">
      <c r="A30">
        <v>4000</v>
      </c>
      <c r="B30" t="s">
        <v>47</v>
      </c>
      <c r="C30">
        <v>409019316</v>
      </c>
      <c r="D30" s="25">
        <v>45245</v>
      </c>
      <c r="E30">
        <v>400001358</v>
      </c>
      <c r="F30" s="25">
        <v>45243</v>
      </c>
      <c r="G30">
        <v>204589.63</v>
      </c>
      <c r="H30">
        <v>77118</v>
      </c>
      <c r="I30" t="s">
        <v>53</v>
      </c>
      <c r="J30">
        <v>84101604</v>
      </c>
      <c r="K30" t="s">
        <v>42</v>
      </c>
      <c r="L30" t="s">
        <v>24</v>
      </c>
      <c r="M30" s="25"/>
      <c r="N30"/>
      <c r="O30">
        <v>736027267</v>
      </c>
      <c r="P30" t="s">
        <v>25</v>
      </c>
      <c r="Q30" t="s">
        <v>25</v>
      </c>
      <c r="R30" t="s">
        <v>25</v>
      </c>
      <c r="S30" t="s">
        <v>25</v>
      </c>
      <c r="T30" t="s">
        <v>25</v>
      </c>
      <c r="U30">
        <v>28425311</v>
      </c>
    </row>
    <row r="31" spans="1:21" x14ac:dyDescent="0.45">
      <c r="A31">
        <v>4000</v>
      </c>
      <c r="B31" t="s">
        <v>47</v>
      </c>
      <c r="C31">
        <v>409019317</v>
      </c>
      <c r="D31" s="25">
        <v>45245</v>
      </c>
      <c r="E31">
        <v>400001359</v>
      </c>
      <c r="F31" s="25">
        <v>45243</v>
      </c>
      <c r="G31">
        <v>446411.18</v>
      </c>
      <c r="H31">
        <v>186188</v>
      </c>
      <c r="I31" t="s">
        <v>54</v>
      </c>
      <c r="J31">
        <v>84101604</v>
      </c>
      <c r="K31" t="s">
        <v>42</v>
      </c>
      <c r="L31" t="s">
        <v>24</v>
      </c>
      <c r="M31" s="25"/>
      <c r="N31"/>
      <c r="O31">
        <v>736005355</v>
      </c>
      <c r="P31" t="s">
        <v>25</v>
      </c>
      <c r="Q31" t="s">
        <v>25</v>
      </c>
      <c r="R31" t="s">
        <v>25</v>
      </c>
      <c r="S31" t="s">
        <v>25</v>
      </c>
      <c r="T31" t="s">
        <v>25</v>
      </c>
      <c r="U31">
        <v>28425311</v>
      </c>
    </row>
    <row r="32" spans="1:21" x14ac:dyDescent="0.45">
      <c r="A32">
        <v>4000</v>
      </c>
      <c r="B32" t="s">
        <v>47</v>
      </c>
      <c r="C32">
        <v>409019318</v>
      </c>
      <c r="D32" s="25">
        <v>45245</v>
      </c>
      <c r="E32">
        <v>400001366</v>
      </c>
      <c r="F32">
        <v>45243</v>
      </c>
      <c r="G32">
        <v>44935.9</v>
      </c>
      <c r="H32">
        <v>201951</v>
      </c>
      <c r="I32" t="s">
        <v>55</v>
      </c>
      <c r="J32">
        <v>84101604</v>
      </c>
      <c r="K32" t="s">
        <v>42</v>
      </c>
      <c r="L32" t="s">
        <v>24</v>
      </c>
      <c r="M32" s="25">
        <v>45259</v>
      </c>
      <c r="N32"/>
      <c r="O32">
        <v>736027412</v>
      </c>
      <c r="P32" t="s">
        <v>25</v>
      </c>
      <c r="Q32" t="s">
        <v>25</v>
      </c>
      <c r="R32" t="s">
        <v>25</v>
      </c>
      <c r="S32" t="s">
        <v>25</v>
      </c>
      <c r="T32" t="s">
        <v>25</v>
      </c>
      <c r="U32">
        <v>28425311</v>
      </c>
    </row>
    <row r="33" spans="1:21" x14ac:dyDescent="0.45">
      <c r="A33">
        <v>4000</v>
      </c>
      <c r="B33" t="s">
        <v>47</v>
      </c>
      <c r="C33">
        <v>409019319</v>
      </c>
      <c r="D33" s="25">
        <v>45245</v>
      </c>
      <c r="E33">
        <v>400001357</v>
      </c>
      <c r="F33" s="25">
        <v>45243</v>
      </c>
      <c r="G33">
        <v>601955.02</v>
      </c>
      <c r="H33">
        <v>77179</v>
      </c>
      <c r="I33" t="s">
        <v>56</v>
      </c>
      <c r="J33">
        <v>84101604</v>
      </c>
      <c r="K33" t="s">
        <v>42</v>
      </c>
      <c r="L33" t="s">
        <v>24</v>
      </c>
      <c r="M33" s="25">
        <v>45247</v>
      </c>
      <c r="N33"/>
      <c r="O33">
        <v>736084194</v>
      </c>
      <c r="P33" t="s">
        <v>25</v>
      </c>
      <c r="Q33" t="s">
        <v>25</v>
      </c>
      <c r="R33" t="s">
        <v>25</v>
      </c>
      <c r="S33" t="s">
        <v>25</v>
      </c>
      <c r="T33" t="s">
        <v>25</v>
      </c>
      <c r="U33">
        <v>28425311</v>
      </c>
    </row>
    <row r="34" spans="1:21" x14ac:dyDescent="0.45">
      <c r="A34">
        <v>4000</v>
      </c>
      <c r="B34" t="s">
        <v>47</v>
      </c>
      <c r="C34">
        <v>409019320</v>
      </c>
      <c r="D34" s="25">
        <v>45245</v>
      </c>
      <c r="E34">
        <v>400001364</v>
      </c>
      <c r="F34" s="25">
        <v>45243</v>
      </c>
      <c r="G34">
        <v>18537.5</v>
      </c>
      <c r="H34">
        <v>207988</v>
      </c>
      <c r="I34" t="s">
        <v>57</v>
      </c>
      <c r="J34">
        <v>84101604</v>
      </c>
      <c r="K34" t="s">
        <v>42</v>
      </c>
      <c r="L34" t="s">
        <v>24</v>
      </c>
      <c r="M34" s="25">
        <v>45247</v>
      </c>
      <c r="N34"/>
      <c r="O34">
        <v>736172738</v>
      </c>
      <c r="P34" t="s">
        <v>25</v>
      </c>
      <c r="Q34" t="s">
        <v>25</v>
      </c>
      <c r="R34" t="s">
        <v>25</v>
      </c>
      <c r="S34" t="s">
        <v>25</v>
      </c>
      <c r="T34" t="s">
        <v>25</v>
      </c>
      <c r="U34">
        <v>28425311</v>
      </c>
    </row>
    <row r="35" spans="1:21" x14ac:dyDescent="0.45">
      <c r="A35">
        <v>4000</v>
      </c>
      <c r="B35" t="s">
        <v>47</v>
      </c>
      <c r="C35">
        <v>409019321</v>
      </c>
      <c r="D35" s="25">
        <v>45245</v>
      </c>
      <c r="E35">
        <v>400001367</v>
      </c>
      <c r="F35" s="25">
        <v>45243</v>
      </c>
      <c r="G35">
        <v>35358.6</v>
      </c>
      <c r="H35">
        <v>76911</v>
      </c>
      <c r="I35" t="s">
        <v>58</v>
      </c>
      <c r="J35">
        <v>84101604</v>
      </c>
      <c r="K35" t="s">
        <v>42</v>
      </c>
      <c r="L35" t="s">
        <v>24</v>
      </c>
      <c r="M35" s="25"/>
      <c r="N35"/>
      <c r="O35">
        <v>736005273</v>
      </c>
      <c r="P35" t="s">
        <v>25</v>
      </c>
      <c r="Q35" t="s">
        <v>25</v>
      </c>
      <c r="R35" t="s">
        <v>25</v>
      </c>
      <c r="S35" t="s">
        <v>25</v>
      </c>
      <c r="T35" t="s">
        <v>25</v>
      </c>
      <c r="U35">
        <v>28425311</v>
      </c>
    </row>
    <row r="36" spans="1:21" x14ac:dyDescent="0.45">
      <c r="A36">
        <v>4000</v>
      </c>
      <c r="B36" t="s">
        <v>47</v>
      </c>
      <c r="C36">
        <v>409019322</v>
      </c>
      <c r="D36" s="25">
        <v>45245</v>
      </c>
      <c r="E36">
        <v>400001360</v>
      </c>
      <c r="F36" s="25">
        <v>45243</v>
      </c>
      <c r="G36">
        <v>219000</v>
      </c>
      <c r="H36">
        <v>77150</v>
      </c>
      <c r="I36" t="s">
        <v>59</v>
      </c>
      <c r="J36">
        <v>84101604</v>
      </c>
      <c r="K36" t="s">
        <v>42</v>
      </c>
      <c r="L36" t="s">
        <v>24</v>
      </c>
      <c r="M36" s="25"/>
      <c r="N36"/>
      <c r="O36">
        <v>736064681</v>
      </c>
      <c r="P36" t="s">
        <v>25</v>
      </c>
      <c r="Q36" t="s">
        <v>25</v>
      </c>
      <c r="R36" t="s">
        <v>25</v>
      </c>
      <c r="S36" t="s">
        <v>25</v>
      </c>
      <c r="T36" t="s">
        <v>25</v>
      </c>
      <c r="U36">
        <v>28425311</v>
      </c>
    </row>
    <row r="37" spans="1:21" x14ac:dyDescent="0.45">
      <c r="A37">
        <v>4000</v>
      </c>
      <c r="B37" t="s">
        <v>47</v>
      </c>
      <c r="C37">
        <v>409019323</v>
      </c>
      <c r="D37" s="25">
        <v>45245</v>
      </c>
      <c r="E37">
        <v>400001363</v>
      </c>
      <c r="F37" s="25">
        <v>45243</v>
      </c>
      <c r="G37">
        <v>71733.55</v>
      </c>
      <c r="H37">
        <v>76941</v>
      </c>
      <c r="I37" t="s">
        <v>60</v>
      </c>
      <c r="J37">
        <v>84101604</v>
      </c>
      <c r="K37" t="s">
        <v>42</v>
      </c>
      <c r="L37" t="s">
        <v>24</v>
      </c>
      <c r="M37" s="25">
        <v>45247</v>
      </c>
      <c r="N37"/>
      <c r="O37">
        <v>736005438</v>
      </c>
      <c r="P37" t="s">
        <v>25</v>
      </c>
      <c r="Q37" t="s">
        <v>25</v>
      </c>
      <c r="R37" t="s">
        <v>25</v>
      </c>
      <c r="S37" t="s">
        <v>25</v>
      </c>
      <c r="T37" t="s">
        <v>25</v>
      </c>
      <c r="U37">
        <v>28425311</v>
      </c>
    </row>
    <row r="38" spans="1:21" x14ac:dyDescent="0.45">
      <c r="A38">
        <v>4000</v>
      </c>
      <c r="B38" t="s">
        <v>47</v>
      </c>
      <c r="C38">
        <v>409019324</v>
      </c>
      <c r="D38" s="25">
        <v>45245</v>
      </c>
      <c r="E38">
        <v>400001368</v>
      </c>
      <c r="F38" s="25">
        <v>45243</v>
      </c>
      <c r="G38">
        <v>27059.17</v>
      </c>
      <c r="H38">
        <v>56823</v>
      </c>
      <c r="I38" t="s">
        <v>61</v>
      </c>
      <c r="J38">
        <v>84101604</v>
      </c>
      <c r="K38" t="s">
        <v>42</v>
      </c>
      <c r="L38" t="s">
        <v>24</v>
      </c>
      <c r="M38" s="25">
        <v>45247</v>
      </c>
      <c r="N38"/>
      <c r="O38">
        <v>730791531</v>
      </c>
      <c r="P38" t="s">
        <v>25</v>
      </c>
      <c r="Q38" t="s">
        <v>25</v>
      </c>
      <c r="R38" t="s">
        <v>25</v>
      </c>
      <c r="S38" t="s">
        <v>25</v>
      </c>
      <c r="T38" t="s">
        <v>25</v>
      </c>
      <c r="U38">
        <v>28425311</v>
      </c>
    </row>
    <row r="39" spans="1:21" x14ac:dyDescent="0.45">
      <c r="A39">
        <v>4000</v>
      </c>
      <c r="B39" t="s">
        <v>47</v>
      </c>
      <c r="C39">
        <v>409019325</v>
      </c>
      <c r="D39" s="25">
        <v>45245</v>
      </c>
      <c r="E39">
        <v>400001362</v>
      </c>
      <c r="F39" s="25">
        <v>45243</v>
      </c>
      <c r="G39">
        <v>55000</v>
      </c>
      <c r="H39">
        <v>76890</v>
      </c>
      <c r="I39" t="s">
        <v>62</v>
      </c>
      <c r="J39">
        <v>84101604</v>
      </c>
      <c r="K39" t="s">
        <v>42</v>
      </c>
      <c r="L39" t="s">
        <v>24</v>
      </c>
      <c r="M39" s="25">
        <v>45247</v>
      </c>
      <c r="N39"/>
      <c r="O39">
        <v>736005201</v>
      </c>
      <c r="P39" t="s">
        <v>25</v>
      </c>
      <c r="Q39" t="s">
        <v>25</v>
      </c>
      <c r="R39" t="s">
        <v>25</v>
      </c>
      <c r="S39" t="s">
        <v>25</v>
      </c>
      <c r="T39" t="s">
        <v>25</v>
      </c>
      <c r="U39">
        <v>28425311</v>
      </c>
    </row>
    <row r="40" spans="1:21" x14ac:dyDescent="0.45">
      <c r="A40">
        <v>4000</v>
      </c>
      <c r="B40" t="s">
        <v>47</v>
      </c>
      <c r="C40">
        <v>409019330</v>
      </c>
      <c r="D40" s="25">
        <v>45245</v>
      </c>
      <c r="E40">
        <v>400001365</v>
      </c>
      <c r="F40" s="25">
        <v>45243</v>
      </c>
      <c r="G40">
        <v>34322.57</v>
      </c>
      <c r="H40">
        <v>72602</v>
      </c>
      <c r="I40" t="s">
        <v>63</v>
      </c>
      <c r="J40">
        <v>84101604</v>
      </c>
      <c r="K40" t="s">
        <v>42</v>
      </c>
      <c r="L40" t="s">
        <v>24</v>
      </c>
      <c r="M40" s="25">
        <v>45259</v>
      </c>
      <c r="N40"/>
      <c r="O40">
        <v>730734614</v>
      </c>
      <c r="P40" t="s">
        <v>25</v>
      </c>
      <c r="Q40" t="s">
        <v>25</v>
      </c>
      <c r="R40" t="s">
        <v>25</v>
      </c>
      <c r="S40" t="s">
        <v>25</v>
      </c>
      <c r="T40" t="s">
        <v>25</v>
      </c>
      <c r="U40">
        <v>28425311</v>
      </c>
    </row>
    <row r="41" spans="1:21" x14ac:dyDescent="0.45">
      <c r="A41">
        <v>4000</v>
      </c>
      <c r="B41" t="s">
        <v>47</v>
      </c>
      <c r="C41">
        <v>409019331</v>
      </c>
      <c r="D41" s="25">
        <v>45245</v>
      </c>
      <c r="E41">
        <v>400001361</v>
      </c>
      <c r="F41" s="25">
        <v>45243</v>
      </c>
      <c r="G41">
        <v>105546.64</v>
      </c>
      <c r="H41">
        <v>186261</v>
      </c>
      <c r="I41" t="s">
        <v>64</v>
      </c>
      <c r="J41">
        <v>84101604</v>
      </c>
      <c r="K41" t="s">
        <v>42</v>
      </c>
      <c r="L41" t="s">
        <v>24</v>
      </c>
      <c r="M41" s="25">
        <v>45247</v>
      </c>
      <c r="N41"/>
      <c r="O41">
        <v>736088008</v>
      </c>
      <c r="P41" t="s">
        <v>25</v>
      </c>
      <c r="Q41" t="s">
        <v>25</v>
      </c>
      <c r="R41" t="s">
        <v>25</v>
      </c>
      <c r="S41" t="s">
        <v>25</v>
      </c>
      <c r="T41" t="s">
        <v>25</v>
      </c>
      <c r="U41">
        <v>28425311</v>
      </c>
    </row>
    <row r="42" spans="1:21" x14ac:dyDescent="0.45">
      <c r="A42">
        <v>13100</v>
      </c>
      <c r="B42" t="s">
        <v>48</v>
      </c>
      <c r="C42">
        <v>1319075805</v>
      </c>
      <c r="D42" s="25">
        <v>45231</v>
      </c>
      <c r="E42">
        <v>1310021613</v>
      </c>
      <c r="F42" s="25">
        <v>45226</v>
      </c>
      <c r="G42">
        <v>36716</v>
      </c>
      <c r="H42">
        <v>500892</v>
      </c>
      <c r="I42" t="s">
        <v>65</v>
      </c>
      <c r="J42">
        <v>43231500</v>
      </c>
      <c r="K42" t="s">
        <v>66</v>
      </c>
      <c r="L42" t="s">
        <v>38</v>
      </c>
      <c r="M42" s="25">
        <v>45231</v>
      </c>
      <c r="N42"/>
      <c r="O42">
        <v>593611542</v>
      </c>
      <c r="P42" t="s">
        <v>25</v>
      </c>
      <c r="Q42" t="s">
        <v>25</v>
      </c>
      <c r="R42" t="s">
        <v>25</v>
      </c>
      <c r="S42" t="s">
        <v>25</v>
      </c>
      <c r="T42" t="s">
        <v>25</v>
      </c>
      <c r="U42">
        <v>28425311</v>
      </c>
    </row>
    <row r="43" spans="1:21" x14ac:dyDescent="0.45">
      <c r="A43">
        <v>16000</v>
      </c>
      <c r="B43" t="s">
        <v>40</v>
      </c>
      <c r="C43">
        <v>1609017496</v>
      </c>
      <c r="D43" s="25">
        <v>45243</v>
      </c>
      <c r="E43">
        <v>1600005648</v>
      </c>
      <c r="F43" s="25">
        <v>45237</v>
      </c>
      <c r="G43">
        <v>150951</v>
      </c>
      <c r="H43">
        <v>56596</v>
      </c>
      <c r="I43" t="s">
        <v>67</v>
      </c>
      <c r="J43">
        <v>84101604</v>
      </c>
      <c r="K43" t="s">
        <v>42</v>
      </c>
      <c r="L43" t="s">
        <v>26</v>
      </c>
      <c r="M43" s="25">
        <v>45243</v>
      </c>
      <c r="N43"/>
      <c r="O43">
        <v>730753739</v>
      </c>
      <c r="P43" t="s">
        <v>25</v>
      </c>
      <c r="Q43" t="s">
        <v>25</v>
      </c>
      <c r="R43" t="s">
        <v>25</v>
      </c>
      <c r="S43" t="s">
        <v>25</v>
      </c>
      <c r="T43" t="s">
        <v>25</v>
      </c>
      <c r="U43">
        <v>28425311</v>
      </c>
    </row>
    <row r="44" spans="1:21" x14ac:dyDescent="0.45">
      <c r="A44">
        <v>16000</v>
      </c>
      <c r="B44" t="s">
        <v>40</v>
      </c>
      <c r="C44">
        <v>1609017497</v>
      </c>
      <c r="D44" s="25">
        <v>45244</v>
      </c>
      <c r="E44">
        <v>1600005657</v>
      </c>
      <c r="F44" s="25">
        <v>45244</v>
      </c>
      <c r="G44">
        <v>2500</v>
      </c>
      <c r="H44">
        <v>538428</v>
      </c>
      <c r="I44" t="s">
        <v>68</v>
      </c>
      <c r="J44">
        <v>84101604</v>
      </c>
      <c r="K44" t="s">
        <v>42</v>
      </c>
      <c r="L44" t="s">
        <v>26</v>
      </c>
      <c r="M44" s="25">
        <v>45244</v>
      </c>
      <c r="N44"/>
      <c r="O44">
        <v>731084639</v>
      </c>
      <c r="P44" t="s">
        <v>25</v>
      </c>
      <c r="Q44" t="s">
        <v>25</v>
      </c>
      <c r="R44" t="s">
        <v>25</v>
      </c>
      <c r="S44" t="s">
        <v>25</v>
      </c>
      <c r="T44" t="s">
        <v>25</v>
      </c>
      <c r="U44">
        <v>28425311</v>
      </c>
    </row>
    <row r="45" spans="1:21" x14ac:dyDescent="0.45">
      <c r="A45">
        <v>16000</v>
      </c>
      <c r="B45" t="s">
        <v>40</v>
      </c>
      <c r="C45">
        <v>1609017499</v>
      </c>
      <c r="D45" s="25">
        <v>45244</v>
      </c>
      <c r="E45">
        <v>1600005659</v>
      </c>
      <c r="F45" s="25">
        <v>45244</v>
      </c>
      <c r="G45">
        <v>2500</v>
      </c>
      <c r="H45">
        <v>260131</v>
      </c>
      <c r="I45" t="s">
        <v>69</v>
      </c>
      <c r="J45">
        <v>84101604</v>
      </c>
      <c r="K45" t="s">
        <v>42</v>
      </c>
      <c r="L45" t="s">
        <v>26</v>
      </c>
      <c r="M45" s="25">
        <v>45244</v>
      </c>
      <c r="N45"/>
      <c r="O45">
        <v>200458298</v>
      </c>
      <c r="P45" t="s">
        <v>25</v>
      </c>
      <c r="Q45" t="s">
        <v>25</v>
      </c>
      <c r="R45" t="s">
        <v>25</v>
      </c>
      <c r="S45" t="s">
        <v>25</v>
      </c>
      <c r="T45" t="s">
        <v>25</v>
      </c>
      <c r="U45">
        <v>28425311</v>
      </c>
    </row>
    <row r="46" spans="1:21" x14ac:dyDescent="0.45">
      <c r="A46">
        <v>16000</v>
      </c>
      <c r="B46" t="s">
        <v>40</v>
      </c>
      <c r="C46">
        <v>1609017500</v>
      </c>
      <c r="D46" s="25">
        <v>45244</v>
      </c>
      <c r="E46">
        <v>1600005660</v>
      </c>
      <c r="F46">
        <v>45244</v>
      </c>
      <c r="G46">
        <v>2500</v>
      </c>
      <c r="H46">
        <v>538374</v>
      </c>
      <c r="I46" t="s">
        <v>70</v>
      </c>
      <c r="J46">
        <v>84101604</v>
      </c>
      <c r="K46" t="s">
        <v>42</v>
      </c>
      <c r="L46" t="s">
        <v>26</v>
      </c>
      <c r="M46" s="25">
        <v>45244</v>
      </c>
      <c r="N46"/>
      <c r="O46">
        <v>263745912</v>
      </c>
      <c r="P46" t="s">
        <v>25</v>
      </c>
      <c r="Q46" t="s">
        <v>25</v>
      </c>
      <c r="R46" t="s">
        <v>25</v>
      </c>
      <c r="S46" t="s">
        <v>25</v>
      </c>
      <c r="T46" t="s">
        <v>25</v>
      </c>
      <c r="U46">
        <v>28425311</v>
      </c>
    </row>
    <row r="47" spans="1:21" x14ac:dyDescent="0.45">
      <c r="A47">
        <v>16000</v>
      </c>
      <c r="B47" t="s">
        <v>40</v>
      </c>
      <c r="C47">
        <v>1609017502</v>
      </c>
      <c r="D47" s="25">
        <v>45245</v>
      </c>
      <c r="E47">
        <v>1600005644</v>
      </c>
      <c r="F47">
        <v>45237</v>
      </c>
      <c r="G47">
        <v>150554</v>
      </c>
      <c r="H47">
        <v>72827</v>
      </c>
      <c r="I47" t="s">
        <v>49</v>
      </c>
      <c r="J47">
        <v>84101604</v>
      </c>
      <c r="K47" t="s">
        <v>42</v>
      </c>
      <c r="L47" t="s">
        <v>26</v>
      </c>
      <c r="M47" s="25">
        <v>45245</v>
      </c>
      <c r="N47"/>
      <c r="O47">
        <v>730779703</v>
      </c>
      <c r="P47" t="s">
        <v>25</v>
      </c>
      <c r="Q47" t="s">
        <v>25</v>
      </c>
      <c r="R47" t="s">
        <v>25</v>
      </c>
      <c r="S47" t="s">
        <v>25</v>
      </c>
      <c r="T47" t="s">
        <v>25</v>
      </c>
      <c r="U47">
        <v>28425311</v>
      </c>
    </row>
    <row r="48" spans="1:21" x14ac:dyDescent="0.45">
      <c r="A48">
        <v>16000</v>
      </c>
      <c r="B48" t="s">
        <v>40</v>
      </c>
      <c r="C48">
        <v>1609017506</v>
      </c>
      <c r="D48" s="25">
        <v>45246</v>
      </c>
      <c r="E48">
        <v>1600005646</v>
      </c>
      <c r="F48">
        <v>45237</v>
      </c>
      <c r="G48">
        <v>119190</v>
      </c>
      <c r="H48">
        <v>72760</v>
      </c>
      <c r="I48" t="s">
        <v>71</v>
      </c>
      <c r="J48">
        <v>84101604</v>
      </c>
      <c r="K48" t="s">
        <v>42</v>
      </c>
      <c r="L48" t="s">
        <v>26</v>
      </c>
      <c r="M48" s="25">
        <v>45246</v>
      </c>
      <c r="N48"/>
      <c r="O48">
        <v>730770231</v>
      </c>
      <c r="P48" t="s">
        <v>25</v>
      </c>
      <c r="Q48" t="s">
        <v>25</v>
      </c>
      <c r="R48" t="s">
        <v>25</v>
      </c>
      <c r="S48" t="s">
        <v>25</v>
      </c>
      <c r="T48" t="s">
        <v>25</v>
      </c>
      <c r="U48">
        <v>28425311</v>
      </c>
    </row>
    <row r="49" spans="1:21" x14ac:dyDescent="0.45">
      <c r="A49">
        <v>16000</v>
      </c>
      <c r="B49" t="s">
        <v>40</v>
      </c>
      <c r="C49">
        <v>1609017507</v>
      </c>
      <c r="D49" s="25">
        <v>45246</v>
      </c>
      <c r="E49">
        <v>1600005645</v>
      </c>
      <c r="F49" s="25">
        <v>45237</v>
      </c>
      <c r="G49">
        <v>113744</v>
      </c>
      <c r="H49">
        <v>56564</v>
      </c>
      <c r="I49" t="s">
        <v>46</v>
      </c>
      <c r="J49">
        <v>84101604</v>
      </c>
      <c r="K49" t="s">
        <v>42</v>
      </c>
      <c r="L49" t="s">
        <v>26</v>
      </c>
      <c r="M49" s="25">
        <v>45246</v>
      </c>
      <c r="N49"/>
      <c r="O49">
        <v>730744747</v>
      </c>
      <c r="P49" t="s">
        <v>25</v>
      </c>
      <c r="Q49" t="s">
        <v>25</v>
      </c>
      <c r="R49" t="s">
        <v>25</v>
      </c>
      <c r="S49" t="s">
        <v>25</v>
      </c>
      <c r="T49" t="s">
        <v>25</v>
      </c>
      <c r="U49">
        <v>28425311</v>
      </c>
    </row>
    <row r="50" spans="1:21" x14ac:dyDescent="0.45">
      <c r="A50">
        <v>16000</v>
      </c>
      <c r="B50" t="s">
        <v>40</v>
      </c>
      <c r="C50">
        <v>1609017509</v>
      </c>
      <c r="D50" s="25">
        <v>45246</v>
      </c>
      <c r="E50">
        <v>1600005668</v>
      </c>
      <c r="F50" s="25">
        <v>45246</v>
      </c>
      <c r="G50">
        <v>13636.37</v>
      </c>
      <c r="H50">
        <v>56649</v>
      </c>
      <c r="I50" t="s">
        <v>72</v>
      </c>
      <c r="J50">
        <v>84101604</v>
      </c>
      <c r="K50" t="s">
        <v>42</v>
      </c>
      <c r="L50" t="s">
        <v>24</v>
      </c>
      <c r="M50" s="25">
        <v>45246</v>
      </c>
      <c r="N50"/>
      <c r="O50">
        <v>730762289</v>
      </c>
      <c r="P50" t="s">
        <v>25</v>
      </c>
      <c r="Q50" t="s">
        <v>25</v>
      </c>
      <c r="R50" t="s">
        <v>25</v>
      </c>
      <c r="S50" t="s">
        <v>25</v>
      </c>
      <c r="T50" t="s">
        <v>25</v>
      </c>
      <c r="U50">
        <v>28425311</v>
      </c>
    </row>
    <row r="51" spans="1:21" x14ac:dyDescent="0.45">
      <c r="A51">
        <v>16000</v>
      </c>
      <c r="B51" t="s">
        <v>40</v>
      </c>
      <c r="C51">
        <v>1609017510</v>
      </c>
      <c r="D51" s="25">
        <v>45247</v>
      </c>
      <c r="E51">
        <v>1600005669</v>
      </c>
      <c r="F51" s="25">
        <v>45247</v>
      </c>
      <c r="G51">
        <v>186326</v>
      </c>
      <c r="H51">
        <v>56649</v>
      </c>
      <c r="I51" t="s">
        <v>72</v>
      </c>
      <c r="J51">
        <v>84101604</v>
      </c>
      <c r="K51" t="s">
        <v>42</v>
      </c>
      <c r="L51" t="s">
        <v>24</v>
      </c>
      <c r="M51" s="25">
        <v>45247</v>
      </c>
      <c r="N51"/>
      <c r="O51">
        <v>730762289</v>
      </c>
      <c r="P51" t="s">
        <v>25</v>
      </c>
      <c r="Q51" t="s">
        <v>25</v>
      </c>
      <c r="R51" t="s">
        <v>25</v>
      </c>
      <c r="S51" t="s">
        <v>25</v>
      </c>
      <c r="T51" t="s">
        <v>25</v>
      </c>
      <c r="U51">
        <v>28425311</v>
      </c>
    </row>
    <row r="52" spans="1:21" x14ac:dyDescent="0.45">
      <c r="A52">
        <v>16000</v>
      </c>
      <c r="B52" t="s">
        <v>40</v>
      </c>
      <c r="C52">
        <v>1609017515</v>
      </c>
      <c r="D52" s="25">
        <v>45251</v>
      </c>
      <c r="E52">
        <v>1600005674</v>
      </c>
      <c r="F52" s="25">
        <v>45251</v>
      </c>
      <c r="G52">
        <v>32000</v>
      </c>
      <c r="H52">
        <v>71528</v>
      </c>
      <c r="I52" t="s">
        <v>73</v>
      </c>
      <c r="J52">
        <v>86132102</v>
      </c>
      <c r="K52" t="s">
        <v>74</v>
      </c>
      <c r="L52" t="s">
        <v>26</v>
      </c>
      <c r="M52" s="25">
        <v>45251</v>
      </c>
      <c r="N52"/>
      <c r="O52">
        <v>570715943</v>
      </c>
      <c r="P52" t="s">
        <v>25</v>
      </c>
      <c r="Q52" t="s">
        <v>25</v>
      </c>
      <c r="R52" t="s">
        <v>25</v>
      </c>
      <c r="S52" t="s">
        <v>25</v>
      </c>
      <c r="T52" t="s">
        <v>25</v>
      </c>
      <c r="U52">
        <v>28425311</v>
      </c>
    </row>
    <row r="53" spans="1:21" x14ac:dyDescent="0.45">
      <c r="A53">
        <v>16000</v>
      </c>
      <c r="B53" t="s">
        <v>40</v>
      </c>
      <c r="C53">
        <v>1609017519</v>
      </c>
      <c r="D53" s="25">
        <v>45258</v>
      </c>
      <c r="E53">
        <v>1600005647</v>
      </c>
      <c r="F53" s="25">
        <v>45237</v>
      </c>
      <c r="G53">
        <v>107727</v>
      </c>
      <c r="H53">
        <v>57893</v>
      </c>
      <c r="I53" t="s">
        <v>75</v>
      </c>
      <c r="J53">
        <v>84101604</v>
      </c>
      <c r="K53" t="s">
        <v>42</v>
      </c>
      <c r="L53" t="s">
        <v>26</v>
      </c>
      <c r="M53" s="25">
        <v>45258</v>
      </c>
      <c r="N53"/>
      <c r="O53">
        <v>731116755</v>
      </c>
      <c r="P53" t="s">
        <v>25</v>
      </c>
      <c r="Q53" t="s">
        <v>25</v>
      </c>
      <c r="R53" t="s">
        <v>25</v>
      </c>
      <c r="S53" t="s">
        <v>25</v>
      </c>
      <c r="T53" t="s">
        <v>25</v>
      </c>
      <c r="U53">
        <v>28425311</v>
      </c>
    </row>
    <row r="54" spans="1:21" x14ac:dyDescent="0.45">
      <c r="A54">
        <v>16000</v>
      </c>
      <c r="B54" t="s">
        <v>40</v>
      </c>
      <c r="C54">
        <v>1609017523</v>
      </c>
      <c r="D54" s="25">
        <v>45260</v>
      </c>
      <c r="E54">
        <v>1600005682</v>
      </c>
      <c r="F54" s="25">
        <v>45259</v>
      </c>
      <c r="G54">
        <v>17000</v>
      </c>
      <c r="H54">
        <v>230113</v>
      </c>
      <c r="I54" t="s">
        <v>76</v>
      </c>
      <c r="J54">
        <v>64131603</v>
      </c>
      <c r="K54" t="s">
        <v>77</v>
      </c>
      <c r="L54" t="s">
        <v>26</v>
      </c>
      <c r="M54" s="25">
        <v>45260</v>
      </c>
      <c r="N54"/>
      <c r="O54">
        <v>731292048</v>
      </c>
      <c r="P54" t="s">
        <v>25</v>
      </c>
      <c r="Q54" t="s">
        <v>25</v>
      </c>
      <c r="R54" t="s">
        <v>25</v>
      </c>
      <c r="S54" t="s">
        <v>25</v>
      </c>
      <c r="T54" t="s">
        <v>25</v>
      </c>
      <c r="U54">
        <v>28425311</v>
      </c>
    </row>
    <row r="55" spans="1:21" x14ac:dyDescent="0.45">
      <c r="A55">
        <v>29200</v>
      </c>
      <c r="B55" t="s">
        <v>78</v>
      </c>
      <c r="C55">
        <v>2929025537</v>
      </c>
      <c r="D55" s="25">
        <v>45239</v>
      </c>
      <c r="E55">
        <v>2920010378</v>
      </c>
      <c r="F55" s="25">
        <v>45232</v>
      </c>
      <c r="G55">
        <v>15257.6</v>
      </c>
      <c r="H55">
        <v>212424</v>
      </c>
      <c r="I55" t="s">
        <v>79</v>
      </c>
      <c r="J55">
        <v>81101500</v>
      </c>
      <c r="K55" t="s">
        <v>80</v>
      </c>
      <c r="L55" t="s">
        <v>38</v>
      </c>
      <c r="M55" s="25">
        <v>45243</v>
      </c>
      <c r="N55"/>
      <c r="O55">
        <v>621651481</v>
      </c>
      <c r="P55" t="s">
        <v>25</v>
      </c>
      <c r="Q55" t="s">
        <v>25</v>
      </c>
      <c r="R55" t="s">
        <v>25</v>
      </c>
      <c r="S55" t="s">
        <v>25</v>
      </c>
      <c r="T55" t="s">
        <v>25</v>
      </c>
      <c r="U55">
        <v>28425311</v>
      </c>
    </row>
    <row r="56" spans="1:21" x14ac:dyDescent="0.45">
      <c r="A56">
        <v>29200</v>
      </c>
      <c r="B56" t="s">
        <v>78</v>
      </c>
      <c r="C56">
        <v>2929025538</v>
      </c>
      <c r="D56" s="25">
        <v>45239</v>
      </c>
      <c r="E56">
        <v>2920010379</v>
      </c>
      <c r="F56" s="25">
        <v>45232</v>
      </c>
      <c r="G56">
        <v>9643</v>
      </c>
      <c r="H56">
        <v>212424</v>
      </c>
      <c r="I56" t="s">
        <v>79</v>
      </c>
      <c r="J56">
        <v>81101500</v>
      </c>
      <c r="K56" t="s">
        <v>80</v>
      </c>
      <c r="L56" t="s">
        <v>38</v>
      </c>
      <c r="M56" s="25">
        <v>45243</v>
      </c>
      <c r="N56"/>
      <c r="O56">
        <v>621651481</v>
      </c>
      <c r="P56" t="s">
        <v>25</v>
      </c>
      <c r="Q56" t="s">
        <v>25</v>
      </c>
      <c r="R56" t="s">
        <v>25</v>
      </c>
      <c r="S56" t="s">
        <v>25</v>
      </c>
      <c r="T56" t="s">
        <v>25</v>
      </c>
      <c r="U56">
        <v>28425311</v>
      </c>
    </row>
    <row r="57" spans="1:21" x14ac:dyDescent="0.45">
      <c r="A57">
        <v>29200</v>
      </c>
      <c r="B57" t="s">
        <v>78</v>
      </c>
      <c r="C57">
        <v>2929025541</v>
      </c>
      <c r="D57" s="25">
        <v>45243</v>
      </c>
      <c r="E57">
        <v>2920010392</v>
      </c>
      <c r="F57" s="25">
        <v>45238</v>
      </c>
      <c r="G57">
        <v>52635</v>
      </c>
      <c r="H57">
        <v>255323</v>
      </c>
      <c r="I57" t="s">
        <v>81</v>
      </c>
      <c r="J57">
        <v>40101501</v>
      </c>
      <c r="K57" t="s">
        <v>82</v>
      </c>
      <c r="L57" t="s">
        <v>26</v>
      </c>
      <c r="M57" s="25">
        <v>45244</v>
      </c>
      <c r="N57"/>
      <c r="O57">
        <v>203777229</v>
      </c>
      <c r="P57" t="s">
        <v>25</v>
      </c>
      <c r="Q57" t="s">
        <v>25</v>
      </c>
      <c r="R57" t="s">
        <v>25</v>
      </c>
      <c r="S57" t="s">
        <v>25</v>
      </c>
      <c r="T57" t="s">
        <v>25</v>
      </c>
      <c r="U57">
        <v>28425311</v>
      </c>
    </row>
    <row r="58" spans="1:21" x14ac:dyDescent="0.45">
      <c r="A58">
        <v>29200</v>
      </c>
      <c r="B58" t="s">
        <v>78</v>
      </c>
      <c r="C58">
        <v>2929025545</v>
      </c>
      <c r="D58" s="25">
        <v>45245</v>
      </c>
      <c r="E58">
        <v>2920010394</v>
      </c>
      <c r="F58" s="25">
        <v>45239</v>
      </c>
      <c r="G58">
        <v>307810</v>
      </c>
      <c r="H58">
        <v>67913</v>
      </c>
      <c r="I58" t="s">
        <v>83</v>
      </c>
      <c r="J58">
        <v>77101505</v>
      </c>
      <c r="K58" t="s">
        <v>84</v>
      </c>
      <c r="L58" t="s">
        <v>26</v>
      </c>
      <c r="M58" s="25">
        <v>45246</v>
      </c>
      <c r="N58"/>
      <c r="O58">
        <v>42807100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>
        <v>28425311</v>
      </c>
    </row>
    <row r="59" spans="1:21" x14ac:dyDescent="0.45">
      <c r="A59">
        <v>30800</v>
      </c>
      <c r="B59" t="s">
        <v>85</v>
      </c>
      <c r="C59">
        <v>3089015141</v>
      </c>
      <c r="D59" s="25">
        <v>45236</v>
      </c>
      <c r="E59">
        <v>3080003054</v>
      </c>
      <c r="F59" s="25">
        <v>45231</v>
      </c>
      <c r="G59">
        <v>54895.75</v>
      </c>
      <c r="H59">
        <v>332472</v>
      </c>
      <c r="I59" t="s">
        <v>86</v>
      </c>
      <c r="J59">
        <v>81101706</v>
      </c>
      <c r="K59" t="s">
        <v>87</v>
      </c>
      <c r="L59" t="s">
        <v>26</v>
      </c>
      <c r="M59" s="25">
        <v>45236</v>
      </c>
      <c r="N59"/>
      <c r="O59">
        <v>521035956</v>
      </c>
      <c r="P59" t="s">
        <v>25</v>
      </c>
      <c r="Q59" t="s">
        <v>25</v>
      </c>
      <c r="R59" t="s">
        <v>25</v>
      </c>
      <c r="S59" t="s">
        <v>25</v>
      </c>
      <c r="T59" t="s">
        <v>25</v>
      </c>
      <c r="U59">
        <v>28425311</v>
      </c>
    </row>
    <row r="60" spans="1:21" x14ac:dyDescent="0.45">
      <c r="A60">
        <v>30800</v>
      </c>
      <c r="B60" t="s">
        <v>85</v>
      </c>
      <c r="C60">
        <v>3089015158</v>
      </c>
      <c r="D60" s="25">
        <v>45260</v>
      </c>
      <c r="E60">
        <v>3080003075</v>
      </c>
      <c r="F60" s="25">
        <v>45252</v>
      </c>
      <c r="G60">
        <v>229133.35</v>
      </c>
      <c r="H60">
        <v>386692</v>
      </c>
      <c r="I60" t="s">
        <v>88</v>
      </c>
      <c r="J60">
        <v>81112200</v>
      </c>
      <c r="K60" t="s">
        <v>89</v>
      </c>
      <c r="L60" t="s">
        <v>26</v>
      </c>
      <c r="M60" s="25"/>
      <c r="N60"/>
      <c r="O60">
        <v>274388807</v>
      </c>
      <c r="P60" t="s">
        <v>25</v>
      </c>
      <c r="Q60" t="s">
        <v>25</v>
      </c>
      <c r="R60" t="s">
        <v>25</v>
      </c>
      <c r="S60" t="s">
        <v>25</v>
      </c>
      <c r="T60" t="s">
        <v>25</v>
      </c>
      <c r="U60">
        <v>28425311</v>
      </c>
    </row>
    <row r="61" spans="1:21" x14ac:dyDescent="0.45">
      <c r="A61">
        <v>34000</v>
      </c>
      <c r="B61" t="s">
        <v>50</v>
      </c>
      <c r="C61">
        <v>3409026439</v>
      </c>
      <c r="D61" s="25">
        <v>45233</v>
      </c>
      <c r="E61">
        <v>3400024796</v>
      </c>
      <c r="F61" s="25">
        <v>45233</v>
      </c>
      <c r="G61">
        <v>21213.5</v>
      </c>
      <c r="H61">
        <v>234669</v>
      </c>
      <c r="I61" t="s">
        <v>90</v>
      </c>
      <c r="J61">
        <v>41116133</v>
      </c>
      <c r="K61" t="s">
        <v>91</v>
      </c>
      <c r="L61" t="s">
        <v>26</v>
      </c>
      <c r="M61" s="25">
        <v>45233</v>
      </c>
      <c r="N61"/>
      <c r="O61">
        <v>770441625</v>
      </c>
      <c r="P61" t="s">
        <v>25</v>
      </c>
      <c r="Q61" t="s">
        <v>25</v>
      </c>
      <c r="R61" t="s">
        <v>25</v>
      </c>
      <c r="S61" t="s">
        <v>25</v>
      </c>
      <c r="T61" t="s">
        <v>25</v>
      </c>
      <c r="U61">
        <v>28425311</v>
      </c>
    </row>
    <row r="62" spans="1:21" x14ac:dyDescent="0.45">
      <c r="A62">
        <v>34000</v>
      </c>
      <c r="B62" t="s">
        <v>50</v>
      </c>
      <c r="C62">
        <v>3409026450</v>
      </c>
      <c r="D62" s="25">
        <v>45238</v>
      </c>
      <c r="E62">
        <v>3400024765</v>
      </c>
      <c r="F62" s="25">
        <v>45223</v>
      </c>
      <c r="G62">
        <v>2694220.58</v>
      </c>
      <c r="H62">
        <v>195058</v>
      </c>
      <c r="I62" t="s">
        <v>92</v>
      </c>
      <c r="J62">
        <v>41120000</v>
      </c>
      <c r="K62" t="s">
        <v>93</v>
      </c>
      <c r="L62" t="s">
        <v>26</v>
      </c>
      <c r="M62" s="25">
        <v>45238</v>
      </c>
      <c r="N62"/>
      <c r="O62">
        <v>251645804</v>
      </c>
      <c r="P62" t="s">
        <v>25</v>
      </c>
      <c r="Q62" t="s">
        <v>25</v>
      </c>
      <c r="R62" t="s">
        <v>25</v>
      </c>
      <c r="S62" t="s">
        <v>25</v>
      </c>
      <c r="T62" t="s">
        <v>25</v>
      </c>
      <c r="U62">
        <v>28425311</v>
      </c>
    </row>
    <row r="63" spans="1:21" x14ac:dyDescent="0.45">
      <c r="A63">
        <v>34000</v>
      </c>
      <c r="B63" t="s">
        <v>50</v>
      </c>
      <c r="C63">
        <v>3409026460</v>
      </c>
      <c r="D63" s="25">
        <v>45245</v>
      </c>
      <c r="E63">
        <v>3400024829</v>
      </c>
      <c r="F63" s="25">
        <v>45244</v>
      </c>
      <c r="G63">
        <v>2694220.58</v>
      </c>
      <c r="H63">
        <v>67949</v>
      </c>
      <c r="I63" t="s">
        <v>94</v>
      </c>
      <c r="J63">
        <v>41120000</v>
      </c>
      <c r="K63" t="s">
        <v>93</v>
      </c>
      <c r="L63" t="s">
        <v>26</v>
      </c>
      <c r="M63" s="25">
        <v>45245</v>
      </c>
      <c r="N63"/>
      <c r="O63">
        <v>43361624</v>
      </c>
      <c r="P63" t="s">
        <v>25</v>
      </c>
      <c r="Q63" t="s">
        <v>25</v>
      </c>
      <c r="R63" t="s">
        <v>25</v>
      </c>
      <c r="S63" t="s">
        <v>25</v>
      </c>
      <c r="T63" t="s">
        <v>25</v>
      </c>
      <c r="U63">
        <v>28425311</v>
      </c>
    </row>
    <row r="64" spans="1:21" x14ac:dyDescent="0.45">
      <c r="A64">
        <v>34000</v>
      </c>
      <c r="B64" t="s">
        <v>50</v>
      </c>
      <c r="C64">
        <v>3409026462</v>
      </c>
      <c r="D64" s="25">
        <v>45245</v>
      </c>
      <c r="E64">
        <v>3400024739</v>
      </c>
      <c r="F64" s="25">
        <v>45212</v>
      </c>
      <c r="G64">
        <v>558282.48</v>
      </c>
      <c r="H64">
        <v>353963</v>
      </c>
      <c r="I64" t="s">
        <v>51</v>
      </c>
      <c r="J64">
        <v>41120000</v>
      </c>
      <c r="K64" t="s">
        <v>93</v>
      </c>
      <c r="L64" t="s">
        <v>26</v>
      </c>
      <c r="M64" s="25">
        <v>45246</v>
      </c>
      <c r="N64"/>
      <c r="O64">
        <v>330804655</v>
      </c>
      <c r="P64" t="s">
        <v>25</v>
      </c>
      <c r="Q64" t="s">
        <v>25</v>
      </c>
      <c r="R64" t="s">
        <v>25</v>
      </c>
      <c r="S64" t="s">
        <v>25</v>
      </c>
      <c r="T64" t="s">
        <v>25</v>
      </c>
      <c r="U64">
        <v>28425311</v>
      </c>
    </row>
    <row r="65" spans="1:21" x14ac:dyDescent="0.45">
      <c r="A65">
        <v>34200</v>
      </c>
      <c r="B65" t="s">
        <v>95</v>
      </c>
      <c r="C65">
        <v>3429001747</v>
      </c>
      <c r="D65" s="25">
        <v>45231</v>
      </c>
      <c r="E65">
        <v>3420001093</v>
      </c>
      <c r="F65" s="25">
        <v>45229</v>
      </c>
      <c r="G65">
        <v>94900</v>
      </c>
      <c r="H65">
        <v>464578</v>
      </c>
      <c r="I65" t="s">
        <v>96</v>
      </c>
      <c r="J65">
        <v>43232610</v>
      </c>
      <c r="K65" t="s">
        <v>97</v>
      </c>
      <c r="L65" t="s">
        <v>26</v>
      </c>
      <c r="M65" s="25">
        <v>45231</v>
      </c>
      <c r="N65"/>
      <c r="O65">
        <v>680178440</v>
      </c>
      <c r="P65" t="s">
        <v>25</v>
      </c>
      <c r="Q65" t="s">
        <v>25</v>
      </c>
      <c r="R65" t="s">
        <v>25</v>
      </c>
      <c r="S65" t="s">
        <v>25</v>
      </c>
      <c r="T65" t="s">
        <v>25</v>
      </c>
      <c r="U65">
        <v>28425311</v>
      </c>
    </row>
    <row r="66" spans="1:21" x14ac:dyDescent="0.45">
      <c r="A66">
        <v>34200</v>
      </c>
      <c r="B66" t="s">
        <v>95</v>
      </c>
      <c r="C66">
        <v>3429001752</v>
      </c>
      <c r="D66" s="25">
        <v>45243</v>
      </c>
      <c r="E66">
        <v>3420001097</v>
      </c>
      <c r="F66" s="25">
        <v>45232</v>
      </c>
      <c r="G66">
        <v>75000</v>
      </c>
      <c r="H66">
        <v>561458</v>
      </c>
      <c r="I66" t="s">
        <v>98</v>
      </c>
      <c r="J66">
        <v>81111700</v>
      </c>
      <c r="K66" t="s">
        <v>99</v>
      </c>
      <c r="L66" t="s">
        <v>26</v>
      </c>
      <c r="M66" s="25">
        <v>45244</v>
      </c>
      <c r="N66"/>
      <c r="O66">
        <v>650234123</v>
      </c>
      <c r="P66" t="s">
        <v>25</v>
      </c>
      <c r="Q66" t="s">
        <v>25</v>
      </c>
      <c r="R66" t="s">
        <v>25</v>
      </c>
      <c r="S66" t="s">
        <v>25</v>
      </c>
      <c r="T66" t="s">
        <v>25</v>
      </c>
      <c r="U66">
        <v>28425311</v>
      </c>
    </row>
    <row r="67" spans="1:21" x14ac:dyDescent="0.45">
      <c r="A67">
        <v>34500</v>
      </c>
      <c r="B67" t="s">
        <v>27</v>
      </c>
      <c r="C67">
        <v>3459078041</v>
      </c>
      <c r="D67" s="25">
        <v>45232</v>
      </c>
      <c r="E67">
        <v>3450034080</v>
      </c>
      <c r="F67" s="25">
        <v>45231</v>
      </c>
      <c r="G67">
        <v>2000</v>
      </c>
      <c r="H67">
        <v>73669</v>
      </c>
      <c r="I67" t="s">
        <v>100</v>
      </c>
      <c r="J67">
        <v>30121500</v>
      </c>
      <c r="K67" t="s">
        <v>101</v>
      </c>
      <c r="L67" t="s">
        <v>24</v>
      </c>
      <c r="M67" s="25">
        <v>45237</v>
      </c>
      <c r="N67"/>
      <c r="O67">
        <v>731079507</v>
      </c>
      <c r="P67" t="s">
        <v>25</v>
      </c>
      <c r="Q67" t="s">
        <v>25</v>
      </c>
      <c r="R67" t="s">
        <v>25</v>
      </c>
      <c r="S67" t="s">
        <v>25</v>
      </c>
      <c r="T67" t="s">
        <v>25</v>
      </c>
      <c r="U67">
        <v>28425311</v>
      </c>
    </row>
    <row r="68" spans="1:21" x14ac:dyDescent="0.45">
      <c r="A68">
        <v>34500</v>
      </c>
      <c r="B68" t="s">
        <v>27</v>
      </c>
      <c r="C68">
        <v>3459078042</v>
      </c>
      <c r="D68" s="25">
        <v>45232</v>
      </c>
      <c r="E68" t="s">
        <v>25</v>
      </c>
      <c r="F68" s="25"/>
      <c r="G68">
        <v>2000</v>
      </c>
      <c r="H68">
        <v>73669</v>
      </c>
      <c r="I68" t="s">
        <v>100</v>
      </c>
      <c r="J68">
        <v>30121500</v>
      </c>
      <c r="K68" t="s">
        <v>101</v>
      </c>
      <c r="L68" t="s">
        <v>24</v>
      </c>
      <c r="M68" s="25">
        <v>45236</v>
      </c>
      <c r="N68"/>
      <c r="O68">
        <v>731079507</v>
      </c>
      <c r="P68" t="s">
        <v>25</v>
      </c>
      <c r="Q68" t="s">
        <v>25</v>
      </c>
      <c r="R68" t="s">
        <v>25</v>
      </c>
      <c r="S68" t="s">
        <v>25</v>
      </c>
      <c r="T68" t="s">
        <v>25</v>
      </c>
      <c r="U68">
        <v>28425311</v>
      </c>
    </row>
    <row r="69" spans="1:21" x14ac:dyDescent="0.45">
      <c r="A69">
        <v>34500</v>
      </c>
      <c r="B69" t="s">
        <v>27</v>
      </c>
      <c r="C69">
        <v>3459078042</v>
      </c>
      <c r="D69" s="25">
        <v>45232</v>
      </c>
      <c r="E69" t="s">
        <v>25</v>
      </c>
      <c r="F69" s="25"/>
      <c r="G69">
        <v>17226</v>
      </c>
      <c r="H69">
        <v>73669</v>
      </c>
      <c r="I69" t="s">
        <v>100</v>
      </c>
      <c r="J69">
        <v>30121500</v>
      </c>
      <c r="K69" t="s">
        <v>101</v>
      </c>
      <c r="L69" t="s">
        <v>24</v>
      </c>
      <c r="M69" s="25">
        <v>45236</v>
      </c>
      <c r="N69"/>
      <c r="O69">
        <v>731079507</v>
      </c>
      <c r="P69" t="s">
        <v>25</v>
      </c>
      <c r="Q69" t="s">
        <v>25</v>
      </c>
      <c r="R69" t="s">
        <v>25</v>
      </c>
      <c r="S69" t="s">
        <v>25</v>
      </c>
      <c r="T69" t="s">
        <v>25</v>
      </c>
      <c r="U69">
        <v>28425311</v>
      </c>
    </row>
    <row r="70" spans="1:21" x14ac:dyDescent="0.45">
      <c r="A70">
        <v>34500</v>
      </c>
      <c r="B70" t="s">
        <v>27</v>
      </c>
      <c r="C70">
        <v>3459078071</v>
      </c>
      <c r="D70" s="25">
        <v>45236</v>
      </c>
      <c r="E70">
        <v>3450034079</v>
      </c>
      <c r="F70" s="25">
        <v>45231</v>
      </c>
      <c r="G70">
        <v>57936</v>
      </c>
      <c r="H70">
        <v>73669</v>
      </c>
      <c r="I70" t="s">
        <v>100</v>
      </c>
      <c r="J70">
        <v>30121500</v>
      </c>
      <c r="K70" t="s">
        <v>101</v>
      </c>
      <c r="L70" t="s">
        <v>24</v>
      </c>
      <c r="M70" s="25">
        <v>45236</v>
      </c>
      <c r="N70"/>
      <c r="O70">
        <v>731079507</v>
      </c>
      <c r="P70" t="s">
        <v>25</v>
      </c>
      <c r="Q70" t="s">
        <v>25</v>
      </c>
      <c r="R70" t="s">
        <v>25</v>
      </c>
      <c r="S70" t="s">
        <v>25</v>
      </c>
      <c r="T70" t="s">
        <v>25</v>
      </c>
      <c r="U70">
        <v>28425311</v>
      </c>
    </row>
    <row r="71" spans="1:21" x14ac:dyDescent="0.45">
      <c r="A71">
        <v>34500</v>
      </c>
      <c r="B71" t="s">
        <v>27</v>
      </c>
      <c r="C71">
        <v>3459078098</v>
      </c>
      <c r="D71" s="25">
        <v>45243</v>
      </c>
      <c r="E71">
        <v>3450034101</v>
      </c>
      <c r="F71" s="25">
        <v>45238</v>
      </c>
      <c r="G71">
        <v>65150</v>
      </c>
      <c r="H71">
        <v>75724</v>
      </c>
      <c r="I71" t="s">
        <v>102</v>
      </c>
      <c r="J71">
        <v>72141003</v>
      </c>
      <c r="K71" t="s">
        <v>52</v>
      </c>
      <c r="L71" t="s">
        <v>24</v>
      </c>
      <c r="M71" s="25">
        <v>45243</v>
      </c>
      <c r="N71"/>
      <c r="O71">
        <v>731450620</v>
      </c>
      <c r="P71" t="s">
        <v>25</v>
      </c>
      <c r="Q71" t="s">
        <v>25</v>
      </c>
      <c r="R71" t="s">
        <v>25</v>
      </c>
      <c r="S71" t="s">
        <v>25</v>
      </c>
      <c r="T71" t="s">
        <v>25</v>
      </c>
      <c r="U71">
        <v>28425311</v>
      </c>
    </row>
    <row r="72" spans="1:21" x14ac:dyDescent="0.45">
      <c r="A72">
        <v>34500</v>
      </c>
      <c r="B72" t="s">
        <v>27</v>
      </c>
      <c r="C72">
        <v>3459078101</v>
      </c>
      <c r="D72" s="25">
        <v>45243</v>
      </c>
      <c r="E72">
        <v>3450033917</v>
      </c>
      <c r="F72" s="25">
        <v>45181</v>
      </c>
      <c r="G72">
        <v>150000</v>
      </c>
      <c r="H72">
        <v>330465</v>
      </c>
      <c r="I72" t="s">
        <v>103</v>
      </c>
      <c r="J72">
        <v>41111902</v>
      </c>
      <c r="K72" t="s">
        <v>104</v>
      </c>
      <c r="L72" t="s">
        <v>26</v>
      </c>
      <c r="M72" s="25">
        <v>45244</v>
      </c>
      <c r="N72"/>
      <c r="O72">
        <v>980588774</v>
      </c>
      <c r="P72" t="s">
        <v>25</v>
      </c>
      <c r="Q72" t="s">
        <v>25</v>
      </c>
      <c r="R72" t="s">
        <v>25</v>
      </c>
      <c r="S72" t="s">
        <v>25</v>
      </c>
      <c r="T72" t="s">
        <v>25</v>
      </c>
      <c r="U72">
        <v>28425311</v>
      </c>
    </row>
    <row r="73" spans="1:21" x14ac:dyDescent="0.45">
      <c r="A73">
        <v>34500</v>
      </c>
      <c r="B73" t="s">
        <v>27</v>
      </c>
      <c r="C73">
        <v>3459078108</v>
      </c>
      <c r="D73" s="25">
        <v>45245</v>
      </c>
      <c r="E73">
        <v>3450034108</v>
      </c>
      <c r="F73" s="25">
        <v>45243</v>
      </c>
      <c r="G73">
        <v>200250</v>
      </c>
      <c r="H73">
        <v>75724</v>
      </c>
      <c r="I73" t="s">
        <v>102</v>
      </c>
      <c r="J73">
        <v>72141003</v>
      </c>
      <c r="K73" t="s">
        <v>52</v>
      </c>
      <c r="L73" t="s">
        <v>24</v>
      </c>
      <c r="M73" s="25">
        <v>45245</v>
      </c>
      <c r="N73"/>
      <c r="O73">
        <v>731450620</v>
      </c>
      <c r="P73" t="s">
        <v>25</v>
      </c>
      <c r="Q73" t="s">
        <v>25</v>
      </c>
      <c r="R73" t="s">
        <v>25</v>
      </c>
      <c r="S73" t="s">
        <v>25</v>
      </c>
      <c r="T73" t="s">
        <v>25</v>
      </c>
      <c r="U73">
        <v>28425311</v>
      </c>
    </row>
    <row r="74" spans="1:21" x14ac:dyDescent="0.45">
      <c r="A74">
        <v>34500</v>
      </c>
      <c r="B74" t="s">
        <v>27</v>
      </c>
      <c r="C74">
        <v>3459078130</v>
      </c>
      <c r="D74" s="25">
        <v>45246</v>
      </c>
      <c r="E74">
        <v>3450034105</v>
      </c>
      <c r="F74" s="25">
        <v>45238</v>
      </c>
      <c r="G74">
        <v>32625</v>
      </c>
      <c r="H74">
        <v>73669</v>
      </c>
      <c r="I74" t="s">
        <v>100</v>
      </c>
      <c r="J74">
        <v>30121500</v>
      </c>
      <c r="K74" t="s">
        <v>101</v>
      </c>
      <c r="L74" t="s">
        <v>24</v>
      </c>
      <c r="M74" s="25">
        <v>45246</v>
      </c>
      <c r="N74"/>
      <c r="O74">
        <v>731079507</v>
      </c>
      <c r="P74" t="s">
        <v>25</v>
      </c>
      <c r="Q74" t="s">
        <v>25</v>
      </c>
      <c r="R74" t="s">
        <v>25</v>
      </c>
      <c r="S74" t="s">
        <v>25</v>
      </c>
      <c r="T74" t="s">
        <v>25</v>
      </c>
      <c r="U74">
        <v>28425311</v>
      </c>
    </row>
    <row r="75" spans="1:21" x14ac:dyDescent="0.45">
      <c r="A75">
        <v>34500</v>
      </c>
      <c r="B75" t="s">
        <v>27</v>
      </c>
      <c r="C75">
        <v>3459078145</v>
      </c>
      <c r="D75" s="25">
        <v>45247</v>
      </c>
      <c r="E75">
        <v>3450034054</v>
      </c>
      <c r="F75" s="25">
        <v>45223</v>
      </c>
      <c r="G75">
        <v>96921.23</v>
      </c>
      <c r="H75">
        <v>17530</v>
      </c>
      <c r="I75" t="s">
        <v>105</v>
      </c>
      <c r="J75">
        <v>21101701</v>
      </c>
      <c r="K75" t="s">
        <v>106</v>
      </c>
      <c r="L75" t="s">
        <v>24</v>
      </c>
      <c r="M75" s="25">
        <v>45247</v>
      </c>
      <c r="N75"/>
      <c r="O75">
        <v>362382580</v>
      </c>
      <c r="P75" t="s">
        <v>25</v>
      </c>
      <c r="Q75" t="s">
        <v>25</v>
      </c>
      <c r="R75" t="s">
        <v>25</v>
      </c>
      <c r="S75" t="s">
        <v>25</v>
      </c>
      <c r="T75" t="s">
        <v>25</v>
      </c>
      <c r="U75">
        <v>28425311</v>
      </c>
    </row>
    <row r="76" spans="1:21" x14ac:dyDescent="0.45">
      <c r="A76">
        <v>34500</v>
      </c>
      <c r="B76" t="s">
        <v>27</v>
      </c>
      <c r="C76">
        <v>3459078212</v>
      </c>
      <c r="D76" s="25">
        <v>45260</v>
      </c>
      <c r="E76">
        <v>3450034149</v>
      </c>
      <c r="F76" s="25">
        <v>45259</v>
      </c>
      <c r="G76">
        <v>25000</v>
      </c>
      <c r="H76">
        <v>76994</v>
      </c>
      <c r="I76" t="s">
        <v>107</v>
      </c>
      <c r="J76">
        <v>92101701</v>
      </c>
      <c r="K76" t="s">
        <v>108</v>
      </c>
      <c r="L76" t="s">
        <v>24</v>
      </c>
      <c r="M76" s="25">
        <v>45260</v>
      </c>
      <c r="N76"/>
      <c r="O76">
        <v>736006378</v>
      </c>
      <c r="P76" t="s">
        <v>25</v>
      </c>
      <c r="Q76" t="s">
        <v>25</v>
      </c>
      <c r="R76" t="s">
        <v>25</v>
      </c>
      <c r="S76" t="s">
        <v>25</v>
      </c>
      <c r="T76" t="s">
        <v>25</v>
      </c>
      <c r="U76">
        <v>28425311</v>
      </c>
    </row>
    <row r="77" spans="1:21" x14ac:dyDescent="0.45">
      <c r="A77">
        <v>45200</v>
      </c>
      <c r="B77" t="s">
        <v>39</v>
      </c>
      <c r="C77">
        <v>4529066975</v>
      </c>
      <c r="D77" s="25">
        <v>45232</v>
      </c>
      <c r="E77" t="s">
        <v>25</v>
      </c>
      <c r="F77" s="25"/>
      <c r="G77">
        <v>120000</v>
      </c>
      <c r="H77">
        <v>524005</v>
      </c>
      <c r="I77" t="s">
        <v>109</v>
      </c>
      <c r="J77">
        <v>93141501</v>
      </c>
      <c r="K77" t="s">
        <v>110</v>
      </c>
      <c r="L77" t="s">
        <v>26</v>
      </c>
      <c r="M77" s="25">
        <v>45232</v>
      </c>
      <c r="N77"/>
      <c r="O77">
        <v>814564814</v>
      </c>
      <c r="P77" t="s">
        <v>25</v>
      </c>
      <c r="Q77" t="s">
        <v>25</v>
      </c>
      <c r="R77" t="s">
        <v>25</v>
      </c>
      <c r="S77" t="s">
        <v>25</v>
      </c>
      <c r="T77" t="s">
        <v>25</v>
      </c>
      <c r="U77">
        <v>28425311</v>
      </c>
    </row>
    <row r="78" spans="1:21" x14ac:dyDescent="0.45">
      <c r="A78">
        <v>45200</v>
      </c>
      <c r="B78" t="s">
        <v>39</v>
      </c>
      <c r="C78">
        <v>4529067029</v>
      </c>
      <c r="D78" s="25">
        <v>45257</v>
      </c>
      <c r="E78">
        <v>4520011558</v>
      </c>
      <c r="F78" s="25">
        <v>45211</v>
      </c>
      <c r="G78">
        <v>350000</v>
      </c>
      <c r="H78">
        <v>346658</v>
      </c>
      <c r="I78" t="s">
        <v>111</v>
      </c>
      <c r="J78">
        <v>85101500</v>
      </c>
      <c r="K78" t="s">
        <v>41</v>
      </c>
      <c r="L78" t="s">
        <v>26</v>
      </c>
      <c r="M78" s="25">
        <v>45257</v>
      </c>
      <c r="N78"/>
      <c r="O78">
        <v>370964629</v>
      </c>
      <c r="P78" t="s">
        <v>25</v>
      </c>
      <c r="Q78" t="s">
        <v>25</v>
      </c>
      <c r="R78" t="s">
        <v>25</v>
      </c>
      <c r="S78" t="s">
        <v>25</v>
      </c>
      <c r="T78" t="s">
        <v>25</v>
      </c>
      <c r="U78">
        <v>28425311</v>
      </c>
    </row>
    <row r="79" spans="1:21" x14ac:dyDescent="0.45">
      <c r="A79">
        <v>58500</v>
      </c>
      <c r="B79" t="s">
        <v>112</v>
      </c>
      <c r="C79">
        <v>5859027142</v>
      </c>
      <c r="D79" s="25">
        <v>45231</v>
      </c>
      <c r="E79">
        <v>5850006476</v>
      </c>
      <c r="F79" s="25">
        <v>45205</v>
      </c>
      <c r="G79">
        <v>46504.5</v>
      </c>
      <c r="H79">
        <v>580266</v>
      </c>
      <c r="I79" t="s">
        <v>113</v>
      </c>
      <c r="J79">
        <v>43230000</v>
      </c>
      <c r="K79" t="s">
        <v>114</v>
      </c>
      <c r="L79" t="s">
        <v>26</v>
      </c>
      <c r="M79" s="25">
        <v>45233</v>
      </c>
      <c r="N79"/>
      <c r="O79">
        <v>810622740</v>
      </c>
      <c r="P79" t="s">
        <v>25</v>
      </c>
      <c r="Q79" t="s">
        <v>25</v>
      </c>
      <c r="R79" t="s">
        <v>25</v>
      </c>
      <c r="S79" t="s">
        <v>25</v>
      </c>
      <c r="T79" t="s">
        <v>25</v>
      </c>
      <c r="U79">
        <v>28425311</v>
      </c>
    </row>
    <row r="80" spans="1:21" x14ac:dyDescent="0.45">
      <c r="A80">
        <v>58800</v>
      </c>
      <c r="B80" t="s">
        <v>115</v>
      </c>
      <c r="C80">
        <v>5889001295</v>
      </c>
      <c r="D80" s="25">
        <v>45247</v>
      </c>
      <c r="E80">
        <v>5880000241</v>
      </c>
      <c r="F80" s="25">
        <v>45237</v>
      </c>
      <c r="G80">
        <v>24000</v>
      </c>
      <c r="H80">
        <v>581198</v>
      </c>
      <c r="I80" t="s">
        <v>116</v>
      </c>
      <c r="J80">
        <v>43230000</v>
      </c>
      <c r="K80" t="s">
        <v>114</v>
      </c>
      <c r="L80" t="s">
        <v>26</v>
      </c>
      <c r="M80" s="25">
        <v>45250</v>
      </c>
      <c r="N80"/>
      <c r="O80">
        <v>270766303</v>
      </c>
      <c r="P80" t="s">
        <v>25</v>
      </c>
      <c r="Q80" t="s">
        <v>25</v>
      </c>
      <c r="R80" t="s">
        <v>25</v>
      </c>
      <c r="S80" t="s">
        <v>25</v>
      </c>
      <c r="T80" t="s">
        <v>25</v>
      </c>
      <c r="U80">
        <v>28425311</v>
      </c>
    </row>
    <row r="81" spans="1:21" x14ac:dyDescent="0.45">
      <c r="A81">
        <v>80500</v>
      </c>
      <c r="B81" t="s">
        <v>28</v>
      </c>
      <c r="C81">
        <v>8059021137</v>
      </c>
      <c r="D81" s="25">
        <v>45238</v>
      </c>
      <c r="E81">
        <v>8050015076</v>
      </c>
      <c r="F81" s="25">
        <v>45233</v>
      </c>
      <c r="G81">
        <v>28450</v>
      </c>
      <c r="H81">
        <v>576541</v>
      </c>
      <c r="I81" t="s">
        <v>117</v>
      </c>
      <c r="J81">
        <v>85122100</v>
      </c>
      <c r="K81" t="s">
        <v>29</v>
      </c>
      <c r="L81" t="s">
        <v>24</v>
      </c>
      <c r="M81" s="25">
        <v>45238</v>
      </c>
      <c r="N81"/>
      <c r="O81">
        <v>932017113</v>
      </c>
      <c r="P81" t="s">
        <v>25</v>
      </c>
      <c r="Q81" t="s">
        <v>25</v>
      </c>
      <c r="R81" t="s">
        <v>25</v>
      </c>
      <c r="S81" t="s">
        <v>25</v>
      </c>
      <c r="T81" t="s">
        <v>25</v>
      </c>
      <c r="U81">
        <v>28425311</v>
      </c>
    </row>
    <row r="82" spans="1:21" x14ac:dyDescent="0.45">
      <c r="A82">
        <v>83000</v>
      </c>
      <c r="B82" t="s">
        <v>30</v>
      </c>
      <c r="C82">
        <v>8309026864</v>
      </c>
      <c r="D82" s="25">
        <v>45231</v>
      </c>
      <c r="E82">
        <v>8300027251</v>
      </c>
      <c r="F82" s="25">
        <v>45205</v>
      </c>
      <c r="G82">
        <v>100000</v>
      </c>
      <c r="H82">
        <v>578437</v>
      </c>
      <c r="I82" t="s">
        <v>118</v>
      </c>
      <c r="J82">
        <v>94121801</v>
      </c>
      <c r="K82" t="s">
        <v>119</v>
      </c>
      <c r="L82" t="s">
        <v>24</v>
      </c>
      <c r="M82" s="25">
        <v>45231</v>
      </c>
      <c r="N82"/>
      <c r="O82">
        <v>205112679</v>
      </c>
      <c r="P82" t="s">
        <v>25</v>
      </c>
      <c r="Q82" t="s">
        <v>25</v>
      </c>
      <c r="R82" t="s">
        <v>25</v>
      </c>
      <c r="S82" t="s">
        <v>25</v>
      </c>
      <c r="T82" t="s">
        <v>25</v>
      </c>
      <c r="U82">
        <v>28425311</v>
      </c>
    </row>
    <row r="83" spans="1:21" x14ac:dyDescent="0.45">
      <c r="A83">
        <v>83000</v>
      </c>
      <c r="B83" t="s">
        <v>30</v>
      </c>
      <c r="C83">
        <v>8309026876</v>
      </c>
      <c r="D83" s="25">
        <v>45239</v>
      </c>
      <c r="E83">
        <v>8300027364</v>
      </c>
      <c r="F83" s="25">
        <v>45224</v>
      </c>
      <c r="G83">
        <v>3738651</v>
      </c>
      <c r="H83">
        <v>501807</v>
      </c>
      <c r="I83" t="s">
        <v>120</v>
      </c>
      <c r="J83">
        <v>93141506</v>
      </c>
      <c r="K83" t="s">
        <v>121</v>
      </c>
      <c r="L83" t="s">
        <v>24</v>
      </c>
      <c r="M83" s="25">
        <v>45239</v>
      </c>
      <c r="N83"/>
      <c r="O83">
        <v>464504748</v>
      </c>
      <c r="P83" t="s">
        <v>25</v>
      </c>
      <c r="Q83" t="s">
        <v>25</v>
      </c>
      <c r="R83" t="s">
        <v>25</v>
      </c>
      <c r="S83" t="s">
        <v>25</v>
      </c>
      <c r="T83" t="s">
        <v>25</v>
      </c>
      <c r="U83">
        <v>28425311</v>
      </c>
    </row>
    <row r="84" spans="1:21" x14ac:dyDescent="0.45">
      <c r="A84">
        <v>83000</v>
      </c>
      <c r="B84" t="s">
        <v>30</v>
      </c>
      <c r="C84">
        <v>8309026879</v>
      </c>
      <c r="D84" s="25">
        <v>45243</v>
      </c>
      <c r="E84">
        <v>8300027122</v>
      </c>
      <c r="F84" s="25">
        <v>45174</v>
      </c>
      <c r="G84">
        <v>1370000.04</v>
      </c>
      <c r="H84">
        <v>325408</v>
      </c>
      <c r="I84" t="s">
        <v>122</v>
      </c>
      <c r="J84">
        <v>80101507</v>
      </c>
      <c r="K84" t="s">
        <v>31</v>
      </c>
      <c r="L84" t="s">
        <v>26</v>
      </c>
      <c r="M84" s="25">
        <v>45243</v>
      </c>
      <c r="N84"/>
      <c r="O84">
        <v>351990942</v>
      </c>
      <c r="P84" t="s">
        <v>25</v>
      </c>
      <c r="Q84" t="s">
        <v>25</v>
      </c>
      <c r="R84" t="s">
        <v>25</v>
      </c>
      <c r="S84" t="s">
        <v>25</v>
      </c>
      <c r="T84" t="s">
        <v>25</v>
      </c>
      <c r="U84">
        <v>28425311</v>
      </c>
    </row>
    <row r="85" spans="1:21" x14ac:dyDescent="0.45">
      <c r="A85">
        <v>83000</v>
      </c>
      <c r="B85" t="s">
        <v>30</v>
      </c>
      <c r="C85">
        <v>8309026881</v>
      </c>
      <c r="D85" s="25">
        <v>45243</v>
      </c>
      <c r="E85">
        <v>8300027276</v>
      </c>
      <c r="F85" s="25">
        <v>45212</v>
      </c>
      <c r="G85">
        <v>89878</v>
      </c>
      <c r="H85">
        <v>504654</v>
      </c>
      <c r="I85" t="s">
        <v>123</v>
      </c>
      <c r="J85">
        <v>94121801</v>
      </c>
      <c r="K85" t="s">
        <v>119</v>
      </c>
      <c r="L85" t="s">
        <v>26</v>
      </c>
      <c r="M85" s="25">
        <v>45244</v>
      </c>
      <c r="N85"/>
      <c r="O85">
        <v>731575885</v>
      </c>
      <c r="P85" t="s">
        <v>25</v>
      </c>
      <c r="Q85" t="s">
        <v>25</v>
      </c>
      <c r="R85" t="s">
        <v>25</v>
      </c>
      <c r="S85" t="s">
        <v>25</v>
      </c>
      <c r="T85" t="s">
        <v>25</v>
      </c>
      <c r="U85">
        <v>28425311</v>
      </c>
    </row>
    <row r="86" spans="1:21" x14ac:dyDescent="0.45">
      <c r="A86">
        <v>83000</v>
      </c>
      <c r="B86" t="s">
        <v>30</v>
      </c>
      <c r="C86">
        <v>8309026883</v>
      </c>
      <c r="D86" s="25">
        <v>45245</v>
      </c>
      <c r="E86">
        <v>8300027391</v>
      </c>
      <c r="F86" s="25">
        <v>45232</v>
      </c>
      <c r="G86">
        <v>1689454</v>
      </c>
      <c r="H86">
        <v>74136</v>
      </c>
      <c r="I86" t="s">
        <v>124</v>
      </c>
      <c r="J86">
        <v>84101604</v>
      </c>
      <c r="K86" t="s">
        <v>42</v>
      </c>
      <c r="L86" t="s">
        <v>26</v>
      </c>
      <c r="M86" s="25">
        <v>45246</v>
      </c>
      <c r="N86"/>
      <c r="O86">
        <v>731184980</v>
      </c>
      <c r="P86" t="s">
        <v>25</v>
      </c>
      <c r="Q86" t="s">
        <v>25</v>
      </c>
      <c r="R86" t="s">
        <v>25</v>
      </c>
      <c r="S86" t="s">
        <v>25</v>
      </c>
      <c r="T86" t="s">
        <v>25</v>
      </c>
      <c r="U86">
        <v>28425311</v>
      </c>
    </row>
    <row r="87" spans="1:21" x14ac:dyDescent="0.45">
      <c r="A87">
        <v>83000</v>
      </c>
      <c r="B87" t="s">
        <v>30</v>
      </c>
      <c r="C87">
        <v>8309026884</v>
      </c>
      <c r="D87" s="25">
        <v>45245</v>
      </c>
      <c r="E87">
        <v>8300027271</v>
      </c>
      <c r="F87" s="25">
        <v>45211</v>
      </c>
      <c r="G87">
        <v>897133</v>
      </c>
      <c r="H87">
        <v>74664</v>
      </c>
      <c r="I87" t="s">
        <v>125</v>
      </c>
      <c r="J87">
        <v>86132101</v>
      </c>
      <c r="K87" t="s">
        <v>126</v>
      </c>
      <c r="L87" t="s">
        <v>26</v>
      </c>
      <c r="M87" s="25">
        <v>45246</v>
      </c>
      <c r="N87"/>
      <c r="O87">
        <v>731296882</v>
      </c>
      <c r="P87" t="s">
        <v>25</v>
      </c>
      <c r="Q87" t="s">
        <v>25</v>
      </c>
      <c r="R87" t="s">
        <v>25</v>
      </c>
      <c r="S87" t="s">
        <v>25</v>
      </c>
      <c r="T87" t="s">
        <v>25</v>
      </c>
      <c r="U87">
        <v>28425311</v>
      </c>
    </row>
    <row r="88" spans="1:21" x14ac:dyDescent="0.45">
      <c r="A88">
        <v>83000</v>
      </c>
      <c r="B88" t="s">
        <v>30</v>
      </c>
      <c r="C88">
        <v>8309026899</v>
      </c>
      <c r="D88" s="25">
        <v>45259</v>
      </c>
      <c r="E88">
        <v>8300026844</v>
      </c>
      <c r="F88" s="25">
        <v>45113</v>
      </c>
      <c r="G88">
        <v>45000</v>
      </c>
      <c r="H88">
        <v>72324</v>
      </c>
      <c r="I88" t="s">
        <v>127</v>
      </c>
      <c r="J88">
        <v>93141506</v>
      </c>
      <c r="K88" t="s">
        <v>121</v>
      </c>
      <c r="L88" t="s">
        <v>26</v>
      </c>
      <c r="M88">
        <v>45259</v>
      </c>
      <c r="N88"/>
      <c r="O88">
        <v>730580270</v>
      </c>
      <c r="P88" t="s">
        <v>25</v>
      </c>
      <c r="Q88" t="s">
        <v>25</v>
      </c>
      <c r="R88" t="s">
        <v>25</v>
      </c>
      <c r="S88" t="s">
        <v>25</v>
      </c>
      <c r="T88" t="s">
        <v>25</v>
      </c>
      <c r="U88">
        <v>28425311</v>
      </c>
    </row>
    <row r="89" spans="1:21" x14ac:dyDescent="0.45">
      <c r="A89">
        <v>83500</v>
      </c>
      <c r="B89" t="s">
        <v>43</v>
      </c>
      <c r="C89">
        <v>8359004389</v>
      </c>
      <c r="D89" s="25">
        <v>45258</v>
      </c>
      <c r="E89">
        <v>8350000671</v>
      </c>
      <c r="F89" s="25">
        <v>45257</v>
      </c>
      <c r="G89">
        <v>150000</v>
      </c>
      <c r="H89">
        <v>72565</v>
      </c>
      <c r="I89" t="s">
        <v>128</v>
      </c>
      <c r="J89">
        <v>84101501</v>
      </c>
      <c r="K89" t="s">
        <v>45</v>
      </c>
      <c r="L89" t="s">
        <v>24</v>
      </c>
      <c r="M89"/>
      <c r="N89"/>
      <c r="O89">
        <v>730727070</v>
      </c>
      <c r="P89" t="s">
        <v>25</v>
      </c>
      <c r="Q89" t="s">
        <v>25</v>
      </c>
      <c r="R89" t="s">
        <v>25</v>
      </c>
      <c r="S89" t="s">
        <v>25</v>
      </c>
      <c r="T89" t="s">
        <v>25</v>
      </c>
      <c r="U89">
        <v>28425311</v>
      </c>
    </row>
    <row r="90" spans="1:21" x14ac:dyDescent="0.45">
      <c r="A90" s="22">
        <v>83500</v>
      </c>
      <c r="B90" s="22" t="s">
        <v>43</v>
      </c>
      <c r="C90" s="22">
        <v>8359004390</v>
      </c>
      <c r="D90" s="23">
        <v>45258</v>
      </c>
      <c r="E90" s="22">
        <v>8350000676</v>
      </c>
      <c r="F90" s="23">
        <v>45257</v>
      </c>
      <c r="G90" s="24">
        <v>150000</v>
      </c>
      <c r="H90" s="22">
        <v>75181</v>
      </c>
      <c r="I90" s="22" t="s">
        <v>129</v>
      </c>
      <c r="J90" s="22">
        <v>84101501</v>
      </c>
      <c r="K90" s="22" t="s">
        <v>45</v>
      </c>
      <c r="L90" s="22" t="s">
        <v>24</v>
      </c>
      <c r="M90" s="23"/>
      <c r="O90" s="22">
        <v>731374905</v>
      </c>
      <c r="P90" s="22" t="s">
        <v>25</v>
      </c>
      <c r="Q90" s="22" t="s">
        <v>25</v>
      </c>
      <c r="R90" s="22" t="s">
        <v>25</v>
      </c>
      <c r="S90" s="22" t="s">
        <v>25</v>
      </c>
      <c r="T90" s="22" t="s">
        <v>25</v>
      </c>
      <c r="U90" s="22">
        <v>28425311</v>
      </c>
    </row>
    <row r="91" spans="1:21" x14ac:dyDescent="0.45">
      <c r="D91" s="23"/>
      <c r="F91" s="23"/>
      <c r="M91" s="23"/>
    </row>
    <row r="92" spans="1:21" x14ac:dyDescent="0.45">
      <c r="D92" s="23"/>
      <c r="M92" s="23"/>
    </row>
    <row r="93" spans="1:21" x14ac:dyDescent="0.45">
      <c r="D93" s="23"/>
      <c r="F93" s="23"/>
    </row>
    <row r="94" spans="1:21" x14ac:dyDescent="0.45">
      <c r="D94" s="23"/>
      <c r="M94" s="23"/>
    </row>
    <row r="95" spans="1:21" x14ac:dyDescent="0.45">
      <c r="D95" s="23"/>
      <c r="F95" s="23"/>
      <c r="M95" s="23"/>
    </row>
    <row r="96" spans="1:21" x14ac:dyDescent="0.45">
      <c r="D96" s="23"/>
      <c r="F96" s="23"/>
      <c r="M96" s="23"/>
    </row>
    <row r="97" spans="4:13" x14ac:dyDescent="0.45">
      <c r="D97" s="23"/>
      <c r="F97" s="23"/>
      <c r="M97" s="23"/>
    </row>
    <row r="98" spans="4:13" x14ac:dyDescent="0.45">
      <c r="D98" s="23"/>
      <c r="F98" s="23"/>
      <c r="M98" s="23"/>
    </row>
    <row r="99" spans="4:13" x14ac:dyDescent="0.45">
      <c r="D99" s="23"/>
      <c r="F99" s="23"/>
      <c r="M99" s="23"/>
    </row>
    <row r="100" spans="4:13" x14ac:dyDescent="0.45">
      <c r="D100" s="23"/>
      <c r="F100" s="23"/>
      <c r="M100" s="23"/>
    </row>
    <row r="101" spans="4:13" x14ac:dyDescent="0.45">
      <c r="D101" s="23"/>
      <c r="M101" s="23"/>
    </row>
    <row r="102" spans="4:13" x14ac:dyDescent="0.45">
      <c r="D102" s="23"/>
      <c r="M102" s="23"/>
    </row>
    <row r="103" spans="4:13" x14ac:dyDescent="0.45">
      <c r="D103" s="23"/>
      <c r="F103" s="23"/>
      <c r="M103" s="23"/>
    </row>
    <row r="104" spans="4:13" x14ac:dyDescent="0.45">
      <c r="D104" s="23"/>
      <c r="F104" s="23"/>
      <c r="M104" s="23"/>
    </row>
    <row r="105" spans="4:13" x14ac:dyDescent="0.45">
      <c r="D105" s="23"/>
      <c r="F105" s="23"/>
      <c r="M105" s="23"/>
    </row>
    <row r="106" spans="4:13" x14ac:dyDescent="0.45">
      <c r="D106" s="23"/>
      <c r="F106" s="23"/>
      <c r="M106" s="23"/>
    </row>
    <row r="107" spans="4:13" x14ac:dyDescent="0.45">
      <c r="D107" s="23"/>
      <c r="F107" s="23"/>
    </row>
    <row r="108" spans="4:13" x14ac:dyDescent="0.45">
      <c r="D108" s="23"/>
      <c r="F108" s="23"/>
    </row>
    <row r="109" spans="4:13" x14ac:dyDescent="0.45">
      <c r="D109" s="23"/>
      <c r="F109" s="23"/>
      <c r="M109" s="23"/>
    </row>
    <row r="110" spans="4:13" x14ac:dyDescent="0.45">
      <c r="D110" s="23"/>
      <c r="F110" s="23"/>
      <c r="M110" s="23"/>
    </row>
    <row r="111" spans="4:13" x14ac:dyDescent="0.45">
      <c r="D111" s="23"/>
      <c r="F111" s="23"/>
      <c r="M111" s="23"/>
    </row>
    <row r="112" spans="4:13" x14ac:dyDescent="0.45">
      <c r="D112" s="23"/>
      <c r="F112" s="23"/>
      <c r="M112" s="23"/>
    </row>
    <row r="113" spans="4:13" x14ac:dyDescent="0.45">
      <c r="D113" s="23"/>
      <c r="F113" s="23"/>
      <c r="M113" s="23"/>
    </row>
    <row r="114" spans="4:13" x14ac:dyDescent="0.45">
      <c r="D114" s="23"/>
      <c r="F114" s="23"/>
      <c r="M114" s="23"/>
    </row>
    <row r="115" spans="4:13" x14ac:dyDescent="0.45">
      <c r="D115" s="23"/>
      <c r="F115" s="23"/>
      <c r="M115" s="23"/>
    </row>
    <row r="116" spans="4:13" x14ac:dyDescent="0.45">
      <c r="D116" s="23"/>
      <c r="F116" s="23"/>
      <c r="M116" s="23"/>
    </row>
    <row r="117" spans="4:13" x14ac:dyDescent="0.45">
      <c r="D117" s="23"/>
      <c r="F117" s="23"/>
      <c r="M117" s="23"/>
    </row>
    <row r="118" spans="4:13" x14ac:dyDescent="0.45">
      <c r="D118" s="23"/>
      <c r="F118" s="23"/>
      <c r="M118" s="23"/>
    </row>
    <row r="119" spans="4:13" x14ac:dyDescent="0.45">
      <c r="D119" s="23"/>
      <c r="F119" s="23"/>
      <c r="M119" s="23"/>
    </row>
    <row r="120" spans="4:13" x14ac:dyDescent="0.45">
      <c r="D120" s="23"/>
      <c r="F120" s="23"/>
      <c r="M120" s="23"/>
    </row>
    <row r="121" spans="4:13" x14ac:dyDescent="0.45">
      <c r="D121" s="23"/>
      <c r="F121" s="23"/>
      <c r="M121" s="23"/>
    </row>
    <row r="122" spans="4:13" x14ac:dyDescent="0.45">
      <c r="D122" s="23"/>
      <c r="F122" s="23"/>
      <c r="M122" s="23"/>
    </row>
    <row r="123" spans="4:13" x14ac:dyDescent="0.45">
      <c r="D123" s="23"/>
      <c r="F123" s="23"/>
      <c r="M123" s="23"/>
    </row>
  </sheetData>
  <protectedRanges>
    <protectedRange sqref="B29:B189" name="AllowSortFilter"/>
  </protectedRanges>
  <autoFilter ref="A29:U123" xr:uid="{00000000-0009-0000-0000-000000000000}"/>
  <mergeCells count="3">
    <mergeCell ref="A3:U5"/>
    <mergeCell ref="C7:O7"/>
    <mergeCell ref="C8:O8"/>
  </mergeCells>
  <phoneticPr fontId="30" type="noConversion"/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1'!$A$2:$A$15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O20" sqref="O20"/>
    </sheetView>
  </sheetViews>
  <sheetFormatPr defaultRowHeight="14.25" x14ac:dyDescent="0.45"/>
  <cols>
    <col min="1" max="1" width="29.86328125" bestFit="1" customWidth="1"/>
    <col min="2" max="2" width="16.1328125" style="1" bestFit="1" customWidth="1"/>
    <col min="3" max="3" width="14" bestFit="1" customWidth="1"/>
    <col min="5" max="5" width="15" bestFit="1" customWidth="1"/>
    <col min="6" max="6" width="15.73046875" bestFit="1" customWidth="1"/>
  </cols>
  <sheetData>
    <row r="1" spans="1:6" x14ac:dyDescent="0.45">
      <c r="A1" s="3" t="s">
        <v>32</v>
      </c>
      <c r="B1" t="s">
        <v>33</v>
      </c>
      <c r="C1" t="s">
        <v>34</v>
      </c>
      <c r="E1" s="5" t="s">
        <v>4</v>
      </c>
      <c r="F1" s="5" t="s">
        <v>9</v>
      </c>
    </row>
    <row r="2" spans="1:6" x14ac:dyDescent="0.45">
      <c r="A2" s="4" t="s">
        <v>47</v>
      </c>
      <c r="B2">
        <v>1864449.76</v>
      </c>
      <c r="C2">
        <v>12</v>
      </c>
      <c r="E2" t="str">
        <f>'Sole Source Report'!$C$7</f>
        <v>Dept of Rehabilitation Service</v>
      </c>
      <c r="F2" s="1">
        <f>SUMIFS($B$2:$B$15,$A$2:$A$15,'Sole Source Report'!$C$7)</f>
        <v>28450</v>
      </c>
    </row>
    <row r="3" spans="1:6" x14ac:dyDescent="0.45">
      <c r="A3" s="4" t="s">
        <v>30</v>
      </c>
      <c r="B3">
        <v>7930116.04</v>
      </c>
      <c r="C3">
        <v>7</v>
      </c>
      <c r="E3" t="s">
        <v>35</v>
      </c>
      <c r="F3" s="1">
        <f>SUMIFS($B$2:$B$15,$A$2:$A$15,"&lt;&gt;"&amp;'Sole Source Report'!$C$7)</f>
        <v>19026734.740000002</v>
      </c>
    </row>
    <row r="4" spans="1:6" x14ac:dyDescent="0.45">
      <c r="A4" s="4" t="s">
        <v>27</v>
      </c>
      <c r="B4">
        <v>649108.23</v>
      </c>
      <c r="C4">
        <v>10</v>
      </c>
    </row>
    <row r="5" spans="1:6" x14ac:dyDescent="0.45">
      <c r="A5" s="4" t="s">
        <v>28</v>
      </c>
      <c r="B5">
        <v>28450</v>
      </c>
      <c r="C5">
        <v>1</v>
      </c>
      <c r="E5" s="5" t="s">
        <v>4</v>
      </c>
      <c r="F5" s="5" t="s">
        <v>36</v>
      </c>
    </row>
    <row r="6" spans="1:6" x14ac:dyDescent="0.45">
      <c r="A6" s="4" t="s">
        <v>39</v>
      </c>
      <c r="B6">
        <v>470000</v>
      </c>
      <c r="C6">
        <v>2</v>
      </c>
      <c r="E6" t="str">
        <f>'Sole Source Report'!$C$7</f>
        <v>Dept of Rehabilitation Service</v>
      </c>
      <c r="F6">
        <f>SUMIFS($C$2:$C$15,$A$2:$A$15,'Sole Source Report'!$C$7)</f>
        <v>1</v>
      </c>
    </row>
    <row r="7" spans="1:6" x14ac:dyDescent="0.45">
      <c r="A7" s="4" t="s">
        <v>48</v>
      </c>
      <c r="B7">
        <v>36716</v>
      </c>
      <c r="C7">
        <v>1</v>
      </c>
      <c r="E7" t="s">
        <v>35</v>
      </c>
      <c r="F7">
        <f>SUMIFS($C$2:$C$15,$A$2:$A$15,"&lt;&gt;"&amp;'Sole Source Report'!$C$7)</f>
        <v>60</v>
      </c>
    </row>
    <row r="8" spans="1:6" x14ac:dyDescent="0.45">
      <c r="A8" s="4" t="s">
        <v>40</v>
      </c>
      <c r="B8">
        <v>898628.37</v>
      </c>
      <c r="C8">
        <v>12</v>
      </c>
    </row>
    <row r="9" spans="1:6" x14ac:dyDescent="0.45">
      <c r="A9" s="4" t="s">
        <v>43</v>
      </c>
      <c r="B9">
        <v>300000</v>
      </c>
      <c r="C9">
        <v>2</v>
      </c>
    </row>
    <row r="10" spans="1:6" x14ac:dyDescent="0.45">
      <c r="A10" s="4" t="s">
        <v>50</v>
      </c>
      <c r="B10">
        <v>5967937.1400000006</v>
      </c>
      <c r="C10">
        <v>4</v>
      </c>
    </row>
    <row r="11" spans="1:6" x14ac:dyDescent="0.45">
      <c r="A11" s="4" t="s">
        <v>78</v>
      </c>
      <c r="B11">
        <v>385345.6</v>
      </c>
      <c r="C11">
        <v>4</v>
      </c>
    </row>
    <row r="12" spans="1:6" x14ac:dyDescent="0.45">
      <c r="A12" s="4" t="s">
        <v>85</v>
      </c>
      <c r="B12">
        <v>284029.09999999998</v>
      </c>
      <c r="C12">
        <v>2</v>
      </c>
    </row>
    <row r="13" spans="1:6" x14ac:dyDescent="0.45">
      <c r="A13" s="4" t="s">
        <v>95</v>
      </c>
      <c r="B13">
        <v>169900</v>
      </c>
      <c r="C13">
        <v>2</v>
      </c>
    </row>
    <row r="14" spans="1:6" x14ac:dyDescent="0.45">
      <c r="A14" s="4" t="s">
        <v>112</v>
      </c>
      <c r="B14">
        <v>46504.5</v>
      </c>
      <c r="C14">
        <v>1</v>
      </c>
    </row>
    <row r="15" spans="1:6" x14ac:dyDescent="0.45">
      <c r="A15" s="4" t="s">
        <v>115</v>
      </c>
      <c r="B15">
        <v>24000</v>
      </c>
      <c r="C15">
        <v>1</v>
      </c>
    </row>
    <row r="16" spans="1:6" x14ac:dyDescent="0.45">
      <c r="A16" s="4" t="s">
        <v>37</v>
      </c>
      <c r="B16">
        <v>19055184.740000006</v>
      </c>
      <c r="C16">
        <v>61</v>
      </c>
    </row>
    <row r="17" spans="2:2" x14ac:dyDescent="0.45">
      <c r="B17"/>
    </row>
    <row r="18" spans="2:2" x14ac:dyDescent="0.45">
      <c r="B18"/>
    </row>
    <row r="19" spans="2:2" x14ac:dyDescent="0.45">
      <c r="B19"/>
    </row>
    <row r="20" spans="2:2" x14ac:dyDescent="0.45">
      <c r="B20"/>
    </row>
    <row r="21" spans="2:2" x14ac:dyDescent="0.45">
      <c r="B21"/>
    </row>
  </sheetData>
  <sheetProtection algorithmName="SHA-512" hashValue="HtVJXxjCv3lLWJ990aAeoF6Hu4SMYdnVHnrhBSbYKt8Ur/W7ZD6xs+GF+gx266D65faHV425/AmJhNMVNqvjuA==" saltValue="H7lB28hq4GTrKlvJgxO98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2023 Sole Source</dc:title>
  <dc:subject>REport on sole source contracts within the state of Oklahoma for November 2023</dc:subject>
  <dc:creator>OMES Central PurchasingCaitlyn Walker</dc:creator>
  <cp:keywords>sole, source, report, november</cp:keywords>
  <dc:description/>
  <cp:lastModifiedBy>Jake Lowrey</cp:lastModifiedBy>
  <cp:revision/>
  <dcterms:created xsi:type="dcterms:W3CDTF">2023-05-23T20:58:51Z</dcterms:created>
  <dcterms:modified xsi:type="dcterms:W3CDTF">2023-12-05T21:21:40Z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