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I:\Dept\Communications Department\Accessibility\To Remediate\CAM\REALS\Forms\"/>
    </mc:Choice>
  </mc:AlternateContent>
  <xr:revisionPtr revIDLastSave="0" documentId="8_{F2B6BBC2-A4B8-4969-934F-A0327AFB4050}"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1" l="1"/>
  <c r="G64" i="1"/>
  <c r="G63" i="1"/>
  <c r="D66" i="1" l="1"/>
  <c r="D65" i="1"/>
  <c r="G65" i="1" s="1"/>
  <c r="G81" i="1"/>
  <c r="G83" i="1"/>
  <c r="G66" i="1" s="1"/>
  <c r="G70" i="1" l="1"/>
  <c r="G68" i="1"/>
  <c r="G67" i="1"/>
  <c r="G62" i="1"/>
  <c r="F59" i="1"/>
  <c r="H59" i="1" s="1"/>
  <c r="F58" i="1"/>
  <c r="H58" i="1" s="1"/>
  <c r="F57" i="1"/>
  <c r="H57" i="1" s="1"/>
  <c r="F56" i="1"/>
  <c r="H56" i="1" s="1"/>
  <c r="G71" i="1" l="1"/>
  <c r="H52" i="1" l="1"/>
  <c r="G85" i="1" l="1"/>
  <c r="G87" i="1" s="1"/>
</calcChain>
</file>

<file path=xl/sharedStrings.xml><?xml version="1.0" encoding="utf-8"?>
<sst xmlns="http://schemas.openxmlformats.org/spreadsheetml/2006/main" count="97" uniqueCount="86">
  <si>
    <t>per month</t>
  </si>
  <si>
    <t>per sq. ft.</t>
  </si>
  <si>
    <t>#</t>
  </si>
  <si>
    <t>Conference Room</t>
  </si>
  <si>
    <t>Training Room</t>
  </si>
  <si>
    <t>Reception</t>
  </si>
  <si>
    <t>Average # of visitors at any given time.</t>
  </si>
  <si>
    <t>Libraries</t>
  </si>
  <si>
    <t>List the # of bookcases.</t>
  </si>
  <si>
    <t>List the # of file cabinets.</t>
  </si>
  <si>
    <r>
      <t xml:space="preserve"># of FTE (total employees at this location). </t>
    </r>
    <r>
      <rPr>
        <b/>
        <sz val="7"/>
        <rFont val="Arial"/>
        <family val="2"/>
      </rPr>
      <t>System will calculate automatically.</t>
    </r>
  </si>
  <si>
    <t># of average occupancy.</t>
  </si>
  <si>
    <t>Enter square feet required. Provide explanation in Additional Information on Page 3.</t>
  </si>
  <si>
    <t>Other</t>
  </si>
  <si>
    <t>The requested space is necessary, funds are available to pay rent and the information provided herein is accurate.</t>
  </si>
  <si>
    <t>Date</t>
  </si>
  <si>
    <t>(Deputy director only if approved by CAM)</t>
  </si>
  <si>
    <t>Director of Real Estate and Leasing Services</t>
  </si>
  <si>
    <t>Location</t>
  </si>
  <si>
    <t>Agency contact email</t>
  </si>
  <si>
    <t>Agency contact phone</t>
  </si>
  <si>
    <t>Agency contact</t>
  </si>
  <si>
    <t>Agency/division to occupy space</t>
  </si>
  <si>
    <t>Records Management coordinator email</t>
  </si>
  <si>
    <t>Records Management coordinator</t>
  </si>
  <si>
    <t>Date action needed</t>
  </si>
  <si>
    <t>Date of request</t>
  </si>
  <si>
    <t>Agency name</t>
  </si>
  <si>
    <t>Current address of division to occupy space</t>
  </si>
  <si>
    <t>Special location requirements (proximity to area, etc.)</t>
  </si>
  <si>
    <t>Action requested</t>
  </si>
  <si>
    <t>Reason for request</t>
  </si>
  <si>
    <t>Type of space requested</t>
  </si>
  <si>
    <t>Type of acquisition requested</t>
  </si>
  <si>
    <t xml:space="preserve">Alternatate workspace/teleworker plan </t>
  </si>
  <si>
    <t>Agency statutory authority to purchase/build</t>
  </si>
  <si>
    <r>
      <t xml:space="preserve"> Conference/meetings - </t>
    </r>
    <r>
      <rPr>
        <b/>
        <i/>
        <sz val="9"/>
        <rFont val="Arial"/>
        <family val="2"/>
      </rPr>
      <t>Three months of documentation may be required for each requested room.</t>
    </r>
  </si>
  <si>
    <t>Criteria description</t>
  </si>
  <si>
    <t xml:space="preserve">SF allowable </t>
  </si>
  <si>
    <t>Support area SF allowable</t>
  </si>
  <si>
    <t># of areas</t>
  </si>
  <si>
    <t>Total support area SF allowable</t>
  </si>
  <si>
    <t>Total spaces:</t>
  </si>
  <si>
    <t>Storage, copier, mail       (&lt;50 FTE)</t>
  </si>
  <si>
    <t>Storage, copier, mail       (&gt;50 FTE)</t>
  </si>
  <si>
    <t>Employee break room</t>
  </si>
  <si>
    <t>Telework shared space</t>
  </si>
  <si>
    <t>Recycle center</t>
  </si>
  <si>
    <t>Required location (city/town only)</t>
  </si>
  <si>
    <t>Provide additional information which will aid in evaluating the request. This may include but not be limited to evaluation of existing space, current function of the agency and future changes. Add attachments as necessary.</t>
  </si>
  <si>
    <t>Print name and title</t>
  </si>
  <si>
    <t>Signature of agency director/commissioner</t>
  </si>
  <si>
    <t>ADDITIONAL INFORMATION</t>
  </si>
  <si>
    <t>Total square footage requested</t>
  </si>
  <si>
    <t xml:space="preserve">Special space allocation worksheet  </t>
  </si>
  <si>
    <t xml:space="preserve">Subtotal estimated personnel space allocation  </t>
  </si>
  <si>
    <t>Total employees</t>
  </si>
  <si>
    <t>State employees with physical work stations at this location</t>
  </si>
  <si>
    <t>Part-time employees (20 hours a week or less)</t>
  </si>
  <si>
    <t>Field staff (explain in additional information)</t>
  </si>
  <si>
    <t>Telework (explain in additional information)</t>
  </si>
  <si>
    <t>Student volunteer (explain in additional information)</t>
  </si>
  <si>
    <t>Contracted employees</t>
  </si>
  <si>
    <t>Authorized funded vacant state employees and contract positions</t>
  </si>
  <si>
    <t>State   vehicles</t>
  </si>
  <si>
    <t>Staff parking</t>
  </si>
  <si>
    <t>Client parking</t>
  </si>
  <si>
    <t>GENERAL INFORMATION</t>
  </si>
  <si>
    <t>Average # of occupants</t>
  </si>
  <si>
    <t>d) Current rate:</t>
  </si>
  <si>
    <t>e) Current rate includes:</t>
  </si>
  <si>
    <t>a) Effect of request on current lease:</t>
  </si>
  <si>
    <t>CURRENT OCCUPANCY STATUS OF AGENCY/DIVISION</t>
  </si>
  <si>
    <r>
      <t xml:space="preserve">Total estimated personnel space allocation from Page 3. </t>
    </r>
    <r>
      <rPr>
        <b/>
        <sz val="7"/>
        <rFont val="Arial"/>
        <family val="2"/>
      </rPr>
      <t>System will calculate automatically.</t>
    </r>
  </si>
  <si>
    <t xml:space="preserve"> Total special space allocation</t>
  </si>
  <si>
    <t>File cabinets</t>
  </si>
  <si>
    <r>
      <t xml:space="preserve">PERSONNEL SPACE REQUIREMENTS </t>
    </r>
    <r>
      <rPr>
        <b/>
        <sz val="8"/>
        <color theme="0"/>
        <rFont val="Arial"/>
        <family val="2"/>
      </rPr>
      <t>(Base this information on the employees that will occupy this location.)</t>
    </r>
  </si>
  <si>
    <t>REQUESTING AGENCY AUTHORIZATION</t>
  </si>
  <si>
    <t>b) Initial date of occupancy of current space:</t>
  </si>
  <si>
    <t>c) Current square feet:</t>
  </si>
  <si>
    <t>Total estimated personnel space allocation</t>
  </si>
  <si>
    <t>PARKING</t>
  </si>
  <si>
    <t>SPECIAL SPACE TYPES</t>
  </si>
  <si>
    <t>GENERAL SUPPORT</t>
  </si>
  <si>
    <r>
      <t xml:space="preserve">Real Estate and Leasing Services
</t>
    </r>
    <r>
      <rPr>
        <b/>
        <sz val="14"/>
        <color theme="1"/>
        <rFont val="Montserrat SemiBold"/>
      </rPr>
      <t xml:space="preserve">Space Acquisition Request           </t>
    </r>
  </si>
  <si>
    <r>
      <t>Submit this form and attachments here</t>
    </r>
    <r>
      <rPr>
        <b/>
        <sz val="10"/>
        <color rgb="FF0000FF"/>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</si>
</sst>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0;\-0;;@"/>
    <numFmt numFmtId="165" formatCode="#,##0;&quot;0&quot;"/>
  </numFmts>
  <fonts count="32" x14ac:knownFonts="1">
    <font>
      <sz val="11"/>
      <color theme="1"/>
      <name val="Calibri"/>
      <family val="2"/>
      <scheme val="minor"/>
    </font>
    <font>
      <sz val="11"/>
      <color theme="1"/>
      <name val="Calibri"/>
      <family val="2"/>
      <scheme val="minor"/>
    </font>
    <font>
      <sz val="8"/>
      <color rgb="FF000000"/>
      <name val="Tahoma"/>
      <family val="2"/>
    </font>
    <font>
      <b/>
      <sz val="11"/>
      <color theme="1"/>
      <name val="Arial"/>
      <family val="2"/>
    </font>
    <font>
      <sz val="10"/>
      <color theme="1"/>
      <name val="Arial"/>
      <family val="2"/>
    </font>
    <font>
      <b/>
      <sz val="10"/>
      <color theme="1"/>
      <name val="Arial"/>
      <family val="2"/>
    </font>
    <font>
      <u/>
      <sz val="10"/>
      <color indexed="12"/>
      <name val="Arial"/>
      <family val="2"/>
    </font>
    <font>
      <sz val="10"/>
      <name val="Arial"/>
      <family val="2"/>
    </font>
    <font>
      <b/>
      <sz val="10"/>
      <name val="Arial"/>
      <family val="2"/>
    </font>
    <font>
      <b/>
      <sz val="9"/>
      <name val="Arial"/>
      <family val="2"/>
    </font>
    <font>
      <b/>
      <sz val="8"/>
      <name val="Arial"/>
      <family val="2"/>
    </font>
    <font>
      <b/>
      <sz val="7"/>
      <name val="Arial"/>
      <family val="2"/>
    </font>
    <font>
      <b/>
      <i/>
      <sz val="9"/>
      <name val="Arial"/>
      <family val="2"/>
    </font>
    <font>
      <sz val="7"/>
      <name val="Arial"/>
      <family val="2"/>
    </font>
    <font>
      <i/>
      <sz val="9"/>
      <color theme="1"/>
      <name val="Calibri"/>
      <family val="2"/>
      <scheme val="minor"/>
    </font>
    <font>
      <sz val="8"/>
      <color theme="1"/>
      <name val="Calibri"/>
      <family val="2"/>
      <scheme val="minor"/>
    </font>
    <font>
      <sz val="11"/>
      <color theme="0"/>
      <name val="Calibri"/>
      <family val="2"/>
      <scheme val="minor"/>
    </font>
    <font>
      <b/>
      <sz val="11"/>
      <color theme="0"/>
      <name val="Arial"/>
      <family val="2"/>
    </font>
    <font>
      <sz val="9"/>
      <color theme="1"/>
      <name val="Arial"/>
      <family val="2"/>
    </font>
    <font>
      <sz val="11"/>
      <color theme="0"/>
      <name val="Arial"/>
      <family val="2"/>
    </font>
    <font>
      <i/>
      <sz val="9"/>
      <color theme="1"/>
      <name val="Arial"/>
      <family val="2"/>
    </font>
    <font>
      <b/>
      <sz val="8"/>
      <color theme="0"/>
      <name val="Arial"/>
      <family val="2"/>
    </font>
    <font>
      <sz val="9"/>
      <color theme="1"/>
      <name val="Calibri"/>
      <family val="2"/>
      <scheme val="minor"/>
    </font>
    <font>
      <b/>
      <sz val="9"/>
      <color theme="1"/>
      <name val="Arial"/>
      <family val="2"/>
    </font>
    <font>
      <b/>
      <sz val="9"/>
      <color theme="1"/>
      <name val="Calibri"/>
      <family val="2"/>
      <scheme val="minor"/>
    </font>
    <font>
      <b/>
      <i/>
      <sz val="9"/>
      <color theme="1"/>
      <name val="Arial"/>
      <family val="2"/>
    </font>
    <font>
      <sz val="9"/>
      <name val="Arial"/>
      <family val="2"/>
    </font>
    <font>
      <b/>
      <u/>
      <sz val="10"/>
      <color indexed="12"/>
      <name val="Arial"/>
      <family val="2"/>
    </font>
    <font>
      <sz val="7"/>
      <color theme="1"/>
      <name val="Calibri"/>
      <family val="2"/>
      <scheme val="minor"/>
    </font>
    <font>
      <sz val="14"/>
      <color theme="1"/>
      <name val="Montserrat SemiBold"/>
    </font>
    <font>
      <b/>
      <sz val="14"/>
      <color theme="1"/>
      <name val="Montserrat SemiBold"/>
    </font>
    <font>
      <b/>
      <sz val="10"/>
      <color rgb="FF0000FF"/>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505050"/>
        <bgColor indexed="64"/>
      </patternFill>
    </fill>
  </fills>
  <borders count="98">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505050"/>
      </left>
      <right/>
      <top/>
      <bottom/>
      <diagonal/>
    </border>
    <border>
      <left/>
      <right style="thin">
        <color rgb="FF505050"/>
      </right>
      <top/>
      <bottom/>
      <diagonal/>
    </border>
    <border>
      <left style="medium">
        <color indexed="64"/>
      </left>
      <right/>
      <top style="thin">
        <color rgb="FF505050"/>
      </top>
      <bottom/>
      <diagonal/>
    </border>
    <border>
      <left/>
      <right/>
      <top style="thin">
        <color rgb="FF505050"/>
      </top>
      <bottom/>
      <diagonal/>
    </border>
    <border>
      <left/>
      <right style="medium">
        <color indexed="64"/>
      </right>
      <top style="thin">
        <color rgb="FF505050"/>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rgb="FF505050"/>
      </bottom>
      <diagonal/>
    </border>
    <border>
      <left/>
      <right style="medium">
        <color indexed="64"/>
      </right>
      <top/>
      <bottom style="hair">
        <color indexed="64"/>
      </bottom>
      <diagonal/>
    </border>
    <border>
      <left style="medium">
        <color indexed="64"/>
      </left>
      <right/>
      <top style="hair">
        <color indexed="64"/>
      </top>
      <bottom style="thin">
        <color rgb="FF505050"/>
      </bottom>
      <diagonal/>
    </border>
    <border>
      <left/>
      <right style="medium">
        <color indexed="64"/>
      </right>
      <top style="hair">
        <color indexed="64"/>
      </top>
      <bottom style="thin">
        <color rgb="FF505050"/>
      </bottom>
      <diagonal/>
    </border>
    <border>
      <left style="medium">
        <color indexed="64"/>
      </left>
      <right/>
      <top style="medium">
        <color indexed="64"/>
      </top>
      <bottom style="thin">
        <color rgb="FF505050"/>
      </bottom>
      <diagonal/>
    </border>
    <border>
      <left/>
      <right style="medium">
        <color indexed="64"/>
      </right>
      <top style="medium">
        <color indexed="64"/>
      </top>
      <bottom style="thin">
        <color rgb="FF505050"/>
      </bottom>
      <diagonal/>
    </border>
    <border>
      <left style="medium">
        <color indexed="64"/>
      </left>
      <right style="medium">
        <color indexed="64"/>
      </right>
      <top style="thin">
        <color rgb="FF505050"/>
      </top>
      <bottom style="thin">
        <color rgb="FF505050"/>
      </bottom>
      <diagonal/>
    </border>
    <border>
      <left style="medium">
        <color indexed="64"/>
      </left>
      <right/>
      <top/>
      <bottom style="thin">
        <color rgb="FF505050"/>
      </bottom>
      <diagonal/>
    </border>
    <border>
      <left/>
      <right style="medium">
        <color indexed="64"/>
      </right>
      <top/>
      <bottom style="thin">
        <color rgb="FF505050"/>
      </bottom>
      <diagonal/>
    </border>
    <border>
      <left style="medium">
        <color indexed="64"/>
      </left>
      <right/>
      <top style="thin">
        <color rgb="FF505050"/>
      </top>
      <bottom style="thin">
        <color rgb="FF505050"/>
      </bottom>
      <diagonal/>
    </border>
    <border>
      <left/>
      <right style="medium">
        <color indexed="64"/>
      </right>
      <top style="thin">
        <color rgb="FF505050"/>
      </top>
      <bottom style="thin">
        <color rgb="FF505050"/>
      </bottom>
      <diagonal/>
    </border>
    <border>
      <left style="medium">
        <color rgb="FF505050"/>
      </left>
      <right style="medium">
        <color rgb="FF505050"/>
      </right>
      <top style="medium">
        <color rgb="FF505050"/>
      </top>
      <bottom style="medium">
        <color rgb="FF505050"/>
      </bottom>
      <diagonal/>
    </border>
    <border>
      <left style="medium">
        <color rgb="FF505050"/>
      </left>
      <right/>
      <top style="medium">
        <color rgb="FF505050"/>
      </top>
      <bottom style="medium">
        <color rgb="FF505050"/>
      </bottom>
      <diagonal/>
    </border>
    <border>
      <left/>
      <right/>
      <top style="medium">
        <color rgb="FF505050"/>
      </top>
      <bottom style="medium">
        <color rgb="FF505050"/>
      </bottom>
      <diagonal/>
    </border>
    <border>
      <left/>
      <right style="medium">
        <color rgb="FF505050"/>
      </right>
      <top style="medium">
        <color rgb="FF505050"/>
      </top>
      <bottom style="medium">
        <color rgb="FF505050"/>
      </bottom>
      <diagonal/>
    </border>
    <border>
      <left style="medium">
        <color indexed="64"/>
      </left>
      <right/>
      <top style="medium">
        <color rgb="FF505050"/>
      </top>
      <bottom style="thin">
        <color rgb="FF505050"/>
      </bottom>
      <diagonal/>
    </border>
    <border>
      <left/>
      <right/>
      <top style="medium">
        <color rgb="FF505050"/>
      </top>
      <bottom style="thin">
        <color rgb="FF505050"/>
      </bottom>
      <diagonal/>
    </border>
    <border>
      <left/>
      <right style="medium">
        <color indexed="64"/>
      </right>
      <top style="medium">
        <color rgb="FF505050"/>
      </top>
      <bottom style="thin">
        <color rgb="FF505050"/>
      </bottom>
      <diagonal/>
    </border>
    <border>
      <left style="thin">
        <color indexed="64"/>
      </left>
      <right style="medium">
        <color indexed="64"/>
      </right>
      <top style="medium">
        <color indexed="64"/>
      </top>
      <bottom style="thin">
        <color rgb="FF505050"/>
      </bottom>
      <diagonal/>
    </border>
    <border>
      <left style="thin">
        <color indexed="64"/>
      </left>
      <right style="medium">
        <color indexed="64"/>
      </right>
      <top/>
      <bottom style="medium">
        <color indexed="64"/>
      </bottom>
      <diagonal/>
    </border>
    <border>
      <left style="thin">
        <color indexed="64"/>
      </left>
      <right style="medium">
        <color indexed="64"/>
      </right>
      <top style="thin">
        <color rgb="FF505050"/>
      </top>
      <bottom style="thin">
        <color rgb="FF505050"/>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rgb="FF505050"/>
      </bottom>
      <diagonal/>
    </border>
    <border>
      <left style="medium">
        <color indexed="64"/>
      </left>
      <right style="thin">
        <color indexed="64"/>
      </right>
      <top style="thin">
        <color rgb="FF505050"/>
      </top>
      <bottom style="thin">
        <color rgb="FF505050"/>
      </bottom>
      <diagonal/>
    </border>
    <border>
      <left style="medium">
        <color indexed="64"/>
      </left>
      <right/>
      <top style="medium">
        <color rgb="FF505050"/>
      </top>
      <bottom/>
      <diagonal/>
    </border>
    <border>
      <left/>
      <right/>
      <top style="medium">
        <color rgb="FF505050"/>
      </top>
      <bottom/>
      <diagonal/>
    </border>
    <border>
      <left/>
      <right style="thin">
        <color indexed="64"/>
      </right>
      <top style="medium">
        <color rgb="FF505050"/>
      </top>
      <bottom/>
      <diagonal/>
    </border>
    <border>
      <left style="medium">
        <color rgb="FF505050"/>
      </left>
      <right/>
      <top style="medium">
        <color rgb="FF505050"/>
      </top>
      <bottom/>
      <diagonal/>
    </border>
    <border>
      <left style="medium">
        <color rgb="FF505050"/>
      </left>
      <right/>
      <top/>
      <bottom style="medium">
        <color rgb="FF505050"/>
      </bottom>
      <diagonal/>
    </border>
    <border>
      <left/>
      <right/>
      <top/>
      <bottom style="medium">
        <color rgb="FF505050"/>
      </bottom>
      <diagonal/>
    </border>
    <border>
      <left/>
      <right style="medium">
        <color rgb="FF505050"/>
      </right>
      <top style="medium">
        <color rgb="FF505050"/>
      </top>
      <bottom/>
      <diagonal/>
    </border>
    <border>
      <left/>
      <right style="medium">
        <color rgb="FF505050"/>
      </right>
      <top/>
      <bottom style="medium">
        <color rgb="FF505050"/>
      </bottom>
      <diagonal/>
    </border>
    <border>
      <left/>
      <right style="thin">
        <color indexed="64"/>
      </right>
      <top/>
      <bottom style="medium">
        <color indexed="64"/>
      </bottom>
      <diagonal/>
    </border>
    <border>
      <left style="thin">
        <color indexed="64"/>
      </left>
      <right/>
      <top style="medium">
        <color rgb="FF505050"/>
      </top>
      <bottom/>
      <diagonal/>
    </border>
    <border>
      <left/>
      <right style="medium">
        <color indexed="64"/>
      </right>
      <top style="medium">
        <color rgb="FF505050"/>
      </top>
      <bottom/>
      <diagonal/>
    </border>
  </borders>
  <cellStyleXfs count="5">
    <xf numFmtId="0" fontId="0" fillId="0" borderId="0"/>
    <xf numFmtId="41"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cellStyleXfs>
  <cellXfs count="302">
    <xf numFmtId="0" fontId="0" fillId="0" borderId="0" xfId="0"/>
    <xf numFmtId="0" fontId="0" fillId="0" borderId="0" xfId="0" applyProtection="1">
      <protection hidden="1"/>
    </xf>
    <xf numFmtId="0" fontId="3" fillId="0" borderId="0" xfId="0" applyFont="1" applyAlignment="1" applyProtection="1">
      <alignment vertical="center"/>
      <protection hidden="1"/>
    </xf>
    <xf numFmtId="0" fontId="3" fillId="0" borderId="0" xfId="0" applyFont="1" applyProtection="1">
      <protection hidden="1"/>
    </xf>
    <xf numFmtId="0" fontId="0" fillId="0" borderId="2" xfId="0" applyBorder="1" applyAlignment="1" applyProtection="1">
      <alignment horizontal="justify"/>
      <protection hidden="1"/>
    </xf>
    <xf numFmtId="0" fontId="6" fillId="0" borderId="0" xfId="3" applyAlignment="1" applyProtection="1">
      <protection hidden="1"/>
    </xf>
    <xf numFmtId="0" fontId="0" fillId="0" borderId="15" xfId="0" applyBorder="1" applyProtection="1">
      <protection locked="0" hidden="1"/>
    </xf>
    <xf numFmtId="44" fontId="4" fillId="0" borderId="25" xfId="2" applyFont="1" applyBorder="1" applyAlignment="1" applyProtection="1">
      <alignment horizontal="left" vertical="center"/>
      <protection locked="0" hidden="1"/>
    </xf>
    <xf numFmtId="0" fontId="4" fillId="0" borderId="0" xfId="0" applyFont="1" applyProtection="1">
      <protection hidden="1"/>
    </xf>
    <xf numFmtId="0" fontId="4" fillId="0" borderId="31" xfId="0" applyFont="1" applyBorder="1" applyAlignment="1" applyProtection="1">
      <alignment horizontal="center" vertical="center" wrapText="1"/>
      <protection locked="0" hidden="1"/>
    </xf>
    <xf numFmtId="164" fontId="5" fillId="2" borderId="18" xfId="0" applyNumberFormat="1" applyFont="1" applyFill="1" applyBorder="1" applyAlignment="1" applyProtection="1">
      <alignment horizontal="center" vertical="center" wrapText="1"/>
      <protection hidden="1"/>
    </xf>
    <xf numFmtId="0" fontId="8" fillId="2" borderId="17" xfId="4" applyFont="1" applyFill="1" applyBorder="1" applyAlignment="1" applyProtection="1">
      <alignment horizontal="center" vertical="center"/>
      <protection hidden="1"/>
    </xf>
    <xf numFmtId="49" fontId="10" fillId="2" borderId="17" xfId="4" applyNumberFormat="1" applyFont="1" applyFill="1" applyBorder="1" applyAlignment="1" applyProtection="1">
      <alignment horizontal="center" vertical="center" wrapText="1"/>
      <protection hidden="1"/>
    </xf>
    <xf numFmtId="164" fontId="8" fillId="3" borderId="34" xfId="4" applyNumberFormat="1" applyFont="1" applyFill="1" applyBorder="1" applyAlignment="1" applyProtection="1">
      <alignment horizontal="center" vertical="center"/>
      <protection hidden="1"/>
    </xf>
    <xf numFmtId="164" fontId="8" fillId="3" borderId="37" xfId="4" applyNumberFormat="1" applyFont="1" applyFill="1" applyBorder="1" applyAlignment="1" applyProtection="1">
      <alignment horizontal="center" vertical="center"/>
      <protection hidden="1"/>
    </xf>
    <xf numFmtId="164" fontId="8" fillId="3" borderId="40" xfId="4" applyNumberFormat="1" applyFont="1" applyFill="1" applyBorder="1" applyAlignment="1" applyProtection="1">
      <alignment horizontal="center" vertical="center"/>
      <protection hidden="1"/>
    </xf>
    <xf numFmtId="165" fontId="0" fillId="0" borderId="0" xfId="0" applyNumberFormat="1" applyProtection="1">
      <protection hidden="1"/>
    </xf>
    <xf numFmtId="0" fontId="0" fillId="0" borderId="0" xfId="0" applyAlignment="1" applyProtection="1">
      <alignment horizontal="left" vertical="top" wrapText="1"/>
      <protection hidden="1"/>
    </xf>
    <xf numFmtId="14" fontId="0" fillId="0" borderId="48" xfId="0" applyNumberFormat="1" applyBorder="1" applyAlignment="1" applyProtection="1">
      <alignment horizontal="left"/>
      <protection locked="0" hidden="1"/>
    </xf>
    <xf numFmtId="0" fontId="0" fillId="0" borderId="0" xfId="0" applyAlignment="1" applyProtection="1">
      <alignment horizontal="left"/>
      <protection hidden="1"/>
    </xf>
    <xf numFmtId="0" fontId="15" fillId="0" borderId="28" xfId="0" applyFont="1" applyBorder="1" applyAlignment="1" applyProtection="1">
      <alignment horizontal="center" vertical="center"/>
      <protection hidden="1"/>
    </xf>
    <xf numFmtId="49" fontId="10" fillId="2" borderId="18" xfId="4" applyNumberFormat="1" applyFont="1" applyFill="1" applyBorder="1" applyAlignment="1" applyProtection="1">
      <alignment horizontal="center" vertical="center" wrapText="1"/>
      <protection hidden="1"/>
    </xf>
    <xf numFmtId="0" fontId="4" fillId="4" borderId="3" xfId="0" applyFont="1" applyFill="1" applyBorder="1" applyProtection="1">
      <protection hidden="1"/>
    </xf>
    <xf numFmtId="0" fontId="0" fillId="0" borderId="0" xfId="0" applyAlignment="1" applyProtection="1">
      <alignment horizontal="right"/>
      <protection hidden="1"/>
    </xf>
    <xf numFmtId="0" fontId="18" fillId="4" borderId="25" xfId="0" applyFont="1" applyFill="1" applyBorder="1" applyAlignment="1" applyProtection="1">
      <alignment horizontal="center" vertical="center" wrapText="1"/>
      <protection hidden="1"/>
    </xf>
    <xf numFmtId="0" fontId="18" fillId="4" borderId="26" xfId="0" applyFont="1" applyFill="1" applyBorder="1" applyAlignment="1" applyProtection="1">
      <alignment horizontal="center" vertical="center"/>
      <protection hidden="1"/>
    </xf>
    <xf numFmtId="0" fontId="18" fillId="4" borderId="16" xfId="0" applyFont="1" applyFill="1" applyBorder="1" applyAlignment="1" applyProtection="1">
      <alignment horizontal="right" vertical="center" wrapText="1"/>
      <protection hidden="1"/>
    </xf>
    <xf numFmtId="0" fontId="5" fillId="2" borderId="16" xfId="0" applyFont="1" applyFill="1" applyBorder="1" applyAlignment="1" applyProtection="1">
      <alignment horizontal="right" vertical="center" wrapText="1"/>
      <protection hidden="1"/>
    </xf>
    <xf numFmtId="3" fontId="7" fillId="5" borderId="82" xfId="4" applyNumberFormat="1" applyFill="1" applyBorder="1" applyAlignment="1" applyProtection="1">
      <alignment horizontal="center" vertical="center"/>
      <protection locked="0" hidden="1"/>
    </xf>
    <xf numFmtId="3" fontId="7" fillId="5" borderId="81" xfId="4" applyNumberFormat="1" applyFill="1" applyBorder="1" applyAlignment="1" applyProtection="1">
      <alignment horizontal="center" vertical="center"/>
      <protection locked="0" hidden="1"/>
    </xf>
    <xf numFmtId="3" fontId="7" fillId="5" borderId="83" xfId="4" applyNumberFormat="1" applyFill="1" applyBorder="1" applyAlignment="1" applyProtection="1">
      <alignment horizontal="center" vertical="center"/>
      <protection locked="0" hidden="1"/>
    </xf>
    <xf numFmtId="0" fontId="0" fillId="0" borderId="63" xfId="0" applyBorder="1" applyAlignment="1" applyProtection="1">
      <alignment horizontal="center" vertical="center"/>
      <protection locked="0" hidden="1"/>
    </xf>
    <xf numFmtId="0" fontId="0" fillId="0" borderId="69" xfId="0" applyBorder="1" applyAlignment="1" applyProtection="1">
      <alignment horizontal="center" vertical="center"/>
      <protection locked="0" hidden="1"/>
    </xf>
    <xf numFmtId="0" fontId="0" fillId="0" borderId="84" xfId="0" applyBorder="1" applyAlignment="1" applyProtection="1">
      <alignment horizontal="center" vertical="center"/>
      <protection locked="0" hidden="1"/>
    </xf>
    <xf numFmtId="164" fontId="8" fillId="3" borderId="81" xfId="4" applyNumberFormat="1" applyFont="1" applyFill="1" applyBorder="1" applyAlignment="1" applyProtection="1">
      <alignment horizontal="center" vertical="center"/>
      <protection hidden="1"/>
    </xf>
    <xf numFmtId="164" fontId="8" fillId="3" borderId="83" xfId="4" applyNumberFormat="1" applyFont="1" applyFill="1" applyBorder="1" applyAlignment="1" applyProtection="1">
      <alignment horizontal="center" vertical="center"/>
      <protection hidden="1"/>
    </xf>
    <xf numFmtId="164" fontId="8" fillId="3" borderId="82" xfId="4" applyNumberFormat="1" applyFont="1" applyFill="1" applyBorder="1" applyAlignment="1" applyProtection="1">
      <alignment horizontal="center" vertical="center"/>
      <protection hidden="1"/>
    </xf>
    <xf numFmtId="0" fontId="8" fillId="3" borderId="85" xfId="4" applyFont="1" applyFill="1" applyBorder="1" applyAlignment="1" applyProtection="1">
      <alignment horizontal="center" vertical="center"/>
      <protection hidden="1"/>
    </xf>
    <xf numFmtId="0" fontId="8" fillId="3" borderId="86" xfId="4" applyFont="1" applyFill="1" applyBorder="1" applyAlignment="1" applyProtection="1">
      <alignment horizontal="center" vertical="center"/>
      <protection hidden="1"/>
    </xf>
    <xf numFmtId="0" fontId="8" fillId="3" borderId="7" xfId="4" applyFont="1" applyFill="1" applyBorder="1" applyAlignment="1" applyProtection="1">
      <alignment horizontal="center" vertical="center"/>
      <protection hidden="1"/>
    </xf>
    <xf numFmtId="3" fontId="7" fillId="3" borderId="83" xfId="4" applyNumberFormat="1" applyFill="1" applyBorder="1" applyAlignment="1" applyProtection="1">
      <alignment horizontal="center" vertical="center"/>
      <protection hidden="1"/>
    </xf>
    <xf numFmtId="165" fontId="4" fillId="3" borderId="83" xfId="0" applyNumberFormat="1" applyFont="1" applyFill="1" applyBorder="1" applyAlignment="1" applyProtection="1">
      <alignment horizontal="center" vertical="center"/>
      <protection hidden="1"/>
    </xf>
    <xf numFmtId="3" fontId="7" fillId="5" borderId="30" xfId="4" applyNumberFormat="1" applyFill="1" applyBorder="1" applyAlignment="1" applyProtection="1">
      <alignment horizontal="center" vertical="center"/>
      <protection locked="0" hidden="1"/>
    </xf>
    <xf numFmtId="0" fontId="26" fillId="4" borderId="32" xfId="4" applyFont="1" applyFill="1" applyBorder="1" applyAlignment="1" applyProtection="1">
      <alignment horizontal="left" vertical="center" wrapText="1"/>
      <protection hidden="1"/>
    </xf>
    <xf numFmtId="0" fontId="26" fillId="4" borderId="35" xfId="4" applyFont="1" applyFill="1" applyBorder="1" applyAlignment="1" applyProtection="1">
      <alignment horizontal="left" vertical="center" wrapText="1"/>
      <protection hidden="1"/>
    </xf>
    <xf numFmtId="0" fontId="26" fillId="4" borderId="45" xfId="4" applyFont="1" applyFill="1" applyBorder="1" applyAlignment="1" applyProtection="1">
      <alignment horizontal="left" vertical="center" wrapText="1"/>
      <protection hidden="1"/>
    </xf>
    <xf numFmtId="0" fontId="26" fillId="4" borderId="38" xfId="4" applyFont="1" applyFill="1" applyBorder="1" applyAlignment="1" applyProtection="1">
      <alignment horizontal="left" vertical="center" wrapText="1"/>
      <protection hidden="1"/>
    </xf>
    <xf numFmtId="0" fontId="26" fillId="4" borderId="32" xfId="4" applyFont="1" applyFill="1" applyBorder="1" applyAlignment="1" applyProtection="1">
      <alignment horizontal="left" vertical="center"/>
      <protection hidden="1"/>
    </xf>
    <xf numFmtId="0" fontId="26" fillId="4" borderId="35" xfId="4" applyFont="1" applyFill="1" applyBorder="1" applyAlignment="1" applyProtection="1">
      <alignment horizontal="left" vertical="center"/>
      <protection hidden="1"/>
    </xf>
    <xf numFmtId="0" fontId="26" fillId="4" borderId="38" xfId="4" applyFont="1" applyFill="1" applyBorder="1" applyAlignment="1" applyProtection="1">
      <alignment horizontal="left" vertical="center"/>
      <protection hidden="1"/>
    </xf>
    <xf numFmtId="0" fontId="18" fillId="4" borderId="17" xfId="0" applyFont="1" applyFill="1" applyBorder="1" applyAlignment="1" applyProtection="1">
      <alignment horizontal="right" vertical="center" wrapText="1"/>
      <protection hidden="1"/>
    </xf>
    <xf numFmtId="0" fontId="17" fillId="6" borderId="74" xfId="4" applyFont="1" applyFill="1" applyBorder="1" applyAlignment="1" applyProtection="1">
      <alignment horizontal="center" vertical="center" wrapText="1"/>
      <protection hidden="1"/>
    </xf>
    <xf numFmtId="0" fontId="10" fillId="2" borderId="17" xfId="4" applyFont="1" applyFill="1" applyBorder="1" applyAlignment="1" applyProtection="1">
      <alignment horizontal="center" vertical="center" wrapText="1"/>
      <protection hidden="1"/>
    </xf>
    <xf numFmtId="0" fontId="27" fillId="0" borderId="0" xfId="3" applyFont="1" applyAlignment="1" applyProtection="1">
      <protection hidden="1"/>
    </xf>
    <xf numFmtId="0" fontId="28" fillId="0" borderId="0" xfId="0" applyFont="1" applyProtection="1">
      <protection hidden="1"/>
    </xf>
    <xf numFmtId="0" fontId="29" fillId="0" borderId="0" xfId="0" applyFont="1" applyProtection="1">
      <protection hidden="1"/>
    </xf>
    <xf numFmtId="0" fontId="4" fillId="4" borderId="51" xfId="0" applyFont="1" applyFill="1" applyBorder="1" applyProtection="1">
      <protection hidden="1"/>
    </xf>
    <xf numFmtId="0" fontId="4" fillId="4" borderId="28" xfId="0" applyFont="1" applyFill="1" applyBorder="1" applyProtection="1">
      <protection hidden="1"/>
    </xf>
    <xf numFmtId="0" fontId="4" fillId="4" borderId="29" xfId="0" applyFont="1" applyFill="1" applyBorder="1" applyProtection="1">
      <protection hidden="1"/>
    </xf>
    <xf numFmtId="0" fontId="4" fillId="4" borderId="5" xfId="0" applyFont="1" applyFill="1" applyBorder="1" applyProtection="1">
      <protection hidden="1"/>
    </xf>
    <xf numFmtId="0" fontId="4" fillId="4" borderId="0" xfId="0" applyFont="1" applyFill="1" applyProtection="1">
      <protection hidden="1"/>
    </xf>
    <xf numFmtId="0" fontId="4" fillId="4" borderId="6" xfId="0" applyFont="1" applyFill="1" applyBorder="1" applyProtection="1">
      <protection hidden="1"/>
    </xf>
    <xf numFmtId="0" fontId="7" fillId="0" borderId="53" xfId="4" applyBorder="1" applyAlignment="1" applyProtection="1">
      <alignment horizontal="left"/>
      <protection locked="0" hidden="1"/>
    </xf>
    <xf numFmtId="0" fontId="0" fillId="0" borderId="25" xfId="0" applyBorder="1" applyAlignment="1" applyProtection="1">
      <alignment horizontal="left"/>
      <protection locked="0" hidden="1"/>
    </xf>
    <xf numFmtId="0" fontId="0" fillId="0" borderId="26" xfId="0" applyBorder="1" applyAlignment="1" applyProtection="1">
      <alignment horizontal="left"/>
      <protection locked="0" hidden="1"/>
    </xf>
    <xf numFmtId="0" fontId="9" fillId="2" borderId="5" xfId="4" applyFont="1" applyFill="1" applyBorder="1" applyAlignment="1" applyProtection="1">
      <alignment horizontal="right"/>
      <protection hidden="1"/>
    </xf>
    <xf numFmtId="0" fontId="22" fillId="2" borderId="0" xfId="0" applyFont="1" applyFill="1" applyProtection="1">
      <protection hidden="1"/>
    </xf>
    <xf numFmtId="0" fontId="7" fillId="0" borderId="49" xfId="4" applyBorder="1" applyAlignment="1" applyProtection="1">
      <alignment horizontal="left"/>
      <protection locked="0" hidden="1"/>
    </xf>
    <xf numFmtId="0" fontId="0" fillId="0" borderId="48" xfId="0" applyBorder="1" applyAlignment="1" applyProtection="1">
      <alignment horizontal="left"/>
      <protection locked="0" hidden="1"/>
    </xf>
    <xf numFmtId="0" fontId="0" fillId="0" borderId="50" xfId="0" applyBorder="1" applyAlignment="1" applyProtection="1">
      <alignment horizontal="left"/>
      <protection locked="0" hidden="1"/>
    </xf>
    <xf numFmtId="0" fontId="4" fillId="5" borderId="12" xfId="0" applyFont="1" applyFill="1" applyBorder="1" applyAlignment="1" applyProtection="1">
      <alignment horizontal="left"/>
      <protection locked="0" hidden="1"/>
    </xf>
    <xf numFmtId="0" fontId="0" fillId="0" borderId="13" xfId="0" applyBorder="1" applyAlignment="1" applyProtection="1">
      <alignment horizontal="left"/>
      <protection locked="0" hidden="1"/>
    </xf>
    <xf numFmtId="0" fontId="0" fillId="0" borderId="14" xfId="0" applyBorder="1" applyAlignment="1" applyProtection="1">
      <alignment horizontal="left"/>
      <protection locked="0" hidden="1"/>
    </xf>
    <xf numFmtId="0" fontId="27" fillId="0" borderId="0" xfId="3" applyFont="1" applyAlignment="1" applyProtection="1">
      <alignment horizontal="left"/>
      <protection hidden="1"/>
    </xf>
    <xf numFmtId="0" fontId="28" fillId="0" borderId="0" xfId="0" applyFont="1" applyAlignment="1" applyProtection="1">
      <alignment horizontal="left" wrapText="1"/>
      <protection hidden="1"/>
    </xf>
    <xf numFmtId="0" fontId="28" fillId="0" borderId="0" xfId="0" applyFont="1" applyAlignment="1" applyProtection="1">
      <alignment horizontal="center"/>
      <protection hidden="1"/>
    </xf>
    <xf numFmtId="0" fontId="23" fillId="2" borderId="51" xfId="0" applyFont="1" applyFill="1" applyBorder="1" applyAlignment="1" applyProtection="1">
      <alignment horizontal="right" vertical="center"/>
      <protection hidden="1"/>
    </xf>
    <xf numFmtId="0" fontId="22" fillId="2" borderId="28" xfId="0" applyFont="1" applyFill="1" applyBorder="1" applyAlignment="1" applyProtection="1">
      <alignment horizontal="right"/>
      <protection hidden="1"/>
    </xf>
    <xf numFmtId="0" fontId="22" fillId="2" borderId="29" xfId="0" applyFont="1" applyFill="1" applyBorder="1" applyAlignment="1" applyProtection="1">
      <alignment horizontal="right"/>
      <protection hidden="1"/>
    </xf>
    <xf numFmtId="0" fontId="23" fillId="2" borderId="5" xfId="0" applyFont="1" applyFill="1" applyBorder="1" applyAlignment="1" applyProtection="1">
      <alignment horizontal="right" vertical="center"/>
      <protection hidden="1"/>
    </xf>
    <xf numFmtId="0" fontId="22" fillId="2" borderId="0" xfId="0" applyFont="1" applyFill="1" applyAlignment="1" applyProtection="1">
      <alignment horizontal="right"/>
      <protection hidden="1"/>
    </xf>
    <xf numFmtId="0" fontId="22" fillId="2" borderId="6" xfId="0" applyFont="1" applyFill="1" applyBorder="1" applyAlignment="1" applyProtection="1">
      <alignment horizontal="right"/>
      <protection hidden="1"/>
    </xf>
    <xf numFmtId="0" fontId="22" fillId="2" borderId="49" xfId="0" applyFont="1" applyFill="1" applyBorder="1" applyAlignment="1" applyProtection="1">
      <alignment horizontal="right"/>
      <protection hidden="1"/>
    </xf>
    <xf numFmtId="0" fontId="22" fillId="2" borderId="48" xfId="0" applyFont="1" applyFill="1" applyBorder="1" applyAlignment="1" applyProtection="1">
      <alignment horizontal="right"/>
      <protection hidden="1"/>
    </xf>
    <xf numFmtId="0" fontId="22" fillId="2" borderId="50" xfId="0" applyFont="1" applyFill="1" applyBorder="1" applyAlignment="1" applyProtection="1">
      <alignment horizontal="right"/>
      <protection hidden="1"/>
    </xf>
    <xf numFmtId="0" fontId="7" fillId="0" borderId="25" xfId="4" applyBorder="1" applyAlignment="1" applyProtection="1">
      <alignment horizontal="left"/>
      <protection locked="0" hidden="1"/>
    </xf>
    <xf numFmtId="0" fontId="7" fillId="0" borderId="26" xfId="4" applyBorder="1" applyAlignment="1" applyProtection="1">
      <alignment horizontal="left"/>
      <protection locked="0" hidden="1"/>
    </xf>
    <xf numFmtId="14" fontId="7" fillId="0" borderId="53" xfId="4" applyNumberFormat="1" applyBorder="1" applyAlignment="1" applyProtection="1">
      <alignment horizontal="left"/>
      <protection locked="0" hidden="1"/>
    </xf>
    <xf numFmtId="14" fontId="7" fillId="0" borderId="25" xfId="4" applyNumberFormat="1" applyBorder="1" applyAlignment="1" applyProtection="1">
      <alignment horizontal="left"/>
      <protection locked="0" hidden="1"/>
    </xf>
    <xf numFmtId="14" fontId="7" fillId="0" borderId="26" xfId="4" applyNumberFormat="1" applyBorder="1" applyAlignment="1" applyProtection="1">
      <alignment horizontal="left"/>
      <protection locked="0" hidden="1"/>
    </xf>
    <xf numFmtId="0" fontId="9" fillId="2" borderId="7" xfId="4" applyFont="1" applyFill="1" applyBorder="1" applyAlignment="1" applyProtection="1">
      <alignment horizontal="right" vertical="center" wrapText="1"/>
      <protection hidden="1"/>
    </xf>
    <xf numFmtId="0" fontId="22" fillId="2" borderId="1" xfId="0" applyFont="1" applyFill="1" applyBorder="1" applyAlignment="1" applyProtection="1">
      <alignment horizontal="right"/>
      <protection hidden="1"/>
    </xf>
    <xf numFmtId="0" fontId="22" fillId="2" borderId="8" xfId="0" applyFont="1" applyFill="1" applyBorder="1" applyAlignment="1" applyProtection="1">
      <alignment horizontal="right"/>
      <protection hidden="1"/>
    </xf>
    <xf numFmtId="0" fontId="4" fillId="0" borderId="0" xfId="0" applyFont="1" applyAlignment="1" applyProtection="1">
      <alignment horizontal="left" vertical="top" wrapText="1"/>
      <protection locked="0" hidden="1"/>
    </xf>
    <xf numFmtId="0" fontId="0" fillId="0" borderId="0" xfId="0" applyAlignment="1" applyProtection="1">
      <alignment horizontal="left" vertical="top" wrapText="1"/>
      <protection locked="0" hidden="1"/>
    </xf>
    <xf numFmtId="0" fontId="0" fillId="0" borderId="6" xfId="0" applyBorder="1" applyAlignment="1" applyProtection="1">
      <alignment horizontal="left" vertical="top" wrapText="1"/>
      <protection locked="0" hidden="1"/>
    </xf>
    <xf numFmtId="0" fontId="17" fillId="6" borderId="75" xfId="0" applyFont="1" applyFill="1" applyBorder="1" applyAlignment="1" applyProtection="1">
      <alignment horizontal="center" vertical="center"/>
      <protection hidden="1"/>
    </xf>
    <xf numFmtId="0" fontId="16" fillId="6" borderId="76" xfId="0" applyFont="1" applyFill="1" applyBorder="1" applyAlignment="1" applyProtection="1">
      <alignment vertical="center"/>
      <protection hidden="1"/>
    </xf>
    <xf numFmtId="0" fontId="16" fillId="6" borderId="77" xfId="0" applyFont="1" applyFill="1" applyBorder="1" applyAlignment="1" applyProtection="1">
      <alignment vertical="center"/>
      <protection hidden="1"/>
    </xf>
    <xf numFmtId="0" fontId="4" fillId="4" borderId="3" xfId="0" applyFont="1" applyFill="1" applyBorder="1" applyAlignment="1" applyProtection="1">
      <alignment horizontal="center"/>
      <protection hidden="1"/>
    </xf>
    <xf numFmtId="0" fontId="4" fillId="4" borderId="2" xfId="0" applyFont="1" applyFill="1" applyBorder="1" applyAlignment="1" applyProtection="1">
      <alignment horizontal="center"/>
      <protection hidden="1"/>
    </xf>
    <xf numFmtId="0" fontId="4" fillId="4" borderId="4" xfId="0" applyFont="1" applyFill="1" applyBorder="1" applyAlignment="1" applyProtection="1">
      <alignment horizontal="center"/>
      <protection hidden="1"/>
    </xf>
    <xf numFmtId="0" fontId="4" fillId="4" borderId="5" xfId="0" applyFont="1" applyFill="1" applyBorder="1" applyAlignment="1" applyProtection="1">
      <alignment horizontal="center"/>
      <protection hidden="1"/>
    </xf>
    <xf numFmtId="0" fontId="4" fillId="4" borderId="0" xfId="0" applyFont="1" applyFill="1" applyAlignment="1" applyProtection="1">
      <alignment horizontal="center"/>
      <protection hidden="1"/>
    </xf>
    <xf numFmtId="0" fontId="4" fillId="4" borderId="6" xfId="0" applyFont="1" applyFill="1" applyBorder="1" applyAlignment="1" applyProtection="1">
      <alignment horizontal="center"/>
      <protection hidden="1"/>
    </xf>
    <xf numFmtId="0" fontId="9" fillId="2" borderId="7" xfId="4" applyFont="1" applyFill="1" applyBorder="1" applyAlignment="1" applyProtection="1">
      <alignment horizontal="right"/>
      <protection hidden="1"/>
    </xf>
    <xf numFmtId="0" fontId="22" fillId="2" borderId="1" xfId="0" applyFont="1" applyFill="1" applyBorder="1" applyProtection="1">
      <protection hidden="1"/>
    </xf>
    <xf numFmtId="0" fontId="6" fillId="0" borderId="7" xfId="3" applyFill="1" applyBorder="1" applyAlignment="1" applyProtection="1">
      <alignment horizontal="left"/>
      <protection locked="0" hidden="1"/>
    </xf>
    <xf numFmtId="0" fontId="0" fillId="0" borderId="1" xfId="0" applyBorder="1" applyAlignment="1" applyProtection="1">
      <alignment horizontal="left"/>
      <protection locked="0" hidden="1"/>
    </xf>
    <xf numFmtId="0" fontId="0" fillId="0" borderId="8" xfId="0" applyBorder="1" applyAlignment="1" applyProtection="1">
      <alignment horizontal="left"/>
      <protection locked="0" hidden="1"/>
    </xf>
    <xf numFmtId="0" fontId="25" fillId="3" borderId="7" xfId="0" applyFont="1" applyFill="1" applyBorder="1" applyAlignment="1" applyProtection="1">
      <alignment horizontal="right" vertical="center" wrapText="1"/>
      <protection hidden="1"/>
    </xf>
    <xf numFmtId="0" fontId="24" fillId="3" borderId="1" xfId="0" applyFont="1" applyFill="1" applyBorder="1" applyAlignment="1" applyProtection="1">
      <alignment horizontal="right" vertical="center" wrapText="1"/>
      <protection hidden="1"/>
    </xf>
    <xf numFmtId="0" fontId="24" fillId="3" borderId="8" xfId="0" applyFont="1" applyFill="1" applyBorder="1" applyAlignment="1" applyProtection="1">
      <alignment horizontal="right" vertical="center" wrapText="1"/>
      <protection hidden="1"/>
    </xf>
    <xf numFmtId="0" fontId="4" fillId="0" borderId="9" xfId="0" applyFont="1" applyBorder="1" applyAlignment="1" applyProtection="1">
      <alignment horizontal="left"/>
      <protection locked="0" hidden="1"/>
    </xf>
    <xf numFmtId="0" fontId="0" fillId="0" borderId="10" xfId="0" applyBorder="1" applyAlignment="1" applyProtection="1">
      <alignment horizontal="left"/>
      <protection locked="0" hidden="1"/>
    </xf>
    <xf numFmtId="0" fontId="0" fillId="0" borderId="11" xfId="0" applyBorder="1" applyAlignment="1" applyProtection="1">
      <alignment horizontal="left"/>
      <protection locked="0" hidden="1"/>
    </xf>
    <xf numFmtId="0" fontId="3" fillId="0" borderId="0" xfId="0" applyFont="1" applyAlignment="1" applyProtection="1">
      <alignment horizontal="center" vertical="center" wrapText="1"/>
      <protection hidden="1"/>
    </xf>
    <xf numFmtId="0" fontId="13" fillId="4" borderId="36" xfId="4" applyFont="1" applyFill="1" applyBorder="1" applyAlignment="1" applyProtection="1">
      <alignment horizontal="center" vertical="center" wrapText="1"/>
      <protection hidden="1"/>
    </xf>
    <xf numFmtId="0" fontId="13" fillId="4" borderId="44" xfId="4" applyFont="1" applyFill="1" applyBorder="1" applyAlignment="1" applyProtection="1">
      <alignment horizontal="center" vertical="center" wrapText="1"/>
      <protection hidden="1"/>
    </xf>
    <xf numFmtId="0" fontId="26" fillId="4" borderId="41" xfId="4" applyFont="1" applyFill="1" applyBorder="1" applyAlignment="1" applyProtection="1">
      <alignment horizontal="right" vertical="center"/>
      <protection hidden="1"/>
    </xf>
    <xf numFmtId="0" fontId="26" fillId="4" borderId="42" xfId="4" applyFont="1" applyFill="1" applyBorder="1" applyAlignment="1" applyProtection="1">
      <alignment horizontal="right" vertical="center"/>
      <protection hidden="1"/>
    </xf>
    <xf numFmtId="0" fontId="26" fillId="4" borderId="36" xfId="4" applyFont="1" applyFill="1" applyBorder="1" applyAlignment="1" applyProtection="1">
      <alignment horizontal="right" vertical="center"/>
      <protection hidden="1"/>
    </xf>
    <xf numFmtId="0" fontId="26" fillId="4" borderId="44" xfId="4" applyFont="1" applyFill="1" applyBorder="1" applyAlignment="1" applyProtection="1">
      <alignment horizontal="right" vertical="center"/>
      <protection hidden="1"/>
    </xf>
    <xf numFmtId="0" fontId="26" fillId="4" borderId="39" xfId="4" applyFont="1" applyFill="1" applyBorder="1" applyAlignment="1" applyProtection="1">
      <alignment horizontal="right" vertical="center"/>
      <protection hidden="1"/>
    </xf>
    <xf numFmtId="0" fontId="26" fillId="4" borderId="46" xfId="4" applyFont="1" applyFill="1" applyBorder="1" applyAlignment="1" applyProtection="1">
      <alignment horizontal="right" vertical="center"/>
      <protection hidden="1"/>
    </xf>
    <xf numFmtId="0" fontId="12" fillId="3" borderId="9" xfId="4" applyFont="1" applyFill="1" applyBorder="1" applyAlignment="1" applyProtection="1">
      <alignment horizontal="right" vertical="center" wrapText="1"/>
      <protection hidden="1"/>
    </xf>
    <xf numFmtId="0" fontId="24" fillId="3" borderId="10" xfId="0" applyFont="1" applyFill="1" applyBorder="1" applyAlignment="1" applyProtection="1">
      <alignment horizontal="right" vertical="center" wrapText="1"/>
      <protection hidden="1"/>
    </xf>
    <xf numFmtId="0" fontId="24" fillId="3" borderId="11" xfId="0" applyFont="1" applyFill="1" applyBorder="1" applyAlignment="1" applyProtection="1">
      <alignment horizontal="right" vertical="center" wrapText="1"/>
      <protection hidden="1"/>
    </xf>
    <xf numFmtId="0" fontId="17" fillId="6" borderId="57" xfId="4" applyFont="1" applyFill="1" applyBorder="1" applyAlignment="1" applyProtection="1">
      <alignment horizontal="center" vertical="center"/>
      <protection hidden="1"/>
    </xf>
    <xf numFmtId="0" fontId="16" fillId="6" borderId="0" xfId="0" applyFont="1" applyFill="1" applyProtection="1">
      <protection hidden="1"/>
    </xf>
    <xf numFmtId="0" fontId="16" fillId="6" borderId="58" xfId="0" applyFont="1" applyFill="1" applyBorder="1" applyProtection="1">
      <protection hidden="1"/>
    </xf>
    <xf numFmtId="0" fontId="9" fillId="2" borderId="59" xfId="4" applyFont="1" applyFill="1" applyBorder="1" applyAlignment="1" applyProtection="1">
      <alignment horizontal="right"/>
      <protection hidden="1"/>
    </xf>
    <xf numFmtId="0" fontId="22" fillId="2" borderId="60" xfId="0" applyFont="1" applyFill="1" applyBorder="1" applyProtection="1">
      <protection hidden="1"/>
    </xf>
    <xf numFmtId="0" fontId="22" fillId="2" borderId="61" xfId="0" applyFont="1" applyFill="1" applyBorder="1" applyProtection="1">
      <protection hidden="1"/>
    </xf>
    <xf numFmtId="0" fontId="7" fillId="0" borderId="54" xfId="4" applyBorder="1" applyAlignment="1" applyProtection="1">
      <alignment horizontal="left"/>
      <protection locked="0" hidden="1"/>
    </xf>
    <xf numFmtId="0" fontId="0" fillId="0" borderId="55" xfId="0" applyBorder="1" applyAlignment="1" applyProtection="1">
      <alignment horizontal="left"/>
      <protection locked="0" hidden="1"/>
    </xf>
    <xf numFmtId="0" fontId="0" fillId="0" borderId="56" xfId="0" applyBorder="1" applyAlignment="1" applyProtection="1">
      <alignment horizontal="left"/>
      <protection locked="0" hidden="1"/>
    </xf>
    <xf numFmtId="0" fontId="6" fillId="0" borderId="53" xfId="3" applyFill="1" applyBorder="1" applyAlignment="1" applyProtection="1">
      <alignment horizontal="left"/>
      <protection locked="0" hidden="1"/>
    </xf>
    <xf numFmtId="0" fontId="23" fillId="2" borderId="52" xfId="0" applyFont="1" applyFill="1" applyBorder="1" applyAlignment="1" applyProtection="1">
      <alignment horizontal="right"/>
      <protection hidden="1"/>
    </xf>
    <xf numFmtId="0" fontId="23" fillId="0" borderId="21" xfId="0" applyFont="1" applyBorder="1" applyAlignment="1" applyProtection="1">
      <alignment horizontal="right"/>
      <protection hidden="1"/>
    </xf>
    <xf numFmtId="0" fontId="23" fillId="0" borderId="22" xfId="0" applyFont="1" applyBorder="1" applyAlignment="1" applyProtection="1">
      <alignment horizontal="right"/>
      <protection hidden="1"/>
    </xf>
    <xf numFmtId="0" fontId="12" fillId="3" borderId="5" xfId="4" applyFont="1" applyFill="1" applyBorder="1" applyAlignment="1" applyProtection="1">
      <alignment horizontal="right" vertical="center" wrapText="1"/>
      <protection hidden="1"/>
    </xf>
    <xf numFmtId="0" fontId="24" fillId="3" borderId="0" xfId="0" applyFont="1" applyFill="1" applyAlignment="1" applyProtection="1">
      <alignment horizontal="right" vertical="center" wrapText="1"/>
      <protection hidden="1"/>
    </xf>
    <xf numFmtId="0" fontId="24" fillId="3" borderId="6" xfId="0" applyFont="1" applyFill="1" applyBorder="1" applyAlignment="1" applyProtection="1">
      <alignment horizontal="right" vertical="center" wrapText="1"/>
      <protection hidden="1"/>
    </xf>
    <xf numFmtId="0" fontId="4" fillId="0" borderId="51" xfId="0" applyFont="1" applyBorder="1" applyAlignment="1" applyProtection="1">
      <alignment horizontal="left"/>
      <protection locked="0" hidden="1"/>
    </xf>
    <xf numFmtId="0" fontId="0" fillId="0" borderId="28" xfId="0" applyBorder="1" applyAlignment="1" applyProtection="1">
      <alignment horizontal="left"/>
      <protection locked="0" hidden="1"/>
    </xf>
    <xf numFmtId="0" fontId="0" fillId="0" borderId="6" xfId="0" applyBorder="1" applyAlignment="1" applyProtection="1">
      <alignment horizontal="left"/>
      <protection locked="0" hidden="1"/>
    </xf>
    <xf numFmtId="0" fontId="4" fillId="4" borderId="7" xfId="0" applyFont="1" applyFill="1" applyBorder="1" applyAlignment="1" applyProtection="1">
      <alignment horizontal="center"/>
      <protection hidden="1"/>
    </xf>
    <xf numFmtId="0" fontId="4" fillId="4" borderId="1" xfId="0" applyFont="1" applyFill="1" applyBorder="1" applyAlignment="1" applyProtection="1">
      <alignment horizontal="center"/>
      <protection hidden="1"/>
    </xf>
    <xf numFmtId="0" fontId="4" fillId="4" borderId="8" xfId="0" applyFont="1" applyFill="1" applyBorder="1" applyAlignment="1" applyProtection="1">
      <alignment horizontal="center"/>
      <protection hidden="1"/>
    </xf>
    <xf numFmtId="0" fontId="0" fillId="0" borderId="10" xfId="0" applyBorder="1" applyAlignment="1" applyProtection="1">
      <alignment horizontal="center"/>
      <protection hidden="1"/>
    </xf>
    <xf numFmtId="0" fontId="0" fillId="0" borderId="62" xfId="0" applyBorder="1" applyAlignment="1" applyProtection="1">
      <alignment horizontal="center"/>
      <protection hidden="1"/>
    </xf>
    <xf numFmtId="0" fontId="4" fillId="4" borderId="96" xfId="0" applyFont="1" applyFill="1" applyBorder="1" applyAlignment="1" applyProtection="1">
      <alignment horizontal="center"/>
      <protection hidden="1"/>
    </xf>
    <xf numFmtId="0" fontId="4" fillId="4" borderId="88" xfId="0" applyFont="1" applyFill="1" applyBorder="1" applyAlignment="1" applyProtection="1">
      <alignment horizontal="center"/>
      <protection hidden="1"/>
    </xf>
    <xf numFmtId="0" fontId="4" fillId="4" borderId="97" xfId="0" applyFont="1" applyFill="1" applyBorder="1" applyAlignment="1" applyProtection="1">
      <alignment horizontal="center"/>
      <protection hidden="1"/>
    </xf>
    <xf numFmtId="0" fontId="4" fillId="4" borderId="19" xfId="0" applyFont="1" applyFill="1" applyBorder="1" applyAlignment="1" applyProtection="1">
      <alignment horizontal="center"/>
      <protection hidden="1"/>
    </xf>
    <xf numFmtId="0" fontId="8" fillId="2" borderId="17" xfId="4" applyFont="1" applyFill="1" applyBorder="1" applyAlignment="1" applyProtection="1">
      <alignment horizontal="center" vertical="center" wrapText="1"/>
      <protection hidden="1"/>
    </xf>
    <xf numFmtId="0" fontId="10" fillId="2" borderId="17" xfId="4" applyFont="1" applyFill="1" applyBorder="1" applyAlignment="1" applyProtection="1">
      <alignment horizontal="center" vertical="center" wrapText="1"/>
      <protection hidden="1"/>
    </xf>
    <xf numFmtId="49" fontId="10" fillId="2" borderId="17" xfId="4" applyNumberFormat="1" applyFont="1" applyFill="1" applyBorder="1" applyAlignment="1" applyProtection="1">
      <alignment horizontal="center" vertical="center" wrapText="1"/>
      <protection hidden="1"/>
    </xf>
    <xf numFmtId="49" fontId="10" fillId="2" borderId="18" xfId="4" applyNumberFormat="1" applyFont="1" applyFill="1" applyBorder="1" applyAlignment="1" applyProtection="1">
      <alignment horizontal="center" vertical="center" wrapText="1"/>
      <protection hidden="1"/>
    </xf>
    <xf numFmtId="0" fontId="13" fillId="4" borderId="41" xfId="4" applyFont="1" applyFill="1" applyBorder="1" applyAlignment="1" applyProtection="1">
      <alignment horizontal="center" vertical="center" wrapText="1"/>
      <protection hidden="1"/>
    </xf>
    <xf numFmtId="0" fontId="13" fillId="4" borderId="42" xfId="4" applyFont="1" applyFill="1" applyBorder="1" applyAlignment="1" applyProtection="1">
      <alignment horizontal="center" vertical="center" wrapText="1"/>
      <protection hidden="1"/>
    </xf>
    <xf numFmtId="0" fontId="8" fillId="3" borderId="67" xfId="4" applyFont="1" applyFill="1" applyBorder="1" applyAlignment="1" applyProtection="1">
      <alignment horizontal="center" vertical="center"/>
      <protection hidden="1"/>
    </xf>
    <xf numFmtId="0" fontId="8" fillId="3" borderId="68" xfId="4" applyFont="1" applyFill="1" applyBorder="1" applyAlignment="1" applyProtection="1">
      <alignment horizontal="center" vertical="center"/>
      <protection hidden="1"/>
    </xf>
    <xf numFmtId="164" fontId="8" fillId="0" borderId="67" xfId="4" applyNumberFormat="1" applyFont="1" applyBorder="1" applyAlignment="1" applyProtection="1">
      <alignment horizontal="center" vertical="center"/>
      <protection hidden="1"/>
    </xf>
    <xf numFmtId="164" fontId="8" fillId="0" borderId="68" xfId="4" applyNumberFormat="1" applyFont="1" applyBorder="1" applyAlignment="1" applyProtection="1">
      <alignment horizontal="center" vertical="center"/>
      <protection hidden="1"/>
    </xf>
    <xf numFmtId="0" fontId="23" fillId="2" borderId="3" xfId="0" applyFont="1" applyFill="1" applyBorder="1" applyAlignment="1" applyProtection="1">
      <alignment horizontal="right" vertical="center"/>
      <protection hidden="1"/>
    </xf>
    <xf numFmtId="0" fontId="22" fillId="2" borderId="2" xfId="0" applyFont="1" applyFill="1" applyBorder="1" applyAlignment="1" applyProtection="1">
      <alignment horizontal="right"/>
      <protection hidden="1"/>
    </xf>
    <xf numFmtId="0" fontId="22" fillId="2" borderId="4" xfId="0" applyFont="1" applyFill="1" applyBorder="1" applyAlignment="1" applyProtection="1">
      <alignment horizontal="right"/>
      <protection hidden="1"/>
    </xf>
    <xf numFmtId="0" fontId="4" fillId="4" borderId="3" xfId="0" applyFont="1" applyFill="1" applyBorder="1" applyProtection="1">
      <protection hidden="1"/>
    </xf>
    <xf numFmtId="0" fontId="0" fillId="4" borderId="2" xfId="0" applyFill="1" applyBorder="1" applyProtection="1">
      <protection hidden="1"/>
    </xf>
    <xf numFmtId="0" fontId="0" fillId="4" borderId="4" xfId="0" applyFill="1" applyBorder="1" applyProtection="1">
      <protection hidden="1"/>
    </xf>
    <xf numFmtId="0" fontId="0" fillId="0" borderId="5" xfId="0" applyBorder="1" applyProtection="1">
      <protection hidden="1"/>
    </xf>
    <xf numFmtId="0" fontId="0" fillId="0" borderId="0" xfId="0" applyProtection="1">
      <protection hidden="1"/>
    </xf>
    <xf numFmtId="0" fontId="0" fillId="0" borderId="6" xfId="0" applyBorder="1" applyProtection="1">
      <protection hidden="1"/>
    </xf>
    <xf numFmtId="0" fontId="18" fillId="3" borderId="5" xfId="0" applyFont="1" applyFill="1" applyBorder="1" applyAlignment="1" applyProtection="1">
      <alignment horizontal="right" vertical="center" wrapText="1"/>
      <protection hidden="1"/>
    </xf>
    <xf numFmtId="0" fontId="22" fillId="0" borderId="0" xfId="0" applyFont="1" applyAlignment="1" applyProtection="1">
      <alignment horizontal="right"/>
      <protection hidden="1"/>
    </xf>
    <xf numFmtId="0" fontId="22" fillId="0" borderId="23" xfId="0" applyFont="1" applyBorder="1" applyAlignment="1" applyProtection="1">
      <alignment horizontal="right"/>
      <protection hidden="1"/>
    </xf>
    <xf numFmtId="42" fontId="4" fillId="0" borderId="20" xfId="2" applyNumberFormat="1" applyFont="1" applyBorder="1" applyAlignment="1" applyProtection="1">
      <alignment horizontal="left" vertical="center"/>
      <protection locked="0" hidden="1"/>
    </xf>
    <xf numFmtId="0" fontId="0" fillId="0" borderId="24" xfId="0" applyBorder="1" applyAlignment="1" applyProtection="1">
      <alignment horizontal="left" vertical="center"/>
      <protection locked="0" hidden="1"/>
    </xf>
    <xf numFmtId="0" fontId="18" fillId="3" borderId="0" xfId="0" applyFont="1" applyFill="1" applyAlignment="1" applyProtection="1">
      <alignment horizontal="right" vertical="center" wrapText="1"/>
      <protection hidden="1"/>
    </xf>
    <xf numFmtId="0" fontId="22" fillId="0" borderId="0" xfId="0" applyFont="1" applyAlignment="1" applyProtection="1">
      <alignment horizontal="right" vertical="center"/>
      <protection hidden="1"/>
    </xf>
    <xf numFmtId="0" fontId="22" fillId="0" borderId="7" xfId="0" applyFont="1" applyBorder="1" applyAlignment="1" applyProtection="1">
      <alignment horizontal="right" vertical="center"/>
      <protection hidden="1"/>
    </xf>
    <xf numFmtId="0" fontId="22" fillId="0" borderId="1" xfId="0" applyFont="1" applyBorder="1" applyAlignment="1" applyProtection="1">
      <alignment horizontal="right" vertical="center"/>
      <protection hidden="1"/>
    </xf>
    <xf numFmtId="0" fontId="17" fillId="6" borderId="90" xfId="0" applyFont="1" applyFill="1" applyBorder="1" applyAlignment="1" applyProtection="1">
      <alignment horizontal="center" vertical="center"/>
      <protection hidden="1"/>
    </xf>
    <xf numFmtId="0" fontId="17" fillId="6" borderId="88" xfId="0" applyFont="1" applyFill="1" applyBorder="1" applyAlignment="1" applyProtection="1">
      <alignment horizontal="center" vertical="center"/>
      <protection hidden="1"/>
    </xf>
    <xf numFmtId="0" fontId="17" fillId="6" borderId="93" xfId="0" applyFont="1" applyFill="1" applyBorder="1" applyAlignment="1" applyProtection="1">
      <alignment horizontal="center" vertical="center"/>
      <protection hidden="1"/>
    </xf>
    <xf numFmtId="0" fontId="17" fillId="6" borderId="91" xfId="0" applyFont="1" applyFill="1" applyBorder="1" applyAlignment="1" applyProtection="1">
      <alignment horizontal="center" vertical="center"/>
      <protection hidden="1"/>
    </xf>
    <xf numFmtId="0" fontId="17" fillId="6" borderId="92" xfId="0" applyFont="1" applyFill="1" applyBorder="1" applyAlignment="1" applyProtection="1">
      <alignment horizontal="center" vertical="center"/>
      <protection hidden="1"/>
    </xf>
    <xf numFmtId="0" fontId="17" fillId="6" borderId="94" xfId="0" applyFont="1" applyFill="1" applyBorder="1" applyAlignment="1" applyProtection="1">
      <alignment horizontal="center" vertical="center"/>
      <protection hidden="1"/>
    </xf>
    <xf numFmtId="0" fontId="8" fillId="2" borderId="7" xfId="4" applyFont="1" applyFill="1" applyBorder="1" applyAlignment="1" applyProtection="1">
      <alignment horizontal="left"/>
      <protection hidden="1"/>
    </xf>
    <xf numFmtId="0" fontId="0" fillId="0" borderId="17" xfId="0" applyBorder="1" applyProtection="1">
      <protection hidden="1"/>
    </xf>
    <xf numFmtId="0" fontId="0" fillId="0" borderId="18" xfId="0" applyBorder="1" applyProtection="1">
      <protection hidden="1"/>
    </xf>
    <xf numFmtId="0" fontId="4" fillId="4" borderId="27" xfId="0" applyFont="1" applyFill="1" applyBorder="1" applyAlignment="1" applyProtection="1">
      <alignment horizontal="center"/>
      <protection hidden="1"/>
    </xf>
    <xf numFmtId="0" fontId="4" fillId="4" borderId="28" xfId="0" applyFont="1" applyFill="1" applyBorder="1" applyAlignment="1" applyProtection="1">
      <alignment horizontal="center"/>
      <protection hidden="1"/>
    </xf>
    <xf numFmtId="0" fontId="4" fillId="4" borderId="29" xfId="0" applyFont="1" applyFill="1" applyBorder="1" applyAlignment="1" applyProtection="1">
      <alignment horizontal="center"/>
      <protection hidden="1"/>
    </xf>
    <xf numFmtId="0" fontId="4" fillId="4" borderId="30" xfId="0" applyFont="1" applyFill="1" applyBorder="1" applyAlignment="1" applyProtection="1">
      <alignment horizontal="center"/>
      <protection hidden="1"/>
    </xf>
    <xf numFmtId="0" fontId="18" fillId="3" borderId="87" xfId="0" applyFont="1" applyFill="1" applyBorder="1" applyAlignment="1" applyProtection="1">
      <alignment horizontal="right" vertical="center" wrapText="1"/>
      <protection hidden="1"/>
    </xf>
    <xf numFmtId="0" fontId="18" fillId="3" borderId="88" xfId="0" applyFont="1" applyFill="1" applyBorder="1" applyAlignment="1" applyProtection="1">
      <alignment horizontal="right" vertical="center" wrapText="1"/>
      <protection hidden="1"/>
    </xf>
    <xf numFmtId="0" fontId="18" fillId="3" borderId="89" xfId="0" applyFont="1" applyFill="1" applyBorder="1" applyAlignment="1" applyProtection="1">
      <alignment horizontal="right" vertical="center" wrapText="1"/>
      <protection hidden="1"/>
    </xf>
    <xf numFmtId="0" fontId="18" fillId="3" borderId="23" xfId="0" applyFont="1" applyFill="1" applyBorder="1" applyAlignment="1" applyProtection="1">
      <alignment horizontal="right" vertical="center" wrapText="1"/>
      <protection hidden="1"/>
    </xf>
    <xf numFmtId="0" fontId="4" fillId="5" borderId="20" xfId="0" applyFont="1" applyFill="1" applyBorder="1" applyAlignment="1" applyProtection="1">
      <alignment horizontal="left"/>
      <protection locked="0" hidden="1"/>
    </xf>
    <xf numFmtId="0" fontId="4" fillId="5" borderId="21" xfId="0" applyFont="1" applyFill="1" applyBorder="1" applyAlignment="1" applyProtection="1">
      <alignment horizontal="left"/>
      <protection locked="0" hidden="1"/>
    </xf>
    <xf numFmtId="0" fontId="4" fillId="5" borderId="22" xfId="0" applyFont="1" applyFill="1" applyBorder="1" applyAlignment="1" applyProtection="1">
      <alignment horizontal="left"/>
      <protection locked="0" hidden="1"/>
    </xf>
    <xf numFmtId="0" fontId="18" fillId="3" borderId="0" xfId="0" applyFont="1" applyFill="1" applyAlignment="1" applyProtection="1">
      <alignment horizontal="right" wrapText="1"/>
      <protection hidden="1"/>
    </xf>
    <xf numFmtId="14" fontId="4" fillId="0" borderId="20" xfId="0" applyNumberFormat="1" applyFont="1" applyBorder="1" applyAlignment="1" applyProtection="1">
      <alignment horizontal="left" vertical="center"/>
      <protection locked="0" hidden="1"/>
    </xf>
    <xf numFmtId="14" fontId="0" fillId="0" borderId="21" xfId="0" applyNumberFormat="1" applyBorder="1" applyAlignment="1" applyProtection="1">
      <alignment horizontal="left" vertical="center"/>
      <protection locked="0" hidden="1"/>
    </xf>
    <xf numFmtId="14" fontId="0" fillId="0" borderId="22" xfId="0" applyNumberFormat="1" applyBorder="1" applyAlignment="1" applyProtection="1">
      <alignment horizontal="left" vertical="center"/>
      <protection locked="0" hidden="1"/>
    </xf>
    <xf numFmtId="37" fontId="4" fillId="0" borderId="20" xfId="1" applyNumberFormat="1" applyFont="1" applyBorder="1" applyAlignment="1" applyProtection="1">
      <alignment horizontal="left" vertical="center" readingOrder="1"/>
      <protection locked="0" hidden="1"/>
    </xf>
    <xf numFmtId="37" fontId="4" fillId="0" borderId="21" xfId="1" applyNumberFormat="1" applyFont="1" applyBorder="1" applyAlignment="1" applyProtection="1">
      <alignment horizontal="left" vertical="center" readingOrder="1"/>
      <protection locked="0" hidden="1"/>
    </xf>
    <xf numFmtId="37" fontId="4" fillId="0" borderId="22" xfId="1" applyNumberFormat="1" applyFont="1" applyBorder="1" applyAlignment="1" applyProtection="1">
      <alignment horizontal="left" vertical="center" readingOrder="1"/>
      <protection locked="0" hidden="1"/>
    </xf>
    <xf numFmtId="0" fontId="8" fillId="3" borderId="72" xfId="4" applyFont="1" applyFill="1" applyBorder="1" applyAlignment="1" applyProtection="1">
      <alignment horizontal="center" vertical="center"/>
      <protection hidden="1"/>
    </xf>
    <xf numFmtId="0" fontId="8" fillId="3" borderId="73" xfId="4" applyFont="1" applyFill="1" applyBorder="1" applyAlignment="1" applyProtection="1">
      <alignment horizontal="center" vertical="center"/>
      <protection hidden="1"/>
    </xf>
    <xf numFmtId="164" fontId="8" fillId="0" borderId="72" xfId="4" applyNumberFormat="1" applyFont="1" applyBorder="1" applyAlignment="1" applyProtection="1">
      <alignment horizontal="center" vertical="center"/>
      <protection hidden="1"/>
    </xf>
    <xf numFmtId="164" fontId="8" fillId="0" borderId="73" xfId="4" applyNumberFormat="1" applyFont="1" applyBorder="1" applyAlignment="1" applyProtection="1">
      <alignment horizontal="center" vertical="center"/>
      <protection hidden="1"/>
    </xf>
    <xf numFmtId="9" fontId="8" fillId="3" borderId="72" xfId="4" applyNumberFormat="1" applyFont="1" applyFill="1" applyBorder="1" applyAlignment="1" applyProtection="1">
      <alignment horizontal="center" vertical="center"/>
      <protection hidden="1"/>
    </xf>
    <xf numFmtId="9" fontId="8" fillId="3" borderId="73" xfId="4" applyNumberFormat="1" applyFont="1" applyFill="1" applyBorder="1" applyAlignment="1" applyProtection="1">
      <alignment horizontal="center" vertical="center"/>
      <protection hidden="1"/>
    </xf>
    <xf numFmtId="164" fontId="8" fillId="0" borderId="32" xfId="4" applyNumberFormat="1" applyFont="1" applyBorder="1" applyAlignment="1" applyProtection="1">
      <alignment horizontal="center" vertical="center"/>
      <protection hidden="1"/>
    </xf>
    <xf numFmtId="164" fontId="8" fillId="0" borderId="64" xfId="4" applyNumberFormat="1" applyFont="1" applyBorder="1" applyAlignment="1" applyProtection="1">
      <alignment horizontal="center" vertical="center"/>
      <protection hidden="1"/>
    </xf>
    <xf numFmtId="165" fontId="8" fillId="0" borderId="72" xfId="4" applyNumberFormat="1" applyFont="1" applyBorder="1" applyAlignment="1" applyProtection="1">
      <alignment horizontal="center" vertical="center"/>
      <protection hidden="1"/>
    </xf>
    <xf numFmtId="165" fontId="8" fillId="0" borderId="73" xfId="4" applyNumberFormat="1" applyFont="1" applyBorder="1" applyAlignment="1" applyProtection="1">
      <alignment horizontal="center" vertical="center"/>
      <protection hidden="1"/>
    </xf>
    <xf numFmtId="0" fontId="4" fillId="0" borderId="72" xfId="0" applyFont="1" applyBorder="1" applyAlignment="1" applyProtection="1">
      <alignment horizontal="center"/>
      <protection locked="0" hidden="1"/>
    </xf>
    <xf numFmtId="0" fontId="4" fillId="0" borderId="73" xfId="0" applyFont="1" applyBorder="1" applyAlignment="1" applyProtection="1">
      <alignment horizontal="center"/>
      <protection locked="0" hidden="1"/>
    </xf>
    <xf numFmtId="0" fontId="18" fillId="4" borderId="5" xfId="0" applyFont="1" applyFill="1" applyBorder="1" applyAlignment="1" applyProtection="1">
      <alignment horizontal="right"/>
      <protection hidden="1"/>
    </xf>
    <xf numFmtId="0" fontId="18" fillId="4" borderId="0" xfId="0" applyFont="1" applyFill="1" applyAlignment="1" applyProtection="1">
      <alignment horizontal="right"/>
      <protection hidden="1"/>
    </xf>
    <xf numFmtId="0" fontId="4" fillId="0" borderId="70" xfId="0" applyFont="1" applyBorder="1" applyAlignment="1" applyProtection="1">
      <alignment horizontal="center"/>
      <protection locked="0" hidden="1"/>
    </xf>
    <xf numFmtId="0" fontId="4" fillId="0" borderId="71" xfId="0" applyFont="1" applyBorder="1" applyAlignment="1" applyProtection="1">
      <alignment horizontal="center"/>
      <protection locked="0" hidden="1"/>
    </xf>
    <xf numFmtId="164" fontId="8" fillId="0" borderId="65" xfId="4" applyNumberFormat="1" applyFont="1" applyBorder="1" applyAlignment="1" applyProtection="1">
      <alignment horizontal="center" vertical="center"/>
      <protection hidden="1"/>
    </xf>
    <xf numFmtId="164" fontId="8" fillId="0" borderId="66" xfId="4" applyNumberFormat="1" applyFont="1" applyBorder="1" applyAlignment="1" applyProtection="1">
      <alignment horizontal="center" vertical="center"/>
      <protection hidden="1"/>
    </xf>
    <xf numFmtId="3" fontId="8" fillId="3" borderId="70" xfId="4" applyNumberFormat="1" applyFont="1" applyFill="1" applyBorder="1" applyAlignment="1" applyProtection="1">
      <alignment horizontal="center" vertical="center" wrapText="1"/>
      <protection hidden="1"/>
    </xf>
    <xf numFmtId="3" fontId="8" fillId="3" borderId="71" xfId="4" applyNumberFormat="1" applyFont="1" applyFill="1" applyBorder="1" applyAlignment="1" applyProtection="1">
      <alignment horizontal="center" vertical="center" wrapText="1"/>
      <protection hidden="1"/>
    </xf>
    <xf numFmtId="0" fontId="15" fillId="0" borderId="28" xfId="0" applyFont="1" applyBorder="1" applyAlignment="1" applyProtection="1">
      <alignment horizontal="center" vertical="center"/>
      <protection hidden="1"/>
    </xf>
    <xf numFmtId="0" fontId="23" fillId="4" borderId="5" xfId="0" applyFont="1" applyFill="1" applyBorder="1" applyAlignment="1" applyProtection="1">
      <alignment horizontal="right" vertical="center" wrapText="1"/>
      <protection hidden="1"/>
    </xf>
    <xf numFmtId="0" fontId="23" fillId="4" borderId="0" xfId="0" applyFont="1" applyFill="1" applyAlignment="1" applyProtection="1">
      <alignment horizontal="right" vertical="center" wrapText="1"/>
      <protection hidden="1"/>
    </xf>
    <xf numFmtId="164" fontId="5" fillId="4" borderId="32" xfId="0" applyNumberFormat="1" applyFont="1" applyFill="1" applyBorder="1" applyAlignment="1" applyProtection="1">
      <alignment horizontal="center" vertical="center"/>
      <protection hidden="1"/>
    </xf>
    <xf numFmtId="164" fontId="5" fillId="4" borderId="64" xfId="0" applyNumberFormat="1" applyFont="1" applyFill="1" applyBorder="1" applyAlignment="1" applyProtection="1">
      <alignment horizontal="center" vertical="center"/>
      <protection hidden="1"/>
    </xf>
    <xf numFmtId="164" fontId="5" fillId="4" borderId="65" xfId="0" applyNumberFormat="1" applyFont="1" applyFill="1" applyBorder="1" applyAlignment="1" applyProtection="1">
      <alignment horizontal="center" vertical="center"/>
      <protection hidden="1"/>
    </xf>
    <xf numFmtId="164" fontId="5" fillId="4" borderId="66" xfId="0" applyNumberFormat="1" applyFont="1" applyFill="1" applyBorder="1" applyAlignment="1" applyProtection="1">
      <alignment horizontal="center" vertical="center"/>
      <protection hidden="1"/>
    </xf>
    <xf numFmtId="0" fontId="23" fillId="4" borderId="7" xfId="0" applyFont="1" applyFill="1" applyBorder="1" applyAlignment="1" applyProtection="1">
      <alignment horizontal="right" vertical="center" wrapText="1"/>
      <protection hidden="1"/>
    </xf>
    <xf numFmtId="0" fontId="23" fillId="4" borderId="1" xfId="0" applyFont="1" applyFill="1" applyBorder="1" applyAlignment="1" applyProtection="1">
      <alignment horizontal="right" vertical="center" wrapText="1"/>
      <protection hidden="1"/>
    </xf>
    <xf numFmtId="164" fontId="5" fillId="4" borderId="38" xfId="0" applyNumberFormat="1" applyFont="1" applyFill="1" applyBorder="1" applyAlignment="1" applyProtection="1">
      <alignment horizontal="center" vertical="center"/>
      <protection hidden="1"/>
    </xf>
    <xf numFmtId="164" fontId="5" fillId="4" borderId="47" xfId="0"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right" vertical="center" wrapText="1"/>
      <protection hidden="1"/>
    </xf>
    <xf numFmtId="0" fontId="5" fillId="2" borderId="2" xfId="0" applyFont="1" applyFill="1" applyBorder="1" applyAlignment="1" applyProtection="1">
      <alignment horizontal="right" vertical="center" wrapText="1"/>
      <protection hidden="1"/>
    </xf>
    <xf numFmtId="0" fontId="5" fillId="2" borderId="7" xfId="0" applyFont="1" applyFill="1" applyBorder="1" applyAlignment="1" applyProtection="1">
      <alignment horizontal="right" vertical="center" wrapText="1"/>
      <protection hidden="1"/>
    </xf>
    <xf numFmtId="0" fontId="5" fillId="2" borderId="1" xfId="0" applyFont="1" applyFill="1" applyBorder="1" applyAlignment="1" applyProtection="1">
      <alignment horizontal="right" vertical="center" wrapText="1"/>
      <protection hidden="1"/>
    </xf>
    <xf numFmtId="0" fontId="4" fillId="0" borderId="3" xfId="0" applyFont="1" applyBorder="1" applyAlignment="1" applyProtection="1">
      <alignment horizontal="center" vertical="center" wrapText="1"/>
      <protection locked="0" hidden="1"/>
    </xf>
    <xf numFmtId="0" fontId="4" fillId="0" borderId="4" xfId="0" applyFont="1" applyBorder="1" applyAlignment="1" applyProtection="1">
      <alignment horizontal="center" vertical="center" wrapText="1"/>
      <protection locked="0" hidden="1"/>
    </xf>
    <xf numFmtId="0" fontId="4" fillId="0" borderId="7" xfId="0" applyFont="1" applyBorder="1" applyAlignment="1" applyProtection="1">
      <alignment horizontal="center" vertical="center" wrapText="1"/>
      <protection locked="0" hidden="1"/>
    </xf>
    <xf numFmtId="0" fontId="4" fillId="0" borderId="8" xfId="0" applyFont="1" applyBorder="1" applyAlignment="1" applyProtection="1">
      <alignment horizontal="center" vertical="center" wrapText="1"/>
      <protection locked="0" hidden="1"/>
    </xf>
    <xf numFmtId="0" fontId="18" fillId="4" borderId="7" xfId="0" applyFont="1" applyFill="1" applyBorder="1" applyAlignment="1" applyProtection="1">
      <alignment horizontal="right"/>
      <protection hidden="1"/>
    </xf>
    <xf numFmtId="0" fontId="18" fillId="4" borderId="1" xfId="0" applyFont="1" applyFill="1" applyBorder="1" applyAlignment="1" applyProtection="1">
      <alignment horizontal="right"/>
      <protection hidden="1"/>
    </xf>
    <xf numFmtId="0" fontId="4" fillId="0" borderId="7" xfId="0" applyFont="1" applyBorder="1" applyAlignment="1" applyProtection="1">
      <alignment horizontal="center"/>
      <protection locked="0" hidden="1"/>
    </xf>
    <xf numFmtId="0" fontId="4" fillId="0" borderId="8" xfId="0" applyFont="1" applyBorder="1" applyAlignment="1" applyProtection="1">
      <alignment horizontal="center"/>
      <protection locked="0" hidden="1"/>
    </xf>
    <xf numFmtId="0" fontId="17" fillId="6" borderId="75" xfId="0" applyFont="1" applyFill="1" applyBorder="1" applyAlignment="1" applyProtection="1">
      <alignment horizontal="center" wrapText="1"/>
      <protection hidden="1"/>
    </xf>
    <xf numFmtId="0" fontId="19" fillId="6" borderId="76" xfId="0" applyFont="1" applyFill="1" applyBorder="1" applyAlignment="1" applyProtection="1">
      <alignment wrapText="1"/>
      <protection hidden="1"/>
    </xf>
    <xf numFmtId="0" fontId="19" fillId="6" borderId="77" xfId="0" applyFont="1" applyFill="1" applyBorder="1" applyAlignment="1" applyProtection="1">
      <alignment wrapText="1"/>
      <protection hidden="1"/>
    </xf>
    <xf numFmtId="0" fontId="20" fillId="4" borderId="7" xfId="0" applyFont="1" applyFill="1" applyBorder="1" applyAlignment="1" applyProtection="1">
      <alignment horizontal="left" vertical="center" wrapText="1"/>
      <protection hidden="1"/>
    </xf>
    <xf numFmtId="0" fontId="18" fillId="4" borderId="1" xfId="0" applyFont="1" applyFill="1" applyBorder="1" applyAlignment="1" applyProtection="1">
      <alignment vertical="center" wrapText="1"/>
      <protection hidden="1"/>
    </xf>
    <xf numFmtId="0" fontId="18" fillId="4" borderId="8" xfId="0" applyFont="1" applyFill="1" applyBorder="1" applyAlignment="1" applyProtection="1">
      <alignment vertical="center" wrapText="1"/>
      <protection hidden="1"/>
    </xf>
    <xf numFmtId="49" fontId="18" fillId="0" borderId="3" xfId="0" applyNumberFormat="1" applyFont="1" applyBorder="1" applyAlignment="1" applyProtection="1">
      <alignment horizontal="left" vertical="top" wrapText="1" readingOrder="1"/>
      <protection locked="0" hidden="1"/>
    </xf>
    <xf numFmtId="49" fontId="18" fillId="0" borderId="2" xfId="0" applyNumberFormat="1" applyFont="1" applyBorder="1" applyAlignment="1" applyProtection="1">
      <alignment horizontal="left" vertical="top" readingOrder="1"/>
      <protection locked="0" hidden="1"/>
    </xf>
    <xf numFmtId="49" fontId="18" fillId="0" borderId="4" xfId="0" applyNumberFormat="1" applyFont="1" applyBorder="1" applyAlignment="1" applyProtection="1">
      <alignment horizontal="left" vertical="top" readingOrder="1"/>
      <protection locked="0" hidden="1"/>
    </xf>
    <xf numFmtId="49" fontId="18" fillId="0" borderId="5" xfId="0" applyNumberFormat="1" applyFont="1" applyBorder="1" applyAlignment="1" applyProtection="1">
      <alignment horizontal="left" vertical="top" readingOrder="1"/>
      <protection locked="0" hidden="1"/>
    </xf>
    <xf numFmtId="49" fontId="18" fillId="0" borderId="0" xfId="0" applyNumberFormat="1" applyFont="1" applyAlignment="1" applyProtection="1">
      <alignment horizontal="left" vertical="top" readingOrder="1"/>
      <protection locked="0" hidden="1"/>
    </xf>
    <xf numFmtId="49" fontId="18" fillId="0" borderId="6" xfId="0" applyNumberFormat="1" applyFont="1" applyBorder="1" applyAlignment="1" applyProtection="1">
      <alignment horizontal="left" vertical="top" readingOrder="1"/>
      <protection locked="0" hidden="1"/>
    </xf>
    <xf numFmtId="49" fontId="18" fillId="0" borderId="7" xfId="0" applyNumberFormat="1" applyFont="1" applyBorder="1" applyAlignment="1" applyProtection="1">
      <alignment horizontal="left" vertical="top" readingOrder="1"/>
      <protection locked="0" hidden="1"/>
    </xf>
    <xf numFmtId="49" fontId="18" fillId="0" borderId="1" xfId="0" applyNumberFormat="1" applyFont="1" applyBorder="1" applyAlignment="1" applyProtection="1">
      <alignment horizontal="left" vertical="top" readingOrder="1"/>
      <protection locked="0" hidden="1"/>
    </xf>
    <xf numFmtId="49" fontId="18" fillId="0" borderId="8" xfId="0" applyNumberFormat="1" applyFont="1" applyBorder="1" applyAlignment="1" applyProtection="1">
      <alignment horizontal="left" vertical="top" readingOrder="1"/>
      <protection locked="0" hidden="1"/>
    </xf>
    <xf numFmtId="0" fontId="17" fillId="6" borderId="76" xfId="0" applyFont="1" applyFill="1" applyBorder="1" applyAlignment="1" applyProtection="1">
      <alignment horizontal="center" wrapText="1"/>
      <protection hidden="1"/>
    </xf>
    <xf numFmtId="0" fontId="17" fillId="6" borderId="77" xfId="0" applyFont="1" applyFill="1" applyBorder="1" applyAlignment="1" applyProtection="1">
      <alignment horizontal="center" wrapText="1"/>
      <protection hidden="1"/>
    </xf>
    <xf numFmtId="0" fontId="14" fillId="4" borderId="78" xfId="0" applyFont="1" applyFill="1" applyBorder="1" applyAlignment="1" applyProtection="1">
      <alignment horizontal="left" vertical="center" wrapText="1"/>
      <protection hidden="1"/>
    </xf>
    <xf numFmtId="0" fontId="14" fillId="4" borderId="79" xfId="0" applyFont="1" applyFill="1" applyBorder="1" applyAlignment="1" applyProtection="1">
      <alignment horizontal="left" vertical="center" wrapText="1"/>
      <protection hidden="1"/>
    </xf>
    <xf numFmtId="0" fontId="14" fillId="4" borderId="80" xfId="0" applyFont="1" applyFill="1" applyBorder="1" applyAlignment="1" applyProtection="1">
      <alignment horizontal="left" vertical="center" wrapText="1"/>
      <protection hidden="1"/>
    </xf>
    <xf numFmtId="0" fontId="0" fillId="0" borderId="48" xfId="0" applyBorder="1" applyAlignment="1" applyProtection="1">
      <alignment horizontal="left" wrapText="1"/>
      <protection locked="0" hidden="1"/>
    </xf>
    <xf numFmtId="0" fontId="15"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4" fillId="5" borderId="13" xfId="0" applyFont="1" applyFill="1" applyBorder="1" applyAlignment="1" applyProtection="1">
      <alignment horizontal="left"/>
      <protection locked="0" hidden="1"/>
    </xf>
    <xf numFmtId="0" fontId="4" fillId="5" borderId="14" xfId="0" applyFont="1" applyFill="1" applyBorder="1" applyAlignment="1" applyProtection="1">
      <alignment horizontal="left"/>
      <protection locked="0" hidden="1"/>
    </xf>
    <xf numFmtId="0" fontId="4" fillId="4" borderId="95" xfId="0" applyFont="1" applyFill="1" applyBorder="1" applyAlignment="1" applyProtection="1">
      <alignment horizontal="center"/>
      <protection hidden="1"/>
    </xf>
    <xf numFmtId="0" fontId="5" fillId="2" borderId="16" xfId="0" applyFont="1" applyFill="1" applyBorder="1" applyAlignment="1" applyProtection="1">
      <alignment horizontal="right" vertical="center"/>
      <protection hidden="1"/>
    </xf>
    <xf numFmtId="0" fontId="5" fillId="2" borderId="17" xfId="0" applyFont="1" applyFill="1" applyBorder="1" applyAlignment="1" applyProtection="1">
      <alignment horizontal="right" vertical="center"/>
      <protection hidden="1"/>
    </xf>
    <xf numFmtId="165" fontId="5" fillId="2" borderId="16" xfId="0" applyNumberFormat="1" applyFont="1" applyFill="1" applyBorder="1" applyAlignment="1" applyProtection="1">
      <alignment horizontal="center" vertical="center"/>
      <protection hidden="1"/>
    </xf>
    <xf numFmtId="165" fontId="5" fillId="2" borderId="18" xfId="0" applyNumberFormat="1" applyFont="1" applyFill="1" applyBorder="1" applyAlignment="1" applyProtection="1">
      <alignment horizontal="center" vertical="center"/>
      <protection hidden="1"/>
    </xf>
    <xf numFmtId="0" fontId="23" fillId="4" borderId="3" xfId="0" applyFont="1" applyFill="1" applyBorder="1" applyAlignment="1" applyProtection="1">
      <alignment horizontal="right" vertical="center" wrapText="1"/>
      <protection hidden="1"/>
    </xf>
    <xf numFmtId="0" fontId="23" fillId="4" borderId="2" xfId="0" applyFont="1" applyFill="1" applyBorder="1" applyAlignment="1" applyProtection="1">
      <alignment horizontal="right" vertical="center" wrapText="1"/>
      <protection hidden="1"/>
    </xf>
    <xf numFmtId="164" fontId="5" fillId="4" borderId="33" xfId="0" applyNumberFormat="1" applyFont="1" applyFill="1" applyBorder="1" applyAlignment="1" applyProtection="1">
      <alignment horizontal="center" vertical="center"/>
      <protection hidden="1"/>
    </xf>
    <xf numFmtId="164" fontId="5" fillId="4" borderId="43" xfId="0" applyNumberFormat="1" applyFont="1" applyFill="1" applyBorder="1" applyAlignment="1" applyProtection="1">
      <alignment horizontal="center" vertical="center"/>
      <protection hidden="1"/>
    </xf>
    <xf numFmtId="3" fontId="8" fillId="3" borderId="70" xfId="4" applyNumberFormat="1" applyFont="1" applyFill="1" applyBorder="1" applyAlignment="1" applyProtection="1">
      <alignment horizontal="center" vertical="center"/>
      <protection hidden="1"/>
    </xf>
    <xf numFmtId="3" fontId="8" fillId="3" borderId="71" xfId="4" applyNumberFormat="1" applyFont="1" applyFill="1" applyBorder="1" applyAlignment="1" applyProtection="1">
      <alignment horizontal="center" vertical="center"/>
      <protection hidden="1"/>
    </xf>
    <xf numFmtId="164" fontId="8" fillId="0" borderId="70" xfId="4" applyNumberFormat="1" applyFont="1" applyBorder="1" applyAlignment="1" applyProtection="1">
      <alignment horizontal="center" vertical="center"/>
      <protection hidden="1"/>
    </xf>
    <xf numFmtId="164" fontId="8" fillId="0" borderId="71" xfId="4" applyNumberFormat="1" applyFont="1" applyBorder="1" applyAlignment="1" applyProtection="1">
      <alignment horizontal="center" vertical="center"/>
      <protection hidden="1"/>
    </xf>
    <xf numFmtId="0" fontId="13" fillId="4" borderId="39" xfId="4" applyFont="1" applyFill="1" applyBorder="1" applyAlignment="1" applyProtection="1">
      <alignment horizontal="center" vertical="center" wrapText="1"/>
      <protection hidden="1"/>
    </xf>
    <xf numFmtId="0" fontId="13" fillId="4" borderId="46" xfId="4" applyFont="1" applyFill="1" applyBorder="1" applyAlignment="1" applyProtection="1">
      <alignment horizontal="center" vertical="center" wrapText="1"/>
      <protection hidden="1"/>
    </xf>
    <xf numFmtId="3" fontId="8" fillId="3" borderId="32" xfId="4" applyNumberFormat="1" applyFont="1" applyFill="1" applyBorder="1" applyAlignment="1" applyProtection="1">
      <alignment horizontal="center" vertical="center" wrapText="1"/>
      <protection hidden="1"/>
    </xf>
    <xf numFmtId="3" fontId="8" fillId="3" borderId="64" xfId="4" applyNumberFormat="1" applyFont="1" applyFill="1" applyBorder="1" applyAlignment="1" applyProtection="1">
      <alignment horizontal="center" vertical="center" wrapText="1"/>
      <protection hidden="1"/>
    </xf>
    <xf numFmtId="164" fontId="8" fillId="0" borderId="7" xfId="4" applyNumberFormat="1" applyFont="1" applyBorder="1" applyAlignment="1" applyProtection="1">
      <alignment horizontal="center" vertical="center"/>
      <protection hidden="1"/>
    </xf>
    <xf numFmtId="164" fontId="8" fillId="0" borderId="8" xfId="4" applyNumberFormat="1" applyFont="1" applyBorder="1" applyAlignment="1" applyProtection="1">
      <alignment horizontal="center" vertical="center"/>
      <protection hidden="1"/>
    </xf>
    <xf numFmtId="1" fontId="8" fillId="2" borderId="16" xfId="4" applyNumberFormat="1" applyFont="1" applyFill="1" applyBorder="1" applyAlignment="1" applyProtection="1">
      <alignment horizontal="right" vertical="center"/>
      <protection hidden="1"/>
    </xf>
    <xf numFmtId="1" fontId="8" fillId="2" borderId="17" xfId="4" applyNumberFormat="1" applyFont="1" applyFill="1" applyBorder="1" applyAlignment="1" applyProtection="1">
      <alignment horizontal="right" vertical="center"/>
      <protection hidden="1"/>
    </xf>
    <xf numFmtId="164" fontId="8" fillId="2" borderId="16" xfId="4" applyNumberFormat="1" applyFont="1" applyFill="1" applyBorder="1" applyAlignment="1" applyProtection="1">
      <alignment horizontal="center" vertical="center"/>
      <protection hidden="1"/>
    </xf>
    <xf numFmtId="164" fontId="8" fillId="2" borderId="18" xfId="4" applyNumberFormat="1" applyFont="1" applyFill="1" applyBorder="1" applyAlignment="1" applyProtection="1">
      <alignment horizontal="center" vertical="center"/>
      <protection hidden="1"/>
    </xf>
  </cellXfs>
  <cellStyles count="5">
    <cellStyle name="Comma [0]" xfId="1" builtinId="6"/>
    <cellStyle name="Currency" xfId="2" builtinId="4"/>
    <cellStyle name="Hyperlink" xfId="3" builtinId="8"/>
    <cellStyle name="Normal" xfId="0" builtinId="0"/>
    <cellStyle name="Normal 2" xfId="4" xr:uid="{00000000-0005-0000-0000-000004000000}"/>
  </cellStyles>
  <dxfs count="0"/>
  <tableStyles count="0" defaultTableStyle="TableStyleMedium2" defaultPivotStyle="PivotStyleLight16"/>
  <colors>
    <mruColors>
      <color rgb="FF50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95250</xdr:colOff>
          <xdr:row>22</xdr:row>
          <xdr:rowOff>57150</xdr:rowOff>
        </xdr:from>
        <xdr:to>
          <xdr:col>4</xdr:col>
          <xdr:colOff>266700</xdr:colOff>
          <xdr:row>23</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space.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24</xdr:row>
          <xdr:rowOff>76200</xdr:rowOff>
        </xdr:from>
        <xdr:to>
          <xdr:col>7</xdr:col>
          <xdr:colOff>9525</xdr:colOff>
          <xdr:row>25</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4-year space review (if requested by REALS).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25</xdr:row>
          <xdr:rowOff>95250</xdr:rowOff>
        </xdr:from>
        <xdr:to>
          <xdr:col>4</xdr:col>
          <xdr:colOff>352425</xdr:colOff>
          <xdr:row>26</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23</xdr:row>
          <xdr:rowOff>76200</xdr:rowOff>
        </xdr:from>
        <xdr:to>
          <xdr:col>6</xdr:col>
          <xdr:colOff>19050</xdr:colOff>
          <xdr:row>24</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space at current facility.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27</xdr:row>
          <xdr:rowOff>38100</xdr:rowOff>
        </xdr:from>
        <xdr:to>
          <xdr:col>4</xdr:col>
          <xdr:colOff>371475</xdr:colOff>
          <xdr:row>28</xdr:row>
          <xdr:rowOff>133350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in FTE.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28</xdr:row>
          <xdr:rowOff>95250</xdr:rowOff>
        </xdr:from>
        <xdr:to>
          <xdr:col>5</xdr:col>
          <xdr:colOff>581025</xdr:colOff>
          <xdr:row>29</xdr:row>
          <xdr:rowOff>171450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 will be terminated by lessor.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29</xdr:row>
          <xdr:rowOff>142875</xdr:rowOff>
        </xdr:from>
        <xdr:to>
          <xdr:col>4</xdr:col>
          <xdr:colOff>352425</xdr:colOff>
          <xdr:row>31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35</xdr:row>
          <xdr:rowOff>133350</xdr:rowOff>
        </xdr:from>
        <xdr:to>
          <xdr:col>4</xdr:col>
          <xdr:colOff>371475</xdr:colOff>
          <xdr:row>36</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35</xdr:row>
          <xdr:rowOff>133350</xdr:rowOff>
        </xdr:from>
        <xdr:to>
          <xdr:col>6</xdr:col>
          <xdr:colOff>19050</xdr:colOff>
          <xdr:row>36</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Purchase.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35</xdr:row>
          <xdr:rowOff>133350</xdr:rowOff>
        </xdr:from>
        <xdr:to>
          <xdr:col>7</xdr:col>
          <xdr:colOff>371475</xdr:colOff>
          <xdr:row>36</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Build.</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31</xdr:row>
          <xdr:rowOff>19050</xdr:rowOff>
        </xdr:from>
        <xdr:to>
          <xdr:col>4</xdr:col>
          <xdr:colOff>361950</xdr:colOff>
          <xdr:row>32</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Office.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31</xdr:row>
          <xdr:rowOff>19050</xdr:rowOff>
        </xdr:from>
        <xdr:to>
          <xdr:col>6</xdr:col>
          <xdr:colOff>19050</xdr:colOff>
          <xdr:row>32</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Warehouse.</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31</xdr:row>
          <xdr:rowOff>19050</xdr:rowOff>
        </xdr:from>
        <xdr:to>
          <xdr:col>7</xdr:col>
          <xdr:colOff>371475</xdr:colOff>
          <xdr:row>32</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Storage.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32</xdr:row>
          <xdr:rowOff>66675</xdr:rowOff>
        </xdr:from>
        <xdr:to>
          <xdr:col>4</xdr:col>
          <xdr:colOff>371475</xdr:colOff>
          <xdr:row>34</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Hangar.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32</xdr:row>
          <xdr:rowOff>57150</xdr:rowOff>
        </xdr:from>
        <xdr:to>
          <xdr:col>6</xdr:col>
          <xdr:colOff>9525</xdr:colOff>
          <xdr:row>34</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Boat slip.</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33</xdr:row>
          <xdr:rowOff>123825</xdr:rowOff>
        </xdr:from>
        <xdr:to>
          <xdr:col>4</xdr:col>
          <xdr:colOff>361950</xdr:colOff>
          <xdr:row>35</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42</xdr:row>
          <xdr:rowOff>161925</xdr:rowOff>
        </xdr:from>
        <xdr:to>
          <xdr:col>4</xdr:col>
          <xdr:colOff>361950</xdr:colOff>
          <xdr:row>44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47</xdr:row>
          <xdr:rowOff>9525</xdr:rowOff>
        </xdr:from>
        <xdr:to>
          <xdr:col>4</xdr:col>
          <xdr:colOff>400050</xdr:colOff>
          <xdr:row>48</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Utilities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47</xdr:row>
          <xdr:rowOff>9525</xdr:rowOff>
        </xdr:from>
        <xdr:to>
          <xdr:col>5</xdr:col>
          <xdr:colOff>590550</xdr:colOff>
          <xdr:row>48</xdr:row>
          <xdr:rowOff>152400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Janitorial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9525</xdr:rowOff>
        </xdr:from>
        <xdr:to>
          <xdr:col>7</xdr:col>
          <xdr:colOff>266700</xdr:colOff>
          <xdr:row>48</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Parking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40</xdr:row>
          <xdr:rowOff>19050</xdr:rowOff>
        </xdr:from>
        <xdr:to>
          <xdr:col>4</xdr:col>
          <xdr:colOff>371475</xdr:colOff>
          <xdr:row>41</xdr:row>
          <xdr:rowOff>152400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change.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41</xdr:row>
          <xdr:rowOff>76200</xdr:rowOff>
        </xdr:from>
        <xdr:to>
          <xdr:col>6</xdr:col>
          <xdr:colOff>485775</xdr:colOff>
          <xdr:row>43</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 will be terminated.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37</xdr:row>
          <xdr:rowOff>9525</xdr:rowOff>
        </xdr:from>
        <xdr:to>
          <xdr:col>3</xdr:col>
          <xdr:colOff>571500</xdr:colOff>
          <xdr:row>37</xdr:row>
          <xdr:rowOff>171450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37</xdr:row>
          <xdr:rowOff>9525</xdr:rowOff>
        </xdr:from>
        <xdr:to>
          <xdr:col>7</xdr:col>
          <xdr:colOff>285750</xdr:colOff>
          <xdr:row>37</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if no please explain:</a:t>
              </a:r>
            </a:p>
          </xdr:txBody>
        </xdr:sp>
        <xdr:clientData/>
      </xdr:twoCellAnchor>
    </mc:Choice>
    <mc:Fallback/>
  </mc:AlternateContent>
  <xdr:twoCellAnchor editAs="oneCell">
    <xdr:from>
      <xdr:col>0</xdr:col>
      <xdr:colOff>17971</xdr:colOff>
      <xdr:row>0</xdr:row>
      <xdr:rowOff>80873</xdr:rowOff>
    </xdr:from>
    <xdr:to>
      <xdr:col>2</xdr:col>
      <xdr:colOff>475782</xdr:colOff>
      <xdr:row>4</xdr:row>
      <xdr:rowOff>63096</xdr:rowOff>
    </xdr:to>
    <xdr:pic>
      <xdr:nvPicPr>
        <xdr:cNvPr id="6" name="Picture 5" descr="OMES logo Oklahoma office of management &amp; enterprise services">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7971" y="0"/>
          <a:ext cx="2659344" cy="826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0"/>
  <sheetViews>
    <sheetView tabSelected="1" zoomScaleNormal="100" workbookViewId="0">
      <selection activeCell="D2" sqref="D2:H4"/>
    </sheetView>
  </sheetViews>
  <sheetFormatPr defaultColWidth="8.85546875" defaultRowHeight="15" x14ac:dyDescent="0.25"/>
  <cols>
    <col min="1" max="1" width="21.140625" style="1" customWidth="1"/>
    <col min="2" max="2" width="11.85546875" style="1" customWidth="1"/>
    <col min="3" max="3" width="19.5703125" style="1" customWidth="1"/>
    <col min="4" max="4" width="9.5703125" style="1" customWidth="1"/>
    <col min="5" max="5" width="8.7109375" style="1" customWidth="1"/>
    <col min="6" max="7" width="9.140625" style="1" customWidth="1"/>
    <col min="8" max="8" width="9.85546875" style="1" customWidth="1"/>
    <col min="9" max="16384" width="8.85546875" style="1"/>
  </cols>
  <sheetData>
    <row r="1" spans="1:9" x14ac:dyDescent="0.25">
      <c r="B1" s="2"/>
    </row>
    <row r="2" spans="1:9" ht="15" customHeight="1" x14ac:dyDescent="0.25">
      <c r="B2" s="2"/>
      <c r="D2" s="116" t="s">
        <v>84</v>
      </c>
      <c r="E2" s="116"/>
      <c r="F2" s="116"/>
      <c r="G2" s="116"/>
      <c r="H2" s="116"/>
    </row>
    <row r="3" spans="1:9" x14ac:dyDescent="0.25">
      <c r="B3" s="3"/>
      <c r="D3" s="116"/>
      <c r="E3" s="116"/>
      <c r="F3" s="116"/>
      <c r="G3" s="116"/>
      <c r="H3" s="116"/>
    </row>
    <row r="4" spans="1:9" ht="21.75" x14ac:dyDescent="0.4">
      <c r="D4" s="116"/>
      <c r="E4" s="116"/>
      <c r="F4" s="116"/>
      <c r="G4" s="116"/>
      <c r="H4" s="116"/>
      <c r="I4" s="55"/>
    </row>
    <row r="5" spans="1:9" ht="6.6" customHeight="1" thickBot="1" x14ac:dyDescent="0.3">
      <c r="A5" s="276"/>
      <c r="B5" s="276"/>
      <c r="C5" s="276"/>
      <c r="D5" s="276"/>
      <c r="E5" s="276"/>
      <c r="F5" s="276"/>
      <c r="G5" s="276"/>
      <c r="H5" s="276"/>
    </row>
    <row r="6" spans="1:9" ht="5.0999999999999996" customHeight="1" x14ac:dyDescent="0.25">
      <c r="B6" s="4"/>
      <c r="C6" s="4"/>
      <c r="D6" s="4"/>
      <c r="E6" s="4"/>
      <c r="F6" s="4"/>
      <c r="G6" s="4"/>
      <c r="H6" s="4"/>
    </row>
    <row r="7" spans="1:9" ht="14.45" customHeight="1" x14ac:dyDescent="0.25">
      <c r="A7" s="73" t="s">
        <v>85</v>
      </c>
      <c r="B7" s="73"/>
      <c r="C7" s="73"/>
      <c r="D7" s="53"/>
      <c r="E7" s="53"/>
      <c r="F7" s="53"/>
      <c r="G7" s="53"/>
      <c r="H7" s="53"/>
    </row>
    <row r="8" spans="1:9" ht="6" customHeight="1" x14ac:dyDescent="0.25">
      <c r="A8" s="5"/>
    </row>
    <row r="9" spans="1:9" ht="17.25" customHeight="1" x14ac:dyDescent="0.25">
      <c r="A9" s="128" t="s">
        <v>67</v>
      </c>
      <c r="B9" s="129"/>
      <c r="C9" s="129"/>
      <c r="D9" s="129"/>
      <c r="E9" s="129"/>
      <c r="F9" s="129"/>
      <c r="G9" s="129"/>
      <c r="H9" s="130"/>
    </row>
    <row r="10" spans="1:9" x14ac:dyDescent="0.25">
      <c r="A10" s="131" t="s">
        <v>27</v>
      </c>
      <c r="B10" s="132"/>
      <c r="C10" s="133"/>
      <c r="D10" s="134"/>
      <c r="E10" s="135"/>
      <c r="F10" s="135"/>
      <c r="G10" s="135"/>
      <c r="H10" s="136"/>
    </row>
    <row r="11" spans="1:9" x14ac:dyDescent="0.25">
      <c r="A11" s="65" t="s">
        <v>26</v>
      </c>
      <c r="B11" s="66"/>
      <c r="C11" s="66"/>
      <c r="D11" s="87"/>
      <c r="E11" s="88"/>
      <c r="F11" s="88"/>
      <c r="G11" s="88"/>
      <c r="H11" s="89"/>
    </row>
    <row r="12" spans="1:9" x14ac:dyDescent="0.25">
      <c r="A12" s="65" t="s">
        <v>18</v>
      </c>
      <c r="B12" s="66"/>
      <c r="C12" s="66"/>
      <c r="D12" s="62"/>
      <c r="E12" s="85"/>
      <c r="F12" s="85"/>
      <c r="G12" s="85"/>
      <c r="H12" s="86"/>
    </row>
    <row r="13" spans="1:9" x14ac:dyDescent="0.25">
      <c r="A13" s="65" t="s">
        <v>25</v>
      </c>
      <c r="B13" s="66"/>
      <c r="C13" s="66"/>
      <c r="D13" s="87"/>
      <c r="E13" s="88"/>
      <c r="F13" s="88"/>
      <c r="G13" s="88"/>
      <c r="H13" s="89"/>
    </row>
    <row r="14" spans="1:9" x14ac:dyDescent="0.25">
      <c r="A14" s="65" t="s">
        <v>24</v>
      </c>
      <c r="B14" s="66"/>
      <c r="C14" s="66"/>
      <c r="D14" s="62"/>
      <c r="E14" s="63"/>
      <c r="F14" s="63"/>
      <c r="G14" s="63"/>
      <c r="H14" s="64"/>
    </row>
    <row r="15" spans="1:9" x14ac:dyDescent="0.25">
      <c r="A15" s="65" t="s">
        <v>23</v>
      </c>
      <c r="B15" s="66"/>
      <c r="C15" s="66"/>
      <c r="D15" s="137"/>
      <c r="E15" s="63"/>
      <c r="F15" s="63"/>
      <c r="G15" s="63"/>
      <c r="H15" s="64"/>
    </row>
    <row r="16" spans="1:9" x14ac:dyDescent="0.25">
      <c r="A16" s="65" t="s">
        <v>22</v>
      </c>
      <c r="B16" s="66"/>
      <c r="C16" s="66"/>
      <c r="D16" s="62"/>
      <c r="E16" s="63"/>
      <c r="F16" s="63"/>
      <c r="G16" s="63"/>
      <c r="H16" s="64"/>
    </row>
    <row r="17" spans="1:8" x14ac:dyDescent="0.25">
      <c r="A17" s="65" t="s">
        <v>21</v>
      </c>
      <c r="B17" s="66"/>
      <c r="C17" s="66"/>
      <c r="D17" s="62"/>
      <c r="E17" s="63"/>
      <c r="F17" s="63"/>
      <c r="G17" s="63"/>
      <c r="H17" s="64"/>
    </row>
    <row r="18" spans="1:8" x14ac:dyDescent="0.25">
      <c r="A18" s="65" t="s">
        <v>20</v>
      </c>
      <c r="B18" s="66"/>
      <c r="C18" s="66"/>
      <c r="D18" s="67"/>
      <c r="E18" s="68"/>
      <c r="F18" s="68"/>
      <c r="G18" s="68"/>
      <c r="H18" s="69"/>
    </row>
    <row r="19" spans="1:8" ht="15.75" thickBot="1" x14ac:dyDescent="0.3">
      <c r="A19" s="105" t="s">
        <v>19</v>
      </c>
      <c r="B19" s="106"/>
      <c r="C19" s="106"/>
      <c r="D19" s="107"/>
      <c r="E19" s="108"/>
      <c r="F19" s="108"/>
      <c r="G19" s="108"/>
      <c r="H19" s="109"/>
    </row>
    <row r="20" spans="1:8" ht="29.45" customHeight="1" thickBot="1" x14ac:dyDescent="0.3">
      <c r="A20" s="90" t="s">
        <v>28</v>
      </c>
      <c r="B20" s="91"/>
      <c r="C20" s="92"/>
      <c r="D20" s="93"/>
      <c r="E20" s="94"/>
      <c r="F20" s="94"/>
      <c r="G20" s="94"/>
      <c r="H20" s="95"/>
    </row>
    <row r="21" spans="1:8" ht="27" customHeight="1" thickBot="1" x14ac:dyDescent="0.3">
      <c r="A21" s="125" t="s">
        <v>48</v>
      </c>
      <c r="B21" s="126"/>
      <c r="C21" s="127"/>
      <c r="D21" s="113"/>
      <c r="E21" s="114"/>
      <c r="F21" s="114"/>
      <c r="G21" s="114"/>
      <c r="H21" s="115"/>
    </row>
    <row r="22" spans="1:8" ht="27" customHeight="1" thickBot="1" x14ac:dyDescent="0.3">
      <c r="A22" s="110" t="s">
        <v>29</v>
      </c>
      <c r="B22" s="111"/>
      <c r="C22" s="112"/>
      <c r="D22" s="113"/>
      <c r="E22" s="114"/>
      <c r="F22" s="114"/>
      <c r="G22" s="114"/>
      <c r="H22" s="115"/>
    </row>
    <row r="23" spans="1:8" x14ac:dyDescent="0.25">
      <c r="A23" s="166" t="s">
        <v>30</v>
      </c>
      <c r="B23" s="167"/>
      <c r="C23" s="168"/>
      <c r="D23" s="56"/>
      <c r="E23" s="57"/>
      <c r="F23" s="57"/>
      <c r="G23" s="57"/>
      <c r="H23" s="58"/>
    </row>
    <row r="24" spans="1:8" x14ac:dyDescent="0.25">
      <c r="A24" s="79"/>
      <c r="B24" s="80"/>
      <c r="C24" s="81"/>
      <c r="D24" s="59"/>
      <c r="E24" s="60"/>
      <c r="F24" s="60"/>
      <c r="G24" s="60"/>
      <c r="H24" s="61"/>
    </row>
    <row r="25" spans="1:8" x14ac:dyDescent="0.25">
      <c r="A25" s="79"/>
      <c r="B25" s="80"/>
      <c r="C25" s="81"/>
      <c r="D25" s="59"/>
      <c r="E25" s="60"/>
      <c r="F25" s="60"/>
      <c r="G25" s="60"/>
      <c r="H25" s="61"/>
    </row>
    <row r="26" spans="1:8" x14ac:dyDescent="0.25">
      <c r="A26" s="79"/>
      <c r="B26" s="80"/>
      <c r="C26" s="81"/>
      <c r="D26" s="59"/>
      <c r="E26" s="60"/>
      <c r="F26" s="60"/>
      <c r="G26" s="60"/>
      <c r="H26" s="61"/>
    </row>
    <row r="27" spans="1:8" ht="14.1" customHeight="1" thickBot="1" x14ac:dyDescent="0.3">
      <c r="A27" s="82"/>
      <c r="B27" s="83"/>
      <c r="C27" s="84"/>
      <c r="D27" s="147"/>
      <c r="E27" s="279"/>
      <c r="F27" s="70"/>
      <c r="G27" s="277"/>
      <c r="H27" s="278"/>
    </row>
    <row r="28" spans="1:8" ht="15" customHeight="1" x14ac:dyDescent="0.25">
      <c r="A28" s="76" t="s">
        <v>31</v>
      </c>
      <c r="B28" s="77"/>
      <c r="C28" s="78"/>
      <c r="D28" s="169"/>
      <c r="E28" s="170"/>
      <c r="F28" s="170"/>
      <c r="G28" s="170"/>
      <c r="H28" s="171"/>
    </row>
    <row r="29" spans="1:8" x14ac:dyDescent="0.25">
      <c r="A29" s="79"/>
      <c r="B29" s="80"/>
      <c r="C29" s="81"/>
      <c r="D29" s="172"/>
      <c r="E29" s="173"/>
      <c r="F29" s="173"/>
      <c r="G29" s="173"/>
      <c r="H29" s="174"/>
    </row>
    <row r="30" spans="1:8" x14ac:dyDescent="0.25">
      <c r="A30" s="79"/>
      <c r="B30" s="80"/>
      <c r="C30" s="81"/>
      <c r="D30" s="172"/>
      <c r="E30" s="173"/>
      <c r="F30" s="173"/>
      <c r="G30" s="173"/>
      <c r="H30" s="174"/>
    </row>
    <row r="31" spans="1:8" ht="15.75" thickBot="1" x14ac:dyDescent="0.3">
      <c r="A31" s="82"/>
      <c r="B31" s="83"/>
      <c r="C31" s="84"/>
      <c r="D31" s="147"/>
      <c r="E31" s="279"/>
      <c r="F31" s="70"/>
      <c r="G31" s="71"/>
      <c r="H31" s="72"/>
    </row>
    <row r="32" spans="1:8" x14ac:dyDescent="0.25">
      <c r="A32" s="76" t="s">
        <v>32</v>
      </c>
      <c r="B32" s="77"/>
      <c r="C32" s="78"/>
      <c r="D32" s="99"/>
      <c r="E32" s="100"/>
      <c r="F32" s="100"/>
      <c r="G32" s="100"/>
      <c r="H32" s="101"/>
    </row>
    <row r="33" spans="1:8" x14ac:dyDescent="0.25">
      <c r="A33" s="79"/>
      <c r="B33" s="80"/>
      <c r="C33" s="81"/>
      <c r="D33" s="102"/>
      <c r="E33" s="103"/>
      <c r="F33" s="103"/>
      <c r="G33" s="103"/>
      <c r="H33" s="104"/>
    </row>
    <row r="34" spans="1:8" x14ac:dyDescent="0.25">
      <c r="A34" s="79"/>
      <c r="B34" s="80"/>
      <c r="C34" s="81"/>
      <c r="D34" s="102"/>
      <c r="E34" s="103"/>
      <c r="F34" s="103"/>
      <c r="G34" s="103"/>
      <c r="H34" s="104"/>
    </row>
    <row r="35" spans="1:8" ht="15.75" thickBot="1" x14ac:dyDescent="0.3">
      <c r="A35" s="82"/>
      <c r="B35" s="83"/>
      <c r="C35" s="84"/>
      <c r="D35" s="147"/>
      <c r="E35" s="279"/>
      <c r="F35" s="70"/>
      <c r="G35" s="71"/>
      <c r="H35" s="72"/>
    </row>
    <row r="36" spans="1:8" x14ac:dyDescent="0.25">
      <c r="A36" s="76" t="s">
        <v>33</v>
      </c>
      <c r="B36" s="77"/>
      <c r="C36" s="78"/>
      <c r="D36" s="99"/>
      <c r="E36" s="100"/>
      <c r="F36" s="100"/>
      <c r="G36" s="100"/>
      <c r="H36" s="101"/>
    </row>
    <row r="37" spans="1:8" ht="15.75" thickBot="1" x14ac:dyDescent="0.3">
      <c r="A37" s="82"/>
      <c r="B37" s="83"/>
      <c r="C37" s="84"/>
      <c r="D37" s="147"/>
      <c r="E37" s="148"/>
      <c r="F37" s="148"/>
      <c r="G37" s="148"/>
      <c r="H37" s="149"/>
    </row>
    <row r="38" spans="1:8" x14ac:dyDescent="0.25">
      <c r="A38" s="138" t="s">
        <v>34</v>
      </c>
      <c r="B38" s="139"/>
      <c r="C38" s="140"/>
      <c r="D38" s="22"/>
      <c r="E38" s="150"/>
      <c r="F38" s="150"/>
      <c r="G38" s="151"/>
      <c r="H38" s="6"/>
    </row>
    <row r="39" spans="1:8" ht="27.6" customHeight="1" thickBot="1" x14ac:dyDescent="0.3">
      <c r="A39" s="141" t="s">
        <v>35</v>
      </c>
      <c r="B39" s="142"/>
      <c r="C39" s="143"/>
      <c r="D39" s="144"/>
      <c r="E39" s="145"/>
      <c r="F39" s="145"/>
      <c r="G39" s="145"/>
      <c r="H39" s="146"/>
    </row>
    <row r="40" spans="1:8" ht="15.75" thickBot="1" x14ac:dyDescent="0.3">
      <c r="A40" s="96" t="s">
        <v>72</v>
      </c>
      <c r="B40" s="97"/>
      <c r="C40" s="97"/>
      <c r="D40" s="97"/>
      <c r="E40" s="97"/>
      <c r="F40" s="97"/>
      <c r="G40" s="97"/>
      <c r="H40" s="98"/>
    </row>
    <row r="41" spans="1:8" ht="15" customHeight="1" x14ac:dyDescent="0.25">
      <c r="A41" s="197" t="s">
        <v>71</v>
      </c>
      <c r="B41" s="198"/>
      <c r="C41" s="199"/>
      <c r="D41" s="152"/>
      <c r="E41" s="153"/>
      <c r="F41" s="153"/>
      <c r="G41" s="153"/>
      <c r="H41" s="154"/>
    </row>
    <row r="42" spans="1:8" x14ac:dyDescent="0.25">
      <c r="A42" s="175"/>
      <c r="B42" s="180"/>
      <c r="C42" s="200"/>
      <c r="D42" s="155"/>
      <c r="E42" s="103"/>
      <c r="F42" s="103"/>
      <c r="G42" s="103"/>
      <c r="H42" s="104"/>
    </row>
    <row r="43" spans="1:8" x14ac:dyDescent="0.25">
      <c r="A43" s="175"/>
      <c r="B43" s="180"/>
      <c r="C43" s="200"/>
      <c r="D43" s="155"/>
      <c r="E43" s="103"/>
      <c r="F43" s="103"/>
      <c r="G43" s="103"/>
      <c r="H43" s="104"/>
    </row>
    <row r="44" spans="1:8" x14ac:dyDescent="0.25">
      <c r="A44" s="175"/>
      <c r="B44" s="180"/>
      <c r="C44" s="200"/>
      <c r="F44" s="201"/>
      <c r="G44" s="202"/>
      <c r="H44" s="203"/>
    </row>
    <row r="45" spans="1:8" x14ac:dyDescent="0.25">
      <c r="A45" s="175" t="s">
        <v>78</v>
      </c>
      <c r="B45" s="204"/>
      <c r="C45" s="177"/>
      <c r="D45" s="205"/>
      <c r="E45" s="206"/>
      <c r="F45" s="206"/>
      <c r="G45" s="206"/>
      <c r="H45" s="207"/>
    </row>
    <row r="46" spans="1:8" x14ac:dyDescent="0.25">
      <c r="A46" s="175" t="s">
        <v>79</v>
      </c>
      <c r="B46" s="176"/>
      <c r="C46" s="177"/>
      <c r="D46" s="208"/>
      <c r="E46" s="209"/>
      <c r="F46" s="209"/>
      <c r="G46" s="209"/>
      <c r="H46" s="210"/>
    </row>
    <row r="47" spans="1:8" ht="17.45" customHeight="1" x14ac:dyDescent="0.25">
      <c r="A47" s="175" t="s">
        <v>69</v>
      </c>
      <c r="B47" s="176"/>
      <c r="C47" s="177"/>
      <c r="D47" s="178"/>
      <c r="E47" s="179"/>
      <c r="F47" s="24" t="s">
        <v>0</v>
      </c>
      <c r="G47" s="7"/>
      <c r="H47" s="25" t="s">
        <v>1</v>
      </c>
    </row>
    <row r="48" spans="1:8" x14ac:dyDescent="0.25">
      <c r="A48" s="175" t="s">
        <v>70</v>
      </c>
      <c r="B48" s="180"/>
      <c r="C48" s="181"/>
      <c r="D48" s="193"/>
      <c r="E48" s="194"/>
      <c r="F48" s="194"/>
      <c r="G48" s="194"/>
      <c r="H48" s="195"/>
    </row>
    <row r="49" spans="1:10" ht="15.75" thickBot="1" x14ac:dyDescent="0.3">
      <c r="A49" s="182"/>
      <c r="B49" s="183"/>
      <c r="C49" s="183"/>
      <c r="D49" s="196"/>
      <c r="E49" s="148"/>
      <c r="F49" s="148"/>
      <c r="G49" s="148"/>
      <c r="H49" s="149"/>
    </row>
    <row r="50" spans="1:10" ht="6.95" customHeight="1" thickBot="1" x14ac:dyDescent="0.3">
      <c r="A50" s="8"/>
      <c r="B50" s="8"/>
      <c r="C50" s="8"/>
      <c r="D50" s="8"/>
      <c r="E50" s="8"/>
      <c r="F50" s="8"/>
      <c r="G50" s="8"/>
      <c r="H50" s="8"/>
    </row>
    <row r="51" spans="1:10" ht="24.75" thickBot="1" x14ac:dyDescent="0.3">
      <c r="A51" s="184" t="s">
        <v>81</v>
      </c>
      <c r="B51" s="185"/>
      <c r="C51" s="185"/>
      <c r="D51" s="186"/>
      <c r="E51" s="50" t="s">
        <v>64</v>
      </c>
      <c r="F51" s="9"/>
      <c r="G51" s="26" t="s">
        <v>66</v>
      </c>
      <c r="H51" s="9"/>
    </row>
    <row r="52" spans="1:10" ht="26.25" thickBot="1" x14ac:dyDescent="0.3">
      <c r="A52" s="187"/>
      <c r="B52" s="188"/>
      <c r="C52" s="188"/>
      <c r="D52" s="189"/>
      <c r="E52" s="50" t="s">
        <v>65</v>
      </c>
      <c r="F52" s="9"/>
      <c r="G52" s="27" t="s">
        <v>42</v>
      </c>
      <c r="H52" s="10">
        <f>F51+H51+F52</f>
        <v>0</v>
      </c>
    </row>
    <row r="53" spans="1:10" ht="6.95" customHeight="1" thickBot="1" x14ac:dyDescent="0.3">
      <c r="A53" s="8"/>
      <c r="B53" s="8"/>
      <c r="C53" s="8"/>
      <c r="D53" s="8"/>
      <c r="E53" s="8"/>
      <c r="F53" s="8"/>
      <c r="G53" s="8"/>
      <c r="H53" s="8"/>
    </row>
    <row r="54" spans="1:10" ht="46.5" customHeight="1" thickBot="1" x14ac:dyDescent="0.3">
      <c r="A54" s="51" t="s">
        <v>82</v>
      </c>
      <c r="B54" s="156" t="s">
        <v>37</v>
      </c>
      <c r="C54" s="156"/>
      <c r="D54" s="11" t="s">
        <v>2</v>
      </c>
      <c r="E54" s="52" t="s">
        <v>38</v>
      </c>
      <c r="F54" s="12" t="s">
        <v>39</v>
      </c>
      <c r="G54" s="52" t="s">
        <v>40</v>
      </c>
      <c r="H54" s="21" t="s">
        <v>41</v>
      </c>
    </row>
    <row r="55" spans="1:10" ht="18" customHeight="1" thickBot="1" x14ac:dyDescent="0.3">
      <c r="A55" s="190" t="s">
        <v>36</v>
      </c>
      <c r="B55" s="191"/>
      <c r="C55" s="191"/>
      <c r="D55" s="191"/>
      <c r="E55" s="191"/>
      <c r="F55" s="191"/>
      <c r="G55" s="191"/>
      <c r="H55" s="192"/>
    </row>
    <row r="56" spans="1:10" ht="20.100000000000001" customHeight="1" x14ac:dyDescent="0.25">
      <c r="A56" s="47" t="s">
        <v>3</v>
      </c>
      <c r="B56" s="119" t="s">
        <v>68</v>
      </c>
      <c r="C56" s="120"/>
      <c r="D56" s="29"/>
      <c r="E56" s="37">
        <v>20</v>
      </c>
      <c r="F56" s="34">
        <f>D56*E56</f>
        <v>0</v>
      </c>
      <c r="G56" s="31"/>
      <c r="H56" s="13">
        <f>F56*G56</f>
        <v>0</v>
      </c>
    </row>
    <row r="57" spans="1:10" ht="20.100000000000001" customHeight="1" x14ac:dyDescent="0.25">
      <c r="A57" s="48" t="s">
        <v>3</v>
      </c>
      <c r="B57" s="121" t="s">
        <v>68</v>
      </c>
      <c r="C57" s="122"/>
      <c r="D57" s="30"/>
      <c r="E57" s="38">
        <v>20</v>
      </c>
      <c r="F57" s="35">
        <f>D57*E57</f>
        <v>0</v>
      </c>
      <c r="G57" s="32"/>
      <c r="H57" s="14">
        <f>G57*F57</f>
        <v>0</v>
      </c>
    </row>
    <row r="58" spans="1:10" ht="20.100000000000001" customHeight="1" x14ac:dyDescent="0.25">
      <c r="A58" s="48" t="s">
        <v>3</v>
      </c>
      <c r="B58" s="121" t="s">
        <v>68</v>
      </c>
      <c r="C58" s="122"/>
      <c r="D58" s="30"/>
      <c r="E58" s="38">
        <v>20</v>
      </c>
      <c r="F58" s="35">
        <f>E58*D58</f>
        <v>0</v>
      </c>
      <c r="G58" s="32"/>
      <c r="H58" s="14">
        <f t="shared" ref="H58:H59" si="0">G58*F58</f>
        <v>0</v>
      </c>
    </row>
    <row r="59" spans="1:10" ht="20.100000000000001" customHeight="1" thickBot="1" x14ac:dyDescent="0.3">
      <c r="A59" s="49" t="s">
        <v>4</v>
      </c>
      <c r="B59" s="123" t="s">
        <v>68</v>
      </c>
      <c r="C59" s="124"/>
      <c r="D59" s="28"/>
      <c r="E59" s="39">
        <v>20</v>
      </c>
      <c r="F59" s="36">
        <f>E59*D59</f>
        <v>0</v>
      </c>
      <c r="G59" s="33"/>
      <c r="H59" s="15">
        <f t="shared" si="0"/>
        <v>0</v>
      </c>
    </row>
    <row r="60" spans="1:10" ht="6.95" customHeight="1" thickBot="1" x14ac:dyDescent="0.3">
      <c r="J60" s="16"/>
    </row>
    <row r="61" spans="1:10" ht="36" customHeight="1" thickBot="1" x14ac:dyDescent="0.3">
      <c r="A61" s="51" t="s">
        <v>83</v>
      </c>
      <c r="B61" s="156" t="s">
        <v>37</v>
      </c>
      <c r="C61" s="156"/>
      <c r="D61" s="11" t="s">
        <v>2</v>
      </c>
      <c r="E61" s="157" t="s">
        <v>38</v>
      </c>
      <c r="F61" s="157"/>
      <c r="G61" s="158" t="s">
        <v>41</v>
      </c>
      <c r="H61" s="159"/>
    </row>
    <row r="62" spans="1:10" ht="27" customHeight="1" x14ac:dyDescent="0.25">
      <c r="A62" s="43" t="s">
        <v>5</v>
      </c>
      <c r="B62" s="160" t="s">
        <v>6</v>
      </c>
      <c r="C62" s="161"/>
      <c r="D62" s="29"/>
      <c r="E62" s="162">
        <v>10</v>
      </c>
      <c r="F62" s="163"/>
      <c r="G62" s="164">
        <f>D62*E62</f>
        <v>0</v>
      </c>
      <c r="H62" s="165"/>
    </row>
    <row r="63" spans="1:10" ht="27" customHeight="1" x14ac:dyDescent="0.25">
      <c r="A63" s="44" t="s">
        <v>7</v>
      </c>
      <c r="B63" s="117" t="s">
        <v>8</v>
      </c>
      <c r="C63" s="118"/>
      <c r="D63" s="30"/>
      <c r="E63" s="211">
        <v>6</v>
      </c>
      <c r="F63" s="212"/>
      <c r="G63" s="219" t="str">
        <f>IF(D63-SUM($G$74:$H$74)&gt;0,(D63-SUM($G$74:$H$74))*E63,"")</f>
        <v/>
      </c>
      <c r="H63" s="220"/>
    </row>
    <row r="64" spans="1:10" ht="27" customHeight="1" x14ac:dyDescent="0.25">
      <c r="A64" s="44" t="s">
        <v>75</v>
      </c>
      <c r="B64" s="117" t="s">
        <v>9</v>
      </c>
      <c r="C64" s="118"/>
      <c r="D64" s="30"/>
      <c r="E64" s="211">
        <v>9</v>
      </c>
      <c r="F64" s="212"/>
      <c r="G64" s="219" t="str">
        <f>IF(D64-SUM($G$74:$H$74)&gt;0,(D64-SUM($G$74:$H$74))*E64,"")</f>
        <v/>
      </c>
      <c r="H64" s="220"/>
    </row>
    <row r="65" spans="1:8" ht="27" customHeight="1" x14ac:dyDescent="0.25">
      <c r="A65" s="44" t="s">
        <v>43</v>
      </c>
      <c r="B65" s="117" t="s">
        <v>10</v>
      </c>
      <c r="C65" s="118"/>
      <c r="D65" s="40">
        <f>IF((G74+G79+G80)&lt;50,(G74+G79+G80),)</f>
        <v>0</v>
      </c>
      <c r="E65" s="211">
        <v>10</v>
      </c>
      <c r="F65" s="212"/>
      <c r="G65" s="213">
        <f>IF((G74+G79+G80)&lt;50,D65*E65,)</f>
        <v>0</v>
      </c>
      <c r="H65" s="214"/>
    </row>
    <row r="66" spans="1:8" ht="27" customHeight="1" x14ac:dyDescent="0.25">
      <c r="A66" s="44" t="s">
        <v>44</v>
      </c>
      <c r="B66" s="117" t="s">
        <v>73</v>
      </c>
      <c r="C66" s="118"/>
      <c r="D66" s="41">
        <f>IF((G74+G79+G80)&gt;49,(G74+G79+G80),)</f>
        <v>0</v>
      </c>
      <c r="E66" s="215">
        <v>0.05</v>
      </c>
      <c r="F66" s="216"/>
      <c r="G66" s="217">
        <f>IF((G74+G79+G80)&gt;49,E66*G83,)</f>
        <v>0</v>
      </c>
      <c r="H66" s="218"/>
    </row>
    <row r="67" spans="1:8" ht="27" customHeight="1" x14ac:dyDescent="0.25">
      <c r="A67" s="44" t="s">
        <v>45</v>
      </c>
      <c r="B67" s="117" t="s">
        <v>11</v>
      </c>
      <c r="C67" s="118"/>
      <c r="D67" s="30"/>
      <c r="E67" s="211">
        <v>10</v>
      </c>
      <c r="F67" s="212"/>
      <c r="G67" s="227">
        <f>E67*D67</f>
        <v>0</v>
      </c>
      <c r="H67" s="228"/>
    </row>
    <row r="68" spans="1:8" ht="27" customHeight="1" x14ac:dyDescent="0.25">
      <c r="A68" s="45" t="s">
        <v>46</v>
      </c>
      <c r="B68" s="117" t="s">
        <v>12</v>
      </c>
      <c r="C68" s="118"/>
      <c r="D68" s="30"/>
      <c r="E68" s="229"/>
      <c r="F68" s="230"/>
      <c r="G68" s="213">
        <f>D68</f>
        <v>0</v>
      </c>
      <c r="H68" s="214"/>
    </row>
    <row r="69" spans="1:8" ht="27" customHeight="1" x14ac:dyDescent="0.25">
      <c r="A69" s="45" t="s">
        <v>47</v>
      </c>
      <c r="B69" s="117"/>
      <c r="C69" s="118"/>
      <c r="D69" s="30"/>
      <c r="E69" s="288">
        <v>1</v>
      </c>
      <c r="F69" s="289"/>
      <c r="G69" s="290">
        <f>E69*D69</f>
        <v>0</v>
      </c>
      <c r="H69" s="291"/>
    </row>
    <row r="70" spans="1:8" ht="27" customHeight="1" thickBot="1" x14ac:dyDescent="0.3">
      <c r="A70" s="46" t="s">
        <v>13</v>
      </c>
      <c r="B70" s="292" t="s">
        <v>12</v>
      </c>
      <c r="C70" s="293"/>
      <c r="D70" s="42"/>
      <c r="E70" s="294"/>
      <c r="F70" s="295"/>
      <c r="G70" s="296">
        <f>D70</f>
        <v>0</v>
      </c>
      <c r="H70" s="297"/>
    </row>
    <row r="71" spans="1:8" ht="24" customHeight="1" thickBot="1" x14ac:dyDescent="0.3">
      <c r="A71" s="298" t="s">
        <v>74</v>
      </c>
      <c r="B71" s="299"/>
      <c r="C71" s="299"/>
      <c r="D71" s="299"/>
      <c r="E71" s="299"/>
      <c r="F71" s="299"/>
      <c r="G71" s="300">
        <f>SUM(G62:H70)+SUM(H56:H59)</f>
        <v>0</v>
      </c>
      <c r="H71" s="301"/>
    </row>
    <row r="72" spans="1:8" ht="6.95" customHeight="1" thickBot="1" x14ac:dyDescent="0.3">
      <c r="A72" s="8"/>
      <c r="B72" s="8"/>
      <c r="C72" s="8"/>
      <c r="D72" s="8"/>
      <c r="E72" s="8"/>
      <c r="F72" s="8"/>
      <c r="G72" s="8"/>
      <c r="H72" s="8"/>
    </row>
    <row r="73" spans="1:8" ht="15.75" thickBot="1" x14ac:dyDescent="0.3">
      <c r="A73" s="96" t="s">
        <v>76</v>
      </c>
      <c r="B73" s="97"/>
      <c r="C73" s="97"/>
      <c r="D73" s="97"/>
      <c r="E73" s="97"/>
      <c r="F73" s="97"/>
      <c r="G73" s="97"/>
      <c r="H73" s="98"/>
    </row>
    <row r="74" spans="1:8" x14ac:dyDescent="0.25">
      <c r="A74" s="223" t="s">
        <v>57</v>
      </c>
      <c r="B74" s="224"/>
      <c r="C74" s="224"/>
      <c r="D74" s="224"/>
      <c r="E74" s="224"/>
      <c r="F74" s="224"/>
      <c r="G74" s="225"/>
      <c r="H74" s="226"/>
    </row>
    <row r="75" spans="1:8" x14ac:dyDescent="0.25">
      <c r="A75" s="223" t="s">
        <v>58</v>
      </c>
      <c r="B75" s="224"/>
      <c r="C75" s="224"/>
      <c r="D75" s="224"/>
      <c r="E75" s="224"/>
      <c r="F75" s="224"/>
      <c r="G75" s="221"/>
      <c r="H75" s="222"/>
    </row>
    <row r="76" spans="1:8" x14ac:dyDescent="0.25">
      <c r="A76" s="223" t="s">
        <v>59</v>
      </c>
      <c r="B76" s="224"/>
      <c r="C76" s="224"/>
      <c r="D76" s="224"/>
      <c r="E76" s="224"/>
      <c r="F76" s="224"/>
      <c r="G76" s="225"/>
      <c r="H76" s="226"/>
    </row>
    <row r="77" spans="1:8" x14ac:dyDescent="0.25">
      <c r="A77" s="223" t="s">
        <v>60</v>
      </c>
      <c r="B77" s="224"/>
      <c r="C77" s="224"/>
      <c r="D77" s="224"/>
      <c r="E77" s="224"/>
      <c r="F77" s="224"/>
      <c r="G77" s="221"/>
      <c r="H77" s="222"/>
    </row>
    <row r="78" spans="1:8" x14ac:dyDescent="0.25">
      <c r="A78" s="223" t="s">
        <v>61</v>
      </c>
      <c r="B78" s="224"/>
      <c r="C78" s="224"/>
      <c r="D78" s="224"/>
      <c r="E78" s="224"/>
      <c r="F78" s="224"/>
      <c r="G78" s="221"/>
      <c r="H78" s="222"/>
    </row>
    <row r="79" spans="1:8" x14ac:dyDescent="0.25">
      <c r="A79" s="223" t="s">
        <v>62</v>
      </c>
      <c r="B79" s="224"/>
      <c r="C79" s="224"/>
      <c r="D79" s="224"/>
      <c r="E79" s="224"/>
      <c r="F79" s="224"/>
      <c r="G79" s="225"/>
      <c r="H79" s="226"/>
    </row>
    <row r="80" spans="1:8" ht="15.75" thickBot="1" x14ac:dyDescent="0.3">
      <c r="A80" s="250" t="s">
        <v>63</v>
      </c>
      <c r="B80" s="251"/>
      <c r="C80" s="251"/>
      <c r="D80" s="251"/>
      <c r="E80" s="251"/>
      <c r="F80" s="251"/>
      <c r="G80" s="252"/>
      <c r="H80" s="253"/>
    </row>
    <row r="81" spans="1:8" ht="24" customHeight="1" thickBot="1" x14ac:dyDescent="0.3">
      <c r="A81" s="280" t="s">
        <v>56</v>
      </c>
      <c r="B81" s="281"/>
      <c r="C81" s="281"/>
      <c r="D81" s="281"/>
      <c r="E81" s="281"/>
      <c r="F81" s="281"/>
      <c r="G81" s="282">
        <f>SUM(G74:H80)</f>
        <v>0</v>
      </c>
      <c r="H81" s="283"/>
    </row>
    <row r="82" spans="1:8" ht="6.95" customHeight="1" thickBot="1" x14ac:dyDescent="0.3">
      <c r="A82" s="8"/>
      <c r="B82" s="8"/>
      <c r="C82" s="8"/>
      <c r="D82" s="8"/>
      <c r="E82" s="8"/>
      <c r="F82" s="8"/>
      <c r="G82" s="8"/>
      <c r="H82" s="8"/>
    </row>
    <row r="83" spans="1:8" ht="12" customHeight="1" x14ac:dyDescent="0.25">
      <c r="A83" s="284" t="s">
        <v>55</v>
      </c>
      <c r="B83" s="285"/>
      <c r="C83" s="285"/>
      <c r="D83" s="285"/>
      <c r="E83" s="285"/>
      <c r="F83" s="285"/>
      <c r="G83" s="286">
        <f>(G74*150)+(G75*70)+(G79*150)+(G80*150)</f>
        <v>0</v>
      </c>
      <c r="H83" s="287"/>
    </row>
    <row r="84" spans="1:8" ht="12" customHeight="1" x14ac:dyDescent="0.25">
      <c r="A84" s="232"/>
      <c r="B84" s="233"/>
      <c r="C84" s="233"/>
      <c r="D84" s="233"/>
      <c r="E84" s="233"/>
      <c r="F84" s="233"/>
      <c r="G84" s="236"/>
      <c r="H84" s="237"/>
    </row>
    <row r="85" spans="1:8" ht="12" customHeight="1" x14ac:dyDescent="0.25">
      <c r="A85" s="232" t="s">
        <v>54</v>
      </c>
      <c r="B85" s="233"/>
      <c r="C85" s="233"/>
      <c r="D85" s="233"/>
      <c r="E85" s="233"/>
      <c r="F85" s="233"/>
      <c r="G85" s="234">
        <f>G71</f>
        <v>0</v>
      </c>
      <c r="H85" s="235"/>
    </row>
    <row r="86" spans="1:8" ht="12" customHeight="1" x14ac:dyDescent="0.25">
      <c r="A86" s="232"/>
      <c r="B86" s="233"/>
      <c r="C86" s="233"/>
      <c r="D86" s="233"/>
      <c r="E86" s="233"/>
      <c r="F86" s="233"/>
      <c r="G86" s="236"/>
      <c r="H86" s="237"/>
    </row>
    <row r="87" spans="1:8" ht="12" customHeight="1" x14ac:dyDescent="0.25">
      <c r="A87" s="232" t="s">
        <v>80</v>
      </c>
      <c r="B87" s="233"/>
      <c r="C87" s="233"/>
      <c r="D87" s="233"/>
      <c r="E87" s="233"/>
      <c r="F87" s="233"/>
      <c r="G87" s="234">
        <f>SUM(G83:H86)</f>
        <v>0</v>
      </c>
      <c r="H87" s="235"/>
    </row>
    <row r="88" spans="1:8" ht="12" customHeight="1" thickBot="1" x14ac:dyDescent="0.3">
      <c r="A88" s="238"/>
      <c r="B88" s="239"/>
      <c r="C88" s="239"/>
      <c r="D88" s="239"/>
      <c r="E88" s="239"/>
      <c r="F88" s="239"/>
      <c r="G88" s="240"/>
      <c r="H88" s="241"/>
    </row>
    <row r="89" spans="1:8" ht="12" customHeight="1" x14ac:dyDescent="0.25">
      <c r="A89" s="242" t="s">
        <v>53</v>
      </c>
      <c r="B89" s="243"/>
      <c r="C89" s="243"/>
      <c r="D89" s="243"/>
      <c r="E89" s="243"/>
      <c r="F89" s="243"/>
      <c r="G89" s="246"/>
      <c r="H89" s="247"/>
    </row>
    <row r="90" spans="1:8" ht="12" customHeight="1" thickBot="1" x14ac:dyDescent="0.3">
      <c r="A90" s="244"/>
      <c r="B90" s="245"/>
      <c r="C90" s="245"/>
      <c r="D90" s="245"/>
      <c r="E90" s="245"/>
      <c r="F90" s="245"/>
      <c r="G90" s="248"/>
      <c r="H90" s="249"/>
    </row>
    <row r="91" spans="1:8" ht="6.95" customHeight="1" thickBot="1" x14ac:dyDescent="0.3">
      <c r="A91" s="8"/>
      <c r="B91" s="8"/>
      <c r="C91" s="8"/>
      <c r="D91" s="8"/>
      <c r="E91" s="8"/>
      <c r="F91" s="8"/>
      <c r="G91" s="8"/>
      <c r="H91" s="8"/>
    </row>
    <row r="92" spans="1:8" ht="15.75" thickBot="1" x14ac:dyDescent="0.3">
      <c r="A92" s="254" t="s">
        <v>52</v>
      </c>
      <c r="B92" s="255"/>
      <c r="C92" s="255"/>
      <c r="D92" s="255"/>
      <c r="E92" s="255"/>
      <c r="F92" s="255"/>
      <c r="G92" s="255"/>
      <c r="H92" s="256"/>
    </row>
    <row r="93" spans="1:8" ht="25.5" customHeight="1" thickBot="1" x14ac:dyDescent="0.3">
      <c r="A93" s="257" t="s">
        <v>49</v>
      </c>
      <c r="B93" s="258"/>
      <c r="C93" s="258"/>
      <c r="D93" s="258"/>
      <c r="E93" s="258"/>
      <c r="F93" s="258"/>
      <c r="G93" s="258"/>
      <c r="H93" s="259"/>
    </row>
    <row r="94" spans="1:8" x14ac:dyDescent="0.25">
      <c r="A94" s="260"/>
      <c r="B94" s="261"/>
      <c r="C94" s="261"/>
      <c r="D94" s="261"/>
      <c r="E94" s="261"/>
      <c r="F94" s="261"/>
      <c r="G94" s="261"/>
      <c r="H94" s="262"/>
    </row>
    <row r="95" spans="1:8" x14ac:dyDescent="0.25">
      <c r="A95" s="263"/>
      <c r="B95" s="264"/>
      <c r="C95" s="264"/>
      <c r="D95" s="264"/>
      <c r="E95" s="264"/>
      <c r="F95" s="264"/>
      <c r="G95" s="264"/>
      <c r="H95" s="265"/>
    </row>
    <row r="96" spans="1:8" x14ac:dyDescent="0.25">
      <c r="A96" s="263"/>
      <c r="B96" s="264"/>
      <c r="C96" s="264"/>
      <c r="D96" s="264"/>
      <c r="E96" s="264"/>
      <c r="F96" s="264"/>
      <c r="G96" s="264"/>
      <c r="H96" s="265"/>
    </row>
    <row r="97" spans="1:8" x14ac:dyDescent="0.25">
      <c r="A97" s="263"/>
      <c r="B97" s="264"/>
      <c r="C97" s="264"/>
      <c r="D97" s="264"/>
      <c r="E97" s="264"/>
      <c r="F97" s="264"/>
      <c r="G97" s="264"/>
      <c r="H97" s="265"/>
    </row>
    <row r="98" spans="1:8" x14ac:dyDescent="0.25">
      <c r="A98" s="263"/>
      <c r="B98" s="264"/>
      <c r="C98" s="264"/>
      <c r="D98" s="264"/>
      <c r="E98" s="264"/>
      <c r="F98" s="264"/>
      <c r="G98" s="264"/>
      <c r="H98" s="265"/>
    </row>
    <row r="99" spans="1:8" x14ac:dyDescent="0.25">
      <c r="A99" s="263"/>
      <c r="B99" s="264"/>
      <c r="C99" s="264"/>
      <c r="D99" s="264"/>
      <c r="E99" s="264"/>
      <c r="F99" s="264"/>
      <c r="G99" s="264"/>
      <c r="H99" s="265"/>
    </row>
    <row r="100" spans="1:8" x14ac:dyDescent="0.25">
      <c r="A100" s="263"/>
      <c r="B100" s="264"/>
      <c r="C100" s="264"/>
      <c r="D100" s="264"/>
      <c r="E100" s="264"/>
      <c r="F100" s="264"/>
      <c r="G100" s="264"/>
      <c r="H100" s="265"/>
    </row>
    <row r="101" spans="1:8" x14ac:dyDescent="0.25">
      <c r="A101" s="263"/>
      <c r="B101" s="264"/>
      <c r="C101" s="264"/>
      <c r="D101" s="264"/>
      <c r="E101" s="264"/>
      <c r="F101" s="264"/>
      <c r="G101" s="264"/>
      <c r="H101" s="265"/>
    </row>
    <row r="102" spans="1:8" x14ac:dyDescent="0.25">
      <c r="A102" s="263"/>
      <c r="B102" s="264"/>
      <c r="C102" s="264"/>
      <c r="D102" s="264"/>
      <c r="E102" s="264"/>
      <c r="F102" s="264"/>
      <c r="G102" s="264"/>
      <c r="H102" s="265"/>
    </row>
    <row r="103" spans="1:8" x14ac:dyDescent="0.25">
      <c r="A103" s="263"/>
      <c r="B103" s="264"/>
      <c r="C103" s="264"/>
      <c r="D103" s="264"/>
      <c r="E103" s="264"/>
      <c r="F103" s="264"/>
      <c r="G103" s="264"/>
      <c r="H103" s="265"/>
    </row>
    <row r="104" spans="1:8" x14ac:dyDescent="0.25">
      <c r="A104" s="263"/>
      <c r="B104" s="264"/>
      <c r="C104" s="264"/>
      <c r="D104" s="264"/>
      <c r="E104" s="264"/>
      <c r="F104" s="264"/>
      <c r="G104" s="264"/>
      <c r="H104" s="265"/>
    </row>
    <row r="105" spans="1:8" x14ac:dyDescent="0.25">
      <c r="A105" s="263"/>
      <c r="B105" s="264"/>
      <c r="C105" s="264"/>
      <c r="D105" s="264"/>
      <c r="E105" s="264"/>
      <c r="F105" s="264"/>
      <c r="G105" s="264"/>
      <c r="H105" s="265"/>
    </row>
    <row r="106" spans="1:8" ht="15.75" thickBot="1" x14ac:dyDescent="0.3">
      <c r="A106" s="266"/>
      <c r="B106" s="267"/>
      <c r="C106" s="267"/>
      <c r="D106" s="267"/>
      <c r="E106" s="267"/>
      <c r="F106" s="267"/>
      <c r="G106" s="267"/>
      <c r="H106" s="268"/>
    </row>
    <row r="107" spans="1:8" ht="6.95" customHeight="1" thickBot="1" x14ac:dyDescent="0.3">
      <c r="A107" s="8"/>
      <c r="B107" s="8"/>
      <c r="C107" s="8"/>
      <c r="D107" s="8"/>
      <c r="E107" s="8"/>
      <c r="F107" s="8"/>
      <c r="G107" s="8"/>
      <c r="H107" s="8"/>
    </row>
    <row r="108" spans="1:8" ht="15" customHeight="1" thickBot="1" x14ac:dyDescent="0.3">
      <c r="A108" s="254" t="s">
        <v>77</v>
      </c>
      <c r="B108" s="269"/>
      <c r="C108" s="269"/>
      <c r="D108" s="269"/>
      <c r="E108" s="269"/>
      <c r="F108" s="269"/>
      <c r="G108" s="269"/>
      <c r="H108" s="270"/>
    </row>
    <row r="109" spans="1:8" ht="12.75" customHeight="1" x14ac:dyDescent="0.25">
      <c r="A109" s="271" t="s">
        <v>14</v>
      </c>
      <c r="B109" s="272"/>
      <c r="C109" s="272"/>
      <c r="D109" s="272"/>
      <c r="E109" s="272"/>
      <c r="F109" s="272"/>
      <c r="G109" s="272"/>
      <c r="H109" s="273"/>
    </row>
    <row r="110" spans="1:8" ht="15" customHeight="1" x14ac:dyDescent="0.25">
      <c r="A110" s="17"/>
      <c r="B110" s="17"/>
      <c r="C110" s="17"/>
      <c r="D110" s="17"/>
      <c r="E110" s="17"/>
      <c r="F110" s="17"/>
      <c r="G110" s="17"/>
      <c r="H110" s="17"/>
    </row>
    <row r="111" spans="1:8" x14ac:dyDescent="0.25">
      <c r="A111" s="274"/>
      <c r="B111" s="274"/>
      <c r="D111" s="274"/>
      <c r="E111" s="274"/>
      <c r="F111" s="274"/>
      <c r="H111" s="18"/>
    </row>
    <row r="112" spans="1:8" x14ac:dyDescent="0.25">
      <c r="A112" s="231" t="s">
        <v>51</v>
      </c>
      <c r="B112" s="231"/>
      <c r="C112" s="19"/>
      <c r="D112" s="231" t="s">
        <v>50</v>
      </c>
      <c r="E112" s="231"/>
      <c r="F112" s="231"/>
      <c r="H112" s="20" t="s">
        <v>15</v>
      </c>
    </row>
    <row r="113" spans="1:9" x14ac:dyDescent="0.25">
      <c r="A113" s="275" t="s">
        <v>16</v>
      </c>
      <c r="B113" s="275"/>
    </row>
    <row r="114" spans="1:9" ht="6.6" customHeight="1" x14ac:dyDescent="0.25"/>
    <row r="116" spans="1:9" x14ac:dyDescent="0.25">
      <c r="I116" s="23"/>
    </row>
    <row r="117" spans="1:9" x14ac:dyDescent="0.25">
      <c r="A117" s="68"/>
      <c r="B117" s="68"/>
      <c r="C117" s="68"/>
      <c r="D117" s="68"/>
      <c r="G117" s="68"/>
      <c r="H117" s="68"/>
    </row>
    <row r="118" spans="1:9" x14ac:dyDescent="0.25">
      <c r="A118" s="231" t="s">
        <v>17</v>
      </c>
      <c r="B118" s="231"/>
      <c r="C118" s="231"/>
      <c r="D118" s="231"/>
      <c r="G118" s="231" t="s">
        <v>15</v>
      </c>
      <c r="H118" s="231"/>
    </row>
    <row r="120" spans="1:9" x14ac:dyDescent="0.25">
      <c r="A120" s="74"/>
      <c r="B120" s="74"/>
      <c r="C120" s="74"/>
      <c r="D120" s="54"/>
      <c r="E120" s="54"/>
      <c r="F120" s="54"/>
      <c r="G120" s="75"/>
      <c r="H120" s="75"/>
    </row>
  </sheetData>
  <mergeCells count="139">
    <mergeCell ref="A5:H5"/>
    <mergeCell ref="F27:H27"/>
    <mergeCell ref="D31:E31"/>
    <mergeCell ref="D27:E27"/>
    <mergeCell ref="D35:E35"/>
    <mergeCell ref="A81:F81"/>
    <mergeCell ref="G81:H81"/>
    <mergeCell ref="A83:F84"/>
    <mergeCell ref="G83:H84"/>
    <mergeCell ref="A77:F77"/>
    <mergeCell ref="A73:H73"/>
    <mergeCell ref="A74:F74"/>
    <mergeCell ref="G74:H74"/>
    <mergeCell ref="A75:F75"/>
    <mergeCell ref="G75:H75"/>
    <mergeCell ref="A76:F76"/>
    <mergeCell ref="G76:H76"/>
    <mergeCell ref="E69:F69"/>
    <mergeCell ref="G69:H69"/>
    <mergeCell ref="B70:C70"/>
    <mergeCell ref="E70:F70"/>
    <mergeCell ref="G70:H70"/>
    <mergeCell ref="A71:F71"/>
    <mergeCell ref="G71:H71"/>
    <mergeCell ref="G118:H118"/>
    <mergeCell ref="A118:D118"/>
    <mergeCell ref="A85:F86"/>
    <mergeCell ref="G85:H86"/>
    <mergeCell ref="A87:F88"/>
    <mergeCell ref="G87:H88"/>
    <mergeCell ref="A89:F90"/>
    <mergeCell ref="G89:H90"/>
    <mergeCell ref="A80:F80"/>
    <mergeCell ref="G80:H80"/>
    <mergeCell ref="A117:D117"/>
    <mergeCell ref="G117:H117"/>
    <mergeCell ref="A92:H92"/>
    <mergeCell ref="A93:H93"/>
    <mergeCell ref="A94:H106"/>
    <mergeCell ref="A108:H108"/>
    <mergeCell ref="A109:H109"/>
    <mergeCell ref="A111:B111"/>
    <mergeCell ref="D111:F111"/>
    <mergeCell ref="D112:F112"/>
    <mergeCell ref="A112:B112"/>
    <mergeCell ref="A113:B113"/>
    <mergeCell ref="G77:H77"/>
    <mergeCell ref="A78:F78"/>
    <mergeCell ref="G78:H78"/>
    <mergeCell ref="A79:F79"/>
    <mergeCell ref="G79:H79"/>
    <mergeCell ref="B67:C67"/>
    <mergeCell ref="E67:F67"/>
    <mergeCell ref="G67:H67"/>
    <mergeCell ref="B68:C68"/>
    <mergeCell ref="E68:F68"/>
    <mergeCell ref="G68:H68"/>
    <mergeCell ref="B65:C65"/>
    <mergeCell ref="E65:F65"/>
    <mergeCell ref="G65:H65"/>
    <mergeCell ref="B66:C66"/>
    <mergeCell ref="E66:F66"/>
    <mergeCell ref="G66:H66"/>
    <mergeCell ref="B63:C63"/>
    <mergeCell ref="E63:F63"/>
    <mergeCell ref="G63:H63"/>
    <mergeCell ref="B64:C64"/>
    <mergeCell ref="E64:F64"/>
    <mergeCell ref="G64:H64"/>
    <mergeCell ref="B61:C61"/>
    <mergeCell ref="E61:F61"/>
    <mergeCell ref="G61:H61"/>
    <mergeCell ref="B62:C62"/>
    <mergeCell ref="E62:F62"/>
    <mergeCell ref="G62:H62"/>
    <mergeCell ref="A23:C27"/>
    <mergeCell ref="A28:C31"/>
    <mergeCell ref="D28:H30"/>
    <mergeCell ref="A47:C47"/>
    <mergeCell ref="D47:E47"/>
    <mergeCell ref="A48:C49"/>
    <mergeCell ref="A51:D52"/>
    <mergeCell ref="B54:C54"/>
    <mergeCell ref="A55:H55"/>
    <mergeCell ref="D48:H49"/>
    <mergeCell ref="A41:C44"/>
    <mergeCell ref="F44:H44"/>
    <mergeCell ref="A45:C45"/>
    <mergeCell ref="D45:H45"/>
    <mergeCell ref="A46:C46"/>
    <mergeCell ref="D46:H46"/>
    <mergeCell ref="D2:H4"/>
    <mergeCell ref="B69:C69"/>
    <mergeCell ref="B56:C56"/>
    <mergeCell ref="B57:C57"/>
    <mergeCell ref="B58:C58"/>
    <mergeCell ref="B59:C59"/>
    <mergeCell ref="A21:C21"/>
    <mergeCell ref="D21:H21"/>
    <mergeCell ref="A9:H9"/>
    <mergeCell ref="A10:C10"/>
    <mergeCell ref="D10:H10"/>
    <mergeCell ref="A11:C11"/>
    <mergeCell ref="D11:H11"/>
    <mergeCell ref="A15:C15"/>
    <mergeCell ref="D15:H15"/>
    <mergeCell ref="A16:C16"/>
    <mergeCell ref="A36:C37"/>
    <mergeCell ref="A38:C38"/>
    <mergeCell ref="A39:C39"/>
    <mergeCell ref="D39:H39"/>
    <mergeCell ref="D36:H37"/>
    <mergeCell ref="E38:G38"/>
    <mergeCell ref="D41:H43"/>
    <mergeCell ref="A12:C12"/>
    <mergeCell ref="D16:H16"/>
    <mergeCell ref="A18:C18"/>
    <mergeCell ref="D18:H18"/>
    <mergeCell ref="F31:H31"/>
    <mergeCell ref="A17:C17"/>
    <mergeCell ref="D17:H17"/>
    <mergeCell ref="A7:C7"/>
    <mergeCell ref="A120:C120"/>
    <mergeCell ref="G120:H120"/>
    <mergeCell ref="A32:C35"/>
    <mergeCell ref="F35:H35"/>
    <mergeCell ref="D12:H12"/>
    <mergeCell ref="A13:C13"/>
    <mergeCell ref="D13:H13"/>
    <mergeCell ref="A14:C14"/>
    <mergeCell ref="D14:H14"/>
    <mergeCell ref="A20:C20"/>
    <mergeCell ref="D20:H20"/>
    <mergeCell ref="A40:H40"/>
    <mergeCell ref="D32:H34"/>
    <mergeCell ref="A19:C19"/>
    <mergeCell ref="D19:H19"/>
    <mergeCell ref="A22:C22"/>
    <mergeCell ref="D22:H22"/>
  </mergeCells>
  <pageMargins left="0.7" right="0.7" top="0.5" bottom="0.5" header="0.3" footer="0.3"/>
  <pageSetup scale="88" orientation="portrait" r:id="rId1"/>
  <headerFooter>
    <oddFooter>&amp;LOMES CAM REALS Form 189A | Rev. October 2024&amp;RPage &amp;P of &amp;N</oddFooter>
  </headerFooter>
  <rowBreaks count="2" manualBreakCount="2">
    <brk id="50" max="16383" man="1"/>
    <brk id="90" max="16383" man="1"/>
  </rowBreaks>
  <ignoredErrors>
    <ignoredError sqref="G6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sizeWithCells="1">
                  <from>
                    <xdr:col>3</xdr:col>
                    <xdr:colOff>95250</xdr:colOff>
                    <xdr:row>22</xdr:row>
                    <xdr:rowOff>57150</xdr:rowOff>
                  </from>
                  <to>
                    <xdr:col>4</xdr:col>
                    <xdr:colOff>266700</xdr:colOff>
                    <xdr:row>23</xdr:row>
                    <xdr:rowOff>95250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sizeWithCells="1">
                  <from>
                    <xdr:col>3</xdr:col>
                    <xdr:colOff>95250</xdr:colOff>
                    <xdr:row>24</xdr:row>
                    <xdr:rowOff>76200</xdr:rowOff>
                  </from>
                  <to>
                    <xdr:col>7</xdr:col>
                    <xdr:colOff>9525</xdr:colOff>
                    <xdr:row>25</xdr:row>
                    <xdr:rowOff>104775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sizeWithCells="1">
                  <from>
                    <xdr:col>3</xdr:col>
                    <xdr:colOff>95250</xdr:colOff>
                    <xdr:row>25</xdr:row>
                    <xdr:rowOff>95250</xdr:rowOff>
                  </from>
                  <to>
                    <xdr:col>4</xdr:col>
                    <xdr:colOff>352425</xdr:colOff>
                    <xdr:row>26</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sizeWithCells="1">
                  <from>
                    <xdr:col>3</xdr:col>
                    <xdr:colOff>95250</xdr:colOff>
                    <xdr:row>23</xdr:row>
                    <xdr:rowOff>76200</xdr:rowOff>
                  </from>
                  <to>
                    <xdr:col>6</xdr:col>
                    <xdr:colOff>19050</xdr:colOff>
                    <xdr:row>24</xdr:row>
                    <xdr:rowOff>76200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sizeWithCells="1">
                  <from>
                    <xdr:col>3</xdr:col>
                    <xdr:colOff>85725</xdr:colOff>
                    <xdr:row>27</xdr:row>
                    <xdr:rowOff>38100</xdr:rowOff>
                  </from>
                  <to>
                    <xdr:col>4</xdr:col>
                    <xdr:colOff>371475</xdr:colOff>
                    <xdr:row>28</xdr:row>
                    <xdr:rowOff>133350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sizeWithCells="1">
                  <from>
                    <xdr:col>3</xdr:col>
                    <xdr:colOff>85725</xdr:colOff>
                    <xdr:row>28</xdr:row>
                    <xdr:rowOff>95250</xdr:rowOff>
                  </from>
                  <to>
                    <xdr:col>5</xdr:col>
                    <xdr:colOff>581025</xdr:colOff>
                    <xdr:row>29</xdr:row>
                    <xdr:rowOff>171450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sizeWithCells="1">
                  <from>
                    <xdr:col>3</xdr:col>
                    <xdr:colOff>85725</xdr:colOff>
                    <xdr:row>29</xdr:row>
                    <xdr:rowOff>142875</xdr:rowOff>
                  </from>
                  <to>
                    <xdr:col>4</xdr:col>
                    <xdr:colOff>352425</xdr:colOff>
                    <xdr:row>31</xdr:row>
                    <xdr:rowOff>9525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sizeWithCells="1">
                  <from>
                    <xdr:col>3</xdr:col>
                    <xdr:colOff>85725</xdr:colOff>
                    <xdr:row>35</xdr:row>
                    <xdr:rowOff>133350</xdr:rowOff>
                  </from>
                  <to>
                    <xdr:col>4</xdr:col>
                    <xdr:colOff>371475</xdr:colOff>
                    <xdr:row>36</xdr:row>
                    <xdr:rowOff>76200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sizeWithCells="1">
                  <from>
                    <xdr:col>4</xdr:col>
                    <xdr:colOff>285750</xdr:colOff>
                    <xdr:row>35</xdr:row>
                    <xdr:rowOff>133350</xdr:rowOff>
                  </from>
                  <to>
                    <xdr:col>6</xdr:col>
                    <xdr:colOff>19050</xdr:colOff>
                    <xdr:row>36</xdr:row>
                    <xdr:rowOff>76200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sizeWithCells="1">
                  <from>
                    <xdr:col>6</xdr:col>
                    <xdr:colOff>76200</xdr:colOff>
                    <xdr:row>35</xdr:row>
                    <xdr:rowOff>133350</xdr:rowOff>
                  </from>
                  <to>
                    <xdr:col>7</xdr:col>
                    <xdr:colOff>371475</xdr:colOff>
                    <xdr:row>36</xdr:row>
                    <xdr:rowOff>76200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sizeWithCells="1">
                  <from>
                    <xdr:col>3</xdr:col>
                    <xdr:colOff>76200</xdr:colOff>
                    <xdr:row>31</xdr:row>
                    <xdr:rowOff>19050</xdr:rowOff>
                  </from>
                  <to>
                    <xdr:col>4</xdr:col>
                    <xdr:colOff>361950</xdr:colOff>
                    <xdr:row>32</xdr:row>
                    <xdr:rowOff>171450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sizeWithCells="1">
                  <from>
                    <xdr:col>4</xdr:col>
                    <xdr:colOff>285750</xdr:colOff>
                    <xdr:row>31</xdr:row>
                    <xdr:rowOff>19050</xdr:rowOff>
                  </from>
                  <to>
                    <xdr:col>6</xdr:col>
                    <xdr:colOff>19050</xdr:colOff>
                    <xdr:row>32</xdr:row>
                    <xdr:rowOff>171450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sizeWithCells="1">
                  <from>
                    <xdr:col>6</xdr:col>
                    <xdr:colOff>76200</xdr:colOff>
                    <xdr:row>31</xdr:row>
                    <xdr:rowOff>19050</xdr:rowOff>
                  </from>
                  <to>
                    <xdr:col>7</xdr:col>
                    <xdr:colOff>371475</xdr:colOff>
                    <xdr:row>32</xdr:row>
                    <xdr:rowOff>171450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sizeWithCells="1">
                  <from>
                    <xdr:col>3</xdr:col>
                    <xdr:colOff>76200</xdr:colOff>
                    <xdr:row>32</xdr:row>
                    <xdr:rowOff>66675</xdr:rowOff>
                  </from>
                  <to>
                    <xdr:col>4</xdr:col>
                    <xdr:colOff>371475</xdr:colOff>
                    <xdr:row>34</xdr:row>
                    <xdr:rowOff>19050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sizeWithCells="1">
                  <from>
                    <xdr:col>4</xdr:col>
                    <xdr:colOff>285750</xdr:colOff>
                    <xdr:row>32</xdr:row>
                    <xdr:rowOff>57150</xdr:rowOff>
                  </from>
                  <to>
                    <xdr:col>6</xdr:col>
                    <xdr:colOff>9525</xdr:colOff>
                    <xdr:row>34</xdr:row>
                    <xdr:rowOff>9525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sizeWithCells="1">
                  <from>
                    <xdr:col>3</xdr:col>
                    <xdr:colOff>76200</xdr:colOff>
                    <xdr:row>33</xdr:row>
                    <xdr:rowOff>123825</xdr:rowOff>
                  </from>
                  <to>
                    <xdr:col>4</xdr:col>
                    <xdr:colOff>361950</xdr:colOff>
                    <xdr:row>35</xdr:row>
                    <xdr:rowOff>19050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sizeWithCells="1">
                  <from>
                    <xdr:col>3</xdr:col>
                    <xdr:colOff>85725</xdr:colOff>
                    <xdr:row>42</xdr:row>
                    <xdr:rowOff>161925</xdr:rowOff>
                  </from>
                  <to>
                    <xdr:col>4</xdr:col>
                    <xdr:colOff>361950</xdr:colOff>
                    <xdr:row>44</xdr:row>
                    <xdr:rowOff>38100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sizeWithCells="1">
                  <from>
                    <xdr:col>3</xdr:col>
                    <xdr:colOff>104775</xdr:colOff>
                    <xdr:row>47</xdr:row>
                    <xdr:rowOff>9525</xdr:rowOff>
                  </from>
                  <to>
                    <xdr:col>4</xdr:col>
                    <xdr:colOff>400050</xdr:colOff>
                    <xdr:row>48</xdr:row>
                    <xdr:rowOff>152400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sizeWithCells="1">
                  <from>
                    <xdr:col>4</xdr:col>
                    <xdr:colOff>314325</xdr:colOff>
                    <xdr:row>47</xdr:row>
                    <xdr:rowOff>9525</xdr:rowOff>
                  </from>
                  <to>
                    <xdr:col>5</xdr:col>
                    <xdr:colOff>590550</xdr:colOff>
                    <xdr:row>48</xdr:row>
                    <xdr:rowOff>152400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sizeWithCells="1">
                  <from>
                    <xdr:col>6</xdr:col>
                    <xdr:colOff>0</xdr:colOff>
                    <xdr:row>47</xdr:row>
                    <xdr:rowOff>9525</xdr:rowOff>
                  </from>
                  <to>
                    <xdr:col>7</xdr:col>
                    <xdr:colOff>266700</xdr:colOff>
                    <xdr:row>48</xdr:row>
                    <xdr:rowOff>152400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sizeWithCells="1">
                  <from>
                    <xdr:col>3</xdr:col>
                    <xdr:colOff>85725</xdr:colOff>
                    <xdr:row>40</xdr:row>
                    <xdr:rowOff>19050</xdr:rowOff>
                  </from>
                  <to>
                    <xdr:col>4</xdr:col>
                    <xdr:colOff>371475</xdr:colOff>
                    <xdr:row>41</xdr:row>
                    <xdr:rowOff>152400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sizeWithCells="1">
                  <from>
                    <xdr:col>3</xdr:col>
                    <xdr:colOff>85725</xdr:colOff>
                    <xdr:row>41</xdr:row>
                    <xdr:rowOff>76200</xdr:rowOff>
                  </from>
                  <to>
                    <xdr:col>6</xdr:col>
                    <xdr:colOff>485775</xdr:colOff>
                    <xdr:row>43</xdr:row>
                    <xdr:rowOff>19050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sizeWithCells="1">
                  <from>
                    <xdr:col>3</xdr:col>
                    <xdr:colOff>76200</xdr:colOff>
                    <xdr:row>37</xdr:row>
                    <xdr:rowOff>9525</xdr:rowOff>
                  </from>
                  <to>
                    <xdr:col>3</xdr:col>
                    <xdr:colOff>571500</xdr:colOff>
                    <xdr:row>37</xdr:row>
                    <xdr:rowOff>171450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sizeWithCells="1">
                  <from>
                    <xdr:col>4</xdr:col>
                    <xdr:colOff>285750</xdr:colOff>
                    <xdr:row>37</xdr:row>
                    <xdr:rowOff>9525</xdr:rowOff>
                  </from>
                  <to>
                    <xdr:col>7</xdr:col>
                    <xdr:colOff>285750</xdr:colOff>
                    <xdr:row>37</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REALS Form 189A Space Acquisition Request</dc:title>
  <dc:creator>OMES;Kelly.Thompson@omes.ok.gov</dc:creator>
  <cp:keywords>omes; REALS; state; oklahoma; real; estate; leasing; services; space; acquisition</cp:keywords>
  <cp:lastModifiedBy>Jake Lowrey</cp:lastModifiedBy>
  <cp:lastPrinted>2024-10-11T18:00:58Z</cp:lastPrinted>
  <dcterms:created xsi:type="dcterms:W3CDTF">2019-07-30T16:59:59Z</dcterms:created>
  <dcterms:modified xsi:type="dcterms:W3CDTF">2024-10-29T17:38:35Z</dcterms:modified>
  <cp:category>REALS Form 189A space acquisition request</cp:category>
</cp:coreProperties>
</file>