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9120" activeTab="0"/>
  </bookViews>
  <sheets>
    <sheet name="N-1 Settled Litigation" sheetId="1" r:id="rId1"/>
    <sheet name="N-2 Contingent Litigation" sheetId="2" r:id="rId2"/>
    <sheet name="N-3 Aggregated Litigation" sheetId="3" r:id="rId3"/>
    <sheet name="N-Master" sheetId="4" state="hidden" r:id="rId4"/>
  </sheets>
  <externalReferences>
    <externalReference r:id="rId7"/>
  </externalReferences>
  <definedNames>
    <definedName name="_xlnm.Print_Area" localSheetId="0">'N-1 Settled Litigation'!$A$1:$S$48</definedName>
    <definedName name="_xlnm.Print_Area" localSheetId="1">'N-2 Contingent Litigation'!$A$1:$S$47</definedName>
    <definedName name="_xlnm.Print_Area" localSheetId="2">'N-3 Aggregated Litigation'!$A$1:$S$47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E10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 digit agency number prefixed by the letter A in this cell. (example: A26500 = Education Department)</t>
        </r>
      </text>
    </comment>
    <comment ref="F10" authorId="0">
      <text>
        <r>
          <rPr>
            <b/>
            <sz val="11"/>
            <rFont val="Tahoma"/>
            <family val="2"/>
          </rPr>
          <t>OMES:
Enter 4 digit fund type prefixed by the letter F in this cell.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Grover Roberts</author>
  </authors>
  <commentList>
    <comment ref="E10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 digit agency number prefixed by the letter A in this cell. (example: A26500 = Education Department)</t>
        </r>
      </text>
    </comment>
    <comment ref="F10" authorId="0">
      <text>
        <r>
          <rPr>
            <b/>
            <sz val="11"/>
            <rFont val="Tahoma"/>
            <family val="2"/>
          </rPr>
          <t>OMES:
Enter 4 digit fund type prefixed by the letter F in this cell.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Grover Roberts</author>
  </authors>
  <commentList>
    <comment ref="E10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 digit agency number prefixed by the letter A in this cell. (example: A26500 = Education Department)</t>
        </r>
      </text>
    </comment>
    <comment ref="F10" authorId="0">
      <text>
        <r>
          <rPr>
            <b/>
            <sz val="11"/>
            <rFont val="Tahoma"/>
            <family val="2"/>
          </rPr>
          <t>OMES:
Enter 4 digit fund type prefixed by the letter F in this cell.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<sst xmlns="http://schemas.openxmlformats.org/spreadsheetml/2006/main" count="332" uniqueCount="120">
  <si>
    <t>OSF Form N-1 (1996)</t>
  </si>
  <si>
    <t>GAAP CONVERSION MANUAL</t>
  </si>
  <si>
    <t>OSF USE ONLY</t>
  </si>
  <si>
    <t>SETTLED LITIGATION GAIN/LOSS SUMMARY</t>
  </si>
  <si>
    <t>Review</t>
  </si>
  <si>
    <t>2nd Review</t>
  </si>
  <si>
    <t>(Please type or print clearly.)</t>
  </si>
  <si>
    <t>Complete (1) and (2) and Check Here If Summary Form Does Not Apply</t>
  </si>
  <si>
    <t>(1)</t>
  </si>
  <si>
    <t>Agency:</t>
  </si>
  <si>
    <t>CAFR Code</t>
  </si>
  <si>
    <t>Name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</si>
  <si>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</si>
  <si>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</si>
  <si>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</si>
  <si>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</si>
  <si>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</si>
  <si>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</si>
  <si>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</si>
  <si>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</si>
  <si>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</si>
  <si>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Signature</t>
  </si>
  <si>
    <t>(3)</t>
  </si>
  <si>
    <t>Case Name:</t>
  </si>
  <si>
    <t>(4)</t>
  </si>
  <si>
    <t>Settlement Date</t>
  </si>
  <si>
    <t>(5)</t>
  </si>
  <si>
    <t>Name, address, and phone number of the attorney handling the case:</t>
  </si>
  <si>
    <t>(6)</t>
  </si>
  <si>
    <t>Description of the case:</t>
  </si>
  <si>
    <t>(7)</t>
  </si>
  <si>
    <t>Reviewed by:</t>
  </si>
  <si>
    <t>Attorney's Signature</t>
  </si>
  <si>
    <t>(8)</t>
  </si>
  <si>
    <t>The Settled Litigation will result in a: (check one)</t>
  </si>
  <si>
    <t>z</t>
  </si>
  <si>
    <t>Gain to the State</t>
  </si>
  <si>
    <t>Loss to the State</t>
  </si>
  <si>
    <t>Amount at June 30</t>
  </si>
  <si>
    <t>Amount agency received/paid during fiscal year ending June 30</t>
  </si>
  <si>
    <t>(9)</t>
  </si>
  <si>
    <t>$</t>
  </si>
  <si>
    <t>Amount agency plans to receive/pay after FYE June 30</t>
  </si>
  <si>
    <t>(10)</t>
  </si>
  <si>
    <t>Total Settled Litigation gain/loss amount (total of 9 and 10)</t>
  </si>
  <si>
    <t>(11)</t>
  </si>
  <si>
    <t>(12) Comments:</t>
  </si>
  <si>
    <t>OSF Form N-2 (1996)</t>
  </si>
  <si>
    <t>CONTINGENT LITIGATION GAIN/LOSS SUMMARY</t>
  </si>
  <si>
    <t>Litigation known as of:</t>
  </si>
  <si>
    <t xml:space="preserve">Subsequent event date _______/______/______ </t>
  </si>
  <si>
    <t>Estimated Settlement Date:</t>
  </si>
  <si>
    <t>Description of case:</t>
  </si>
  <si>
    <t xml:space="preserve">  (a)  The Contingent Litigation is a:  (check one)</t>
  </si>
  <si>
    <t xml:space="preserve">  Case in progress</t>
  </si>
  <si>
    <t xml:space="preserve">  Threatened case</t>
  </si>
  <si>
    <t xml:space="preserve">  (b)  The Contingent Litigation, if settled, may result in a:  (check one)</t>
  </si>
  <si>
    <t xml:space="preserve"> Gain to State</t>
  </si>
  <si>
    <t xml:space="preserve"> Loss to State</t>
  </si>
  <si>
    <t>(10) (a)  The probability that this situation will result in a gain/loss to the State is best described as:  (check one)</t>
  </si>
  <si>
    <t>Probable</t>
  </si>
  <si>
    <t>Reasonably Possible</t>
  </si>
  <si>
    <t>Remote</t>
  </si>
  <si>
    <t xml:space="preserve">  (b)  Comments (if any) on the probability of gain/loss:</t>
  </si>
  <si>
    <t xml:space="preserve">(11) (a)  Estimated future gain/loss (minimum to maximum):  Approximately </t>
  </si>
  <si>
    <t>to</t>
  </si>
  <si>
    <t xml:space="preserve">  (b)  If you cannot estimate the gain/loss amount, please explain why:</t>
  </si>
  <si>
    <t>(12)  Comments:</t>
  </si>
  <si>
    <t>OSF Form N-3 (1996)</t>
  </si>
  <si>
    <t>AGGREGATED  LITIGATION SUMMARY</t>
  </si>
  <si>
    <t>(Only for cases involving less than $500,000)</t>
  </si>
  <si>
    <t>SETTLED LITIGATION</t>
  </si>
  <si>
    <t>Number of</t>
  </si>
  <si>
    <t>Aggregate Dollar</t>
  </si>
  <si>
    <t>Cases</t>
  </si>
  <si>
    <t>Amount Involved</t>
  </si>
  <si>
    <t>Settled Litigation Cases Involving Gains less than $500,000</t>
  </si>
  <si>
    <t>Settled Litigation Cases Involving Losses less than $500,000</t>
  </si>
  <si>
    <t>(Settled cases involving $500,000 or more must be reported individually on OSF Form N-1)</t>
  </si>
  <si>
    <t>CONTINGENT LITIGATION</t>
  </si>
  <si>
    <t>Contingent Litigation Cases Involving Gains less than $500,000</t>
  </si>
  <si>
    <t>Contingent Litigation Cases Involving Losses less than $500,000</t>
  </si>
  <si>
    <t>(Contingent cases involving $500,000 or more must be reported individually on OSF Form N-2)</t>
  </si>
  <si>
    <t>(7)  Comments:</t>
  </si>
  <si>
    <t>-- Complete (1) and (2) and Enter (X) Here If Summary Form Does Not Apply</t>
  </si>
  <si>
    <t>-Gain to the State</t>
  </si>
  <si>
    <t>-Loss to the State</t>
  </si>
  <si>
    <t>The Settled Litigation will result in a: ( check one)</t>
  </si>
  <si>
    <t xml:space="preserve">Subsequent event date </t>
  </si>
  <si>
    <t>(5)    Estimated Settlement Date:</t>
  </si>
  <si>
    <t xml:space="preserve"> Agency:</t>
  </si>
  <si>
    <t xml:space="preserve"> Prepared By:</t>
  </si>
  <si>
    <t xml:space="preserve"> Approved By:</t>
  </si>
  <si>
    <t xml:space="preserve">  Litigation known as of:</t>
  </si>
  <si>
    <t xml:space="preserve"> Case Name:</t>
  </si>
  <si>
    <t xml:space="preserve"> Name, address, and phone number of the attorney handling the case:</t>
  </si>
  <si>
    <t>(a)  The probability that this situation will result in a gain/loss to the State is best described as:  (check one)</t>
  </si>
  <si>
    <t xml:space="preserve">(a)  Estimated future gain/loss (minimum to maximum):  Approximately </t>
  </si>
  <si>
    <t>(b)  If you cannot estimate the gain/loss amount, please explain why:</t>
  </si>
  <si>
    <t xml:space="preserve"> Description of case:</t>
  </si>
  <si>
    <t xml:space="preserve"> Reviewed by:</t>
  </si>
  <si>
    <t>(12)</t>
  </si>
  <si>
    <t xml:space="preserve"> Comments:</t>
  </si>
  <si>
    <t xml:space="preserve"> Settled Litigation Cases Involving Gains less than $500,000</t>
  </si>
  <si>
    <t xml:space="preserve"> Settled Litigation Cases Involving Losses less than $500,000</t>
  </si>
  <si>
    <t xml:space="preserve"> Contingent Litigation Cases Involving Gains less than $500,000</t>
  </si>
  <si>
    <t xml:space="preserve"> Contingent Litigation Cases Involving Losses less than $500,000</t>
  </si>
  <si>
    <t>Column1</t>
  </si>
  <si>
    <t>Column2</t>
  </si>
  <si>
    <t>)</t>
  </si>
  <si>
    <t>AGGREGATED LITIGATION GAIN/LOSS SUMMARY</t>
  </si>
  <si>
    <t>Agency #</t>
  </si>
  <si>
    <t>Fund</t>
  </si>
  <si>
    <t>OMES USE ONLY</t>
  </si>
  <si>
    <t>(Settled cases involving $500,000 or more must be reported individually on OMES Form N-1)</t>
  </si>
  <si>
    <t>(Contingent cases involving $500,000 or more must be reported individually on OMES Form N-2)</t>
  </si>
  <si>
    <t xml:space="preserve">         (After</t>
  </si>
  <si>
    <t>OMES Form N-1 (2020)</t>
  </si>
  <si>
    <t>OMES Form N-2 (2020)</t>
  </si>
  <si>
    <t>OMES Form N-3 (2020)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</si>
</sst>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[$-409]dddd\,\ mmmm\ dd\,\ yyyy"/>
    <numFmt numFmtId="167" formatCode="mm/d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LotusWP Type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.75"/>
      <color indexed="8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/>
      <right>
        <color indexed="63"/>
      </right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Continuous"/>
    </xf>
    <xf numFmtId="0" fontId="3" fillId="33" borderId="10" xfId="0" applyNumberFormat="1" applyFont="1" applyFill="1" applyBorder="1" applyAlignment="1">
      <alignment horizontal="centerContinuous"/>
    </xf>
    <xf numFmtId="0" fontId="2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2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Continuous"/>
    </xf>
    <xf numFmtId="0" fontId="3" fillId="33" borderId="13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5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right"/>
    </xf>
    <xf numFmtId="0" fontId="3" fillId="33" borderId="12" xfId="0" applyNumberFormat="1" applyFont="1" applyFill="1" applyBorder="1" applyAlignment="1">
      <alignment horizontal="centerContinuous"/>
    </xf>
    <xf numFmtId="0" fontId="3" fillId="33" borderId="0" xfId="0" applyNumberFormat="1" applyFont="1" applyFill="1" applyAlignment="1">
      <alignment horizontal="center"/>
    </xf>
    <xf numFmtId="0" fontId="3" fillId="33" borderId="13" xfId="0" applyNumberFormat="1" applyFont="1" applyFill="1" applyBorder="1" applyAlignment="1">
      <alignment horizontal="centerContinuous"/>
    </xf>
    <xf numFmtId="49" fontId="6" fillId="33" borderId="0" xfId="0" applyNumberFormat="1" applyFont="1" applyFill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 quotePrefix="1">
      <alignment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9" fillId="33" borderId="14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 locked="0"/>
    </xf>
    <xf numFmtId="0" fontId="3" fillId="33" borderId="0" xfId="0" applyNumberFormat="1" applyFont="1" applyFill="1" applyAlignment="1" applyProtection="1">
      <alignment horizontal="right"/>
      <protection locked="0"/>
    </xf>
    <xf numFmtId="1" fontId="3" fillId="33" borderId="0" xfId="0" applyNumberFormat="1" applyFont="1" applyFill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 quotePrefix="1">
      <alignment/>
      <protection/>
    </xf>
    <xf numFmtId="164" fontId="0" fillId="0" borderId="0" xfId="0" applyNumberFormat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 quotePrefix="1">
      <alignment horizontal="righ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 quotePrefix="1">
      <alignment horizontal="right"/>
      <protection/>
    </xf>
    <xf numFmtId="0" fontId="7" fillId="33" borderId="0" xfId="0" applyNumberFormat="1" applyFont="1" applyFill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20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 horizontal="right"/>
      <protection/>
    </xf>
    <xf numFmtId="0" fontId="3" fillId="33" borderId="21" xfId="0" applyNumberFormat="1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 horizontal="right"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14" fontId="3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14" fontId="3" fillId="33" borderId="14" xfId="0" applyNumberFormat="1" applyFont="1" applyFill="1" applyBorder="1" applyAlignment="1" applyProtection="1">
      <alignment horizontal="center"/>
      <protection/>
    </xf>
    <xf numFmtId="0" fontId="2" fillId="33" borderId="19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/>
      <protection/>
    </xf>
    <xf numFmtId="49" fontId="3" fillId="33" borderId="13" xfId="0" applyNumberFormat="1" applyFont="1" applyFill="1" applyBorder="1" applyAlignment="1" applyProtection="1">
      <alignment horizontal="right"/>
      <protection/>
    </xf>
    <xf numFmtId="49" fontId="3" fillId="33" borderId="12" xfId="0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14" fontId="3" fillId="33" borderId="0" xfId="0" applyNumberFormat="1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 vertical="top"/>
      <protection/>
    </xf>
    <xf numFmtId="0" fontId="3" fillId="33" borderId="0" xfId="0" applyNumberFormat="1" applyFont="1" applyFill="1" applyAlignment="1" applyProtection="1">
      <alignment horizontal="centerContinuous" vertical="top"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 horizontal="centerContinuous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NumberFormat="1" applyFont="1" applyFill="1" applyBorder="1" applyAlignment="1" applyProtection="1">
      <alignment/>
      <protection/>
    </xf>
    <xf numFmtId="14" fontId="3" fillId="33" borderId="10" xfId="0" applyNumberFormat="1" applyFont="1" applyFill="1" applyBorder="1" applyAlignment="1" applyProtection="1">
      <alignment horizontal="right"/>
      <protection/>
    </xf>
    <xf numFmtId="42" fontId="3" fillId="33" borderId="24" xfId="0" applyNumberFormat="1" applyFont="1" applyFill="1" applyBorder="1" applyAlignment="1" applyProtection="1">
      <alignment horizontal="right"/>
      <protection/>
    </xf>
    <xf numFmtId="49" fontId="3" fillId="33" borderId="25" xfId="0" applyNumberFormat="1" applyFont="1" applyFill="1" applyBorder="1" applyAlignment="1" applyProtection="1">
      <alignment horizontal="left"/>
      <protection locked="0"/>
    </xf>
    <xf numFmtId="49" fontId="3" fillId="33" borderId="25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20" xfId="0" applyNumberFormat="1" applyFont="1" applyFill="1" applyBorder="1" applyAlignment="1" applyProtection="1">
      <alignment horizontal="left"/>
      <protection locked="0"/>
    </xf>
    <xf numFmtId="49" fontId="3" fillId="33" borderId="20" xfId="0" applyNumberFormat="1" applyFont="1" applyFill="1" applyBorder="1" applyAlignment="1" applyProtection="1">
      <alignment horizontal="left"/>
      <protection locked="0"/>
    </xf>
    <xf numFmtId="49" fontId="3" fillId="33" borderId="26" xfId="0" applyNumberFormat="1" applyFont="1" applyFill="1" applyBorder="1" applyAlignment="1" applyProtection="1">
      <alignment horizontal="left"/>
      <protection locked="0"/>
    </xf>
    <xf numFmtId="49" fontId="3" fillId="33" borderId="26" xfId="0" applyNumberFormat="1" applyFont="1" applyFill="1" applyBorder="1" applyAlignment="1" applyProtection="1">
      <alignment horizontal="left"/>
      <protection locked="0"/>
    </xf>
    <xf numFmtId="49" fontId="3" fillId="33" borderId="27" xfId="0" applyNumberFormat="1" applyFont="1" applyFill="1" applyBorder="1" applyAlignment="1" applyProtection="1">
      <alignment horizontal="center"/>
      <protection locked="0"/>
    </xf>
    <xf numFmtId="49" fontId="3" fillId="33" borderId="27" xfId="0" applyNumberFormat="1" applyFont="1" applyFill="1" applyBorder="1" applyAlignment="1" applyProtection="1">
      <alignment horizontal="center"/>
      <protection locked="0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41" fontId="3" fillId="33" borderId="20" xfId="0" applyNumberFormat="1" applyFont="1" applyFill="1" applyBorder="1" applyAlignment="1" applyProtection="1">
      <alignment horizontal="right"/>
      <protection locked="0"/>
    </xf>
    <xf numFmtId="14" fontId="3" fillId="33" borderId="2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3" borderId="28" xfId="0" applyNumberFormat="1" applyFont="1" applyFill="1" applyBorder="1" applyAlignment="1" applyProtection="1">
      <alignment horizontal="center" vertical="top"/>
      <protection/>
    </xf>
    <xf numFmtId="165" fontId="3" fillId="33" borderId="27" xfId="0" applyNumberFormat="1" applyFont="1" applyFill="1" applyBorder="1" applyAlignment="1" applyProtection="1">
      <alignment horizontal="center"/>
      <protection locked="0"/>
    </xf>
    <xf numFmtId="49" fontId="3" fillId="33" borderId="27" xfId="0" applyNumberFormat="1" applyFont="1" applyFill="1" applyBorder="1" applyAlignment="1" applyProtection="1">
      <alignment horizontal="left" wrapText="1"/>
      <protection locked="0"/>
    </xf>
    <xf numFmtId="49" fontId="3" fillId="33" borderId="27" xfId="0" applyNumberFormat="1" applyFont="1" applyFill="1" applyBorder="1" applyAlignment="1" applyProtection="1">
      <alignment horizontal="left" wrapText="1"/>
      <protection locked="0"/>
    </xf>
    <xf numFmtId="14" fontId="3" fillId="33" borderId="27" xfId="0" applyNumberFormat="1" applyFont="1" applyFill="1" applyBorder="1" applyAlignment="1" applyProtection="1">
      <alignment horizontal="center"/>
      <protection locked="0"/>
    </xf>
    <xf numFmtId="0" fontId="3" fillId="33" borderId="14" xfId="0" applyNumberFormat="1" applyFont="1" applyFill="1" applyBorder="1" applyAlignment="1" applyProtection="1">
      <alignment horizontal="center" vertical="top"/>
      <protection/>
    </xf>
    <xf numFmtId="0" fontId="46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167" fontId="3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49" fontId="3" fillId="33" borderId="26" xfId="0" applyNumberFormat="1" applyFont="1" applyFill="1" applyBorder="1" applyAlignment="1" applyProtection="1">
      <alignment horizontal="center"/>
      <protection locked="0"/>
    </xf>
    <xf numFmtId="49" fontId="3" fillId="33" borderId="26" xfId="0" applyNumberFormat="1" applyFont="1" applyFill="1" applyBorder="1" applyAlignment="1" applyProtection="1">
      <alignment horizontal="center"/>
      <protection locked="0"/>
    </xf>
    <xf numFmtId="0" fontId="3" fillId="33" borderId="14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49" fontId="3" fillId="33" borderId="25" xfId="0" applyNumberFormat="1" applyFont="1" applyFill="1" applyBorder="1" applyAlignment="1" applyProtection="1">
      <alignment horizontal="center"/>
      <protection locked="0"/>
    </xf>
    <xf numFmtId="49" fontId="3" fillId="33" borderId="25" xfId="0" applyNumberFormat="1" applyFont="1" applyFill="1" applyBorder="1" applyAlignment="1" applyProtection="1">
      <alignment horizontal="center"/>
      <protection locked="0"/>
    </xf>
    <xf numFmtId="49" fontId="6" fillId="33" borderId="27" xfId="0" applyNumberFormat="1" applyFont="1" applyFill="1" applyBorder="1" applyAlignment="1" applyProtection="1">
      <alignment horizontal="center"/>
      <protection locked="0"/>
    </xf>
    <xf numFmtId="49" fontId="6" fillId="33" borderId="26" xfId="0" applyNumberFormat="1" applyFont="1" applyFill="1" applyBorder="1" applyAlignment="1" applyProtection="1">
      <alignment horizontal="center" shrinkToFit="1"/>
      <protection locked="0"/>
    </xf>
    <xf numFmtId="164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  <xf numFmtId="14" fontId="3" fillId="33" borderId="26" xfId="0" applyNumberFormat="1" applyFont="1" applyFill="1" applyBorder="1" applyAlignment="1" applyProtection="1">
      <alignment horizontal="center"/>
      <protection locked="0"/>
    </xf>
    <xf numFmtId="49" fontId="6" fillId="33" borderId="26" xfId="0" applyNumberFormat="1" applyFont="1" applyFill="1" applyBorder="1" applyAlignment="1" applyProtection="1">
      <alignment horizontal="center"/>
      <protection locked="0"/>
    </xf>
    <xf numFmtId="0" fontId="3" fillId="33" borderId="27" xfId="0" applyNumberFormat="1" applyFont="1" applyFill="1" applyBorder="1" applyAlignment="1" applyProtection="1">
      <alignment horizontal="center" vertical="top"/>
      <protection/>
    </xf>
    <xf numFmtId="165" fontId="3" fillId="33" borderId="26" xfId="0" applyNumberFormat="1" applyFont="1" applyFill="1" applyBorder="1" applyAlignment="1" applyProtection="1">
      <alignment horizontal="center"/>
      <protection locked="0"/>
    </xf>
    <xf numFmtId="14" fontId="3" fillId="33" borderId="25" xfId="0" applyNumberFormat="1" applyFont="1" applyFill="1" applyBorder="1" applyAlignment="1" applyProtection="1">
      <alignment horizontal="center"/>
      <protection locked="0"/>
    </xf>
    <xf numFmtId="0" fontId="3" fillId="33" borderId="14" xfId="0" applyNumberFormat="1" applyFont="1" applyFill="1" applyBorder="1" applyAlignment="1" applyProtection="1">
      <alignment horizontal="center" vertical="top"/>
      <protection/>
    </xf>
    <xf numFmtId="42" fontId="3" fillId="33" borderId="27" xfId="0" applyNumberFormat="1" applyFont="1" applyFill="1" applyBorder="1" applyAlignment="1" applyProtection="1">
      <alignment horizontal="right"/>
      <protection locked="0"/>
    </xf>
    <xf numFmtId="42" fontId="3" fillId="33" borderId="26" xfId="0" applyNumberFormat="1" applyFont="1" applyFill="1" applyBorder="1" applyAlignment="1" applyProtection="1">
      <alignment horizontal="right"/>
      <protection locked="0"/>
    </xf>
    <xf numFmtId="14" fontId="3" fillId="33" borderId="25" xfId="0" applyNumberFormat="1" applyFont="1" applyFill="1" applyBorder="1" applyAlignment="1" applyProtection="1">
      <alignment horizontal="center"/>
      <protection locked="0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42" fontId="3" fillId="33" borderId="20" xfId="0" applyNumberFormat="1" applyFont="1" applyFill="1" applyBorder="1" applyAlignment="1" applyProtection="1">
      <alignment horizontal="right"/>
      <protection locked="0"/>
    </xf>
    <xf numFmtId="42" fontId="3" fillId="33" borderId="27" xfId="0" applyNumberFormat="1" applyFont="1" applyFill="1" applyBorder="1" applyAlignment="1" applyProtection="1">
      <alignment/>
      <protection locked="0"/>
    </xf>
    <xf numFmtId="42" fontId="3" fillId="33" borderId="2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47980\Downloads\CLSPCKGS%20X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cros"/>
      <sheetName val="Cash"/>
      <sheetName val="Dep. and Invest"/>
      <sheetName val="Accounts Rec."/>
      <sheetName val="Federal Grants"/>
      <sheetName val="Taxes Rec."/>
      <sheetName val="Due From"/>
      <sheetName val="Inventory"/>
      <sheetName val="Capital Assets"/>
      <sheetName val="Accts Payable"/>
      <sheetName val="Accrued Payroll"/>
      <sheetName val="Ins. Liability"/>
      <sheetName val="Leases"/>
      <sheetName val="Lessor"/>
      <sheetName val="Litigation"/>
      <sheetName val="Long Term Obl"/>
      <sheetName val="Comp Absences"/>
      <sheetName val="Medicaid"/>
      <sheetName val="Inter Payments"/>
      <sheetName val="ASA Clearing"/>
      <sheetName val="Miscellaneous"/>
      <sheetName val="Infrastructure"/>
      <sheetName val="Federal Sch."/>
    </sheetNames>
    <sheetDataSet>
      <sheetData sheetId="2">
        <row r="3">
          <cell r="G3" t="str">
            <v>June 30, 2009</v>
          </cell>
        </row>
        <row r="9">
          <cell r="M9">
            <v>0</v>
          </cell>
        </row>
        <row r="10">
          <cell r="D10" t="str">
            <v>580</v>
          </cell>
          <cell r="E10" t="str">
            <v>01401</v>
          </cell>
          <cell r="F10">
            <v>0</v>
          </cell>
          <cell r="G10">
            <v>0</v>
          </cell>
          <cell r="M10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FYDATE" displayName="FYDATE" ref="W6:X22" comment="" totalsRowShown="0">
  <autoFilter ref="W6:X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4.7109375" style="41" customWidth="1"/>
    <col min="2" max="4" width="9.28125" style="41" customWidth="1"/>
    <col min="5" max="5" width="11.28125" style="41" customWidth="1"/>
    <col min="6" max="15" width="9.28125" style="41" customWidth="1"/>
    <col min="16" max="16" width="10.421875" style="41" bestFit="1" customWidth="1"/>
    <col min="17" max="17" width="9.28125" style="41" customWidth="1"/>
    <col min="18" max="19" width="4.7109375" style="41" customWidth="1"/>
    <col min="20" max="22" width="9.140625" style="41" customWidth="1"/>
    <col min="23" max="23" width="11.00390625" style="41" hidden="1" customWidth="1"/>
    <col min="24" max="24" width="13.7109375" style="41" hidden="1" customWidth="1"/>
    <col min="25" max="16384" width="9.140625" style="41" customWidth="1"/>
  </cols>
  <sheetData>
    <row r="1" spans="1:18" ht="15.75" customHeight="1">
      <c r="A1" s="40" t="s">
        <v>117</v>
      </c>
      <c r="C1" s="42"/>
      <c r="D1" s="42"/>
      <c r="E1" s="42"/>
      <c r="F1" s="42"/>
      <c r="G1" s="144" t="s">
        <v>1</v>
      </c>
      <c r="H1" s="144"/>
      <c r="I1" s="144"/>
      <c r="J1" s="144"/>
      <c r="K1" s="144"/>
      <c r="L1" s="144"/>
      <c r="M1" s="144"/>
      <c r="O1" s="145" t="s">
        <v>113</v>
      </c>
      <c r="P1" s="140"/>
      <c r="Q1" s="140"/>
      <c r="R1" s="29"/>
    </row>
    <row r="2" spans="2:18" ht="15.75" customHeight="1">
      <c r="B2" s="42"/>
      <c r="C2" s="42"/>
      <c r="D2" s="42"/>
      <c r="E2" s="42"/>
      <c r="F2" s="42"/>
      <c r="G2" s="144" t="s">
        <v>3</v>
      </c>
      <c r="H2" s="144"/>
      <c r="I2" s="144"/>
      <c r="J2" s="144"/>
      <c r="K2" s="144"/>
      <c r="L2" s="144"/>
      <c r="M2" s="144"/>
      <c r="O2" s="45" t="s">
        <v>4</v>
      </c>
      <c r="P2" s="146"/>
      <c r="Q2" s="147"/>
      <c r="R2" s="29"/>
    </row>
    <row r="3" spans="2:24" ht="15.75" customHeight="1">
      <c r="B3" s="42"/>
      <c r="C3" s="42"/>
      <c r="D3" s="42"/>
      <c r="E3" s="42"/>
      <c r="F3" s="42"/>
      <c r="G3" s="150" t="str">
        <f ca="1">CONCATENATE("June 30, ",YEAR(TODAY()))</f>
        <v>June 30, 2020</v>
      </c>
      <c r="H3" s="150"/>
      <c r="I3" s="150"/>
      <c r="J3" s="150"/>
      <c r="K3" s="150"/>
      <c r="L3" s="150"/>
      <c r="M3" s="150"/>
      <c r="O3" s="46" t="s">
        <v>5</v>
      </c>
      <c r="P3" s="146"/>
      <c r="Q3" s="147"/>
      <c r="R3" s="29"/>
      <c r="W3" s="47">
        <f ca="1">TODAY()</f>
        <v>44014</v>
      </c>
      <c r="X3" s="48"/>
    </row>
    <row r="4" spans="2:24" ht="15.75" customHeight="1" thickBot="1">
      <c r="B4" s="42"/>
      <c r="C4" s="42"/>
      <c r="D4" s="42"/>
      <c r="E4" s="42"/>
      <c r="F4" s="42"/>
      <c r="G4" s="42"/>
      <c r="H4" s="49"/>
      <c r="I4" s="49"/>
      <c r="J4" s="49"/>
      <c r="K4" s="49"/>
      <c r="L4" s="49"/>
      <c r="M4" s="42"/>
      <c r="O4" s="50"/>
      <c r="P4" s="51"/>
      <c r="Q4" s="51"/>
      <c r="R4" s="29"/>
      <c r="W4" s="48">
        <f>YEAR(W3)</f>
        <v>2020</v>
      </c>
      <c r="X4" s="48"/>
    </row>
    <row r="5" spans="2:24" ht="15.75" customHeight="1" thickBot="1" thickTop="1">
      <c r="B5" s="42"/>
      <c r="C5" s="42"/>
      <c r="D5" s="42"/>
      <c r="E5" s="42"/>
      <c r="F5" s="42"/>
      <c r="G5" s="42"/>
      <c r="H5" s="42"/>
      <c r="I5" s="49"/>
      <c r="J5" s="49"/>
      <c r="K5" s="49"/>
      <c r="L5" s="49"/>
      <c r="O5" s="52"/>
      <c r="P5" s="53"/>
      <c r="Q5" s="53"/>
      <c r="W5" s="48"/>
      <c r="X5" s="48"/>
    </row>
    <row r="6" spans="2:24" ht="15.75" customHeight="1" thickBot="1">
      <c r="B6" s="114"/>
      <c r="C6" s="54" t="s">
        <v>84</v>
      </c>
      <c r="W6" s="48" t="s">
        <v>107</v>
      </c>
      <c r="X6" s="55" t="s">
        <v>108</v>
      </c>
    </row>
    <row r="7" spans="2:24" ht="15.75" customHeight="1">
      <c r="B7" s="53"/>
      <c r="W7" s="48">
        <v>2010</v>
      </c>
      <c r="X7" s="55">
        <v>40359</v>
      </c>
    </row>
    <row r="8" spans="2:24" ht="15.7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W8" s="48">
        <v>2011</v>
      </c>
      <c r="X8" s="55">
        <v>40724</v>
      </c>
    </row>
    <row r="9" spans="2:24" ht="15.75" customHeight="1">
      <c r="B9" s="59"/>
      <c r="C9" s="42"/>
      <c r="D9" s="42"/>
      <c r="E9" s="60"/>
      <c r="F9" s="60"/>
      <c r="G9" s="60"/>
      <c r="H9" s="60"/>
      <c r="I9" s="60"/>
      <c r="J9" s="60"/>
      <c r="K9" s="60"/>
      <c r="L9" s="60"/>
      <c r="M9" s="61"/>
      <c r="N9" s="61"/>
      <c r="O9" s="61"/>
      <c r="P9" s="61"/>
      <c r="Q9" s="61"/>
      <c r="S9" s="58"/>
      <c r="W9" s="48">
        <v>2012</v>
      </c>
      <c r="X9" s="55">
        <v>41090</v>
      </c>
    </row>
    <row r="10" spans="2:24" ht="15.75" customHeight="1">
      <c r="B10" s="62" t="s">
        <v>8</v>
      </c>
      <c r="C10" s="42" t="s">
        <v>90</v>
      </c>
      <c r="D10" s="63"/>
      <c r="E10" s="27"/>
      <c r="F10" s="27"/>
      <c r="G10" s="27"/>
      <c r="H10" s="148"/>
      <c r="I10" s="148"/>
      <c r="J10" s="148"/>
      <c r="K10" s="148"/>
      <c r="L10" s="148"/>
      <c r="M10" s="149"/>
      <c r="N10" s="149"/>
      <c r="O10" s="149"/>
      <c r="P10" s="149"/>
      <c r="Q10" s="149"/>
      <c r="S10" s="58"/>
      <c r="W10" s="48">
        <v>2013</v>
      </c>
      <c r="X10" s="55">
        <v>41455</v>
      </c>
    </row>
    <row r="11" spans="2:24" ht="15.75" customHeight="1">
      <c r="B11" s="59"/>
      <c r="C11" s="42"/>
      <c r="D11" s="42"/>
      <c r="E11" s="64" t="s">
        <v>111</v>
      </c>
      <c r="F11" s="65" t="s">
        <v>112</v>
      </c>
      <c r="G11" s="66"/>
      <c r="H11" s="130" t="s">
        <v>11</v>
      </c>
      <c r="I11" s="130"/>
      <c r="J11" s="130"/>
      <c r="K11" s="130"/>
      <c r="L11" s="130"/>
      <c r="M11" s="67" t="s">
        <v>12</v>
      </c>
      <c r="N11" s="67"/>
      <c r="O11" s="67"/>
      <c r="P11" s="67"/>
      <c r="Q11" s="67"/>
      <c r="S11" s="58"/>
      <c r="W11" s="48">
        <v>2014</v>
      </c>
      <c r="X11" s="55">
        <v>41820</v>
      </c>
    </row>
    <row r="12" spans="2:24" ht="15.75" customHeight="1">
      <c r="B12" s="5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S12" s="58"/>
      <c r="W12" s="48">
        <v>2015</v>
      </c>
      <c r="X12" s="55">
        <v>42185</v>
      </c>
    </row>
    <row r="13" spans="2:24" ht="15.75" customHeight="1">
      <c r="B13" s="62" t="s">
        <v>13</v>
      </c>
      <c r="C13" s="42" t="s">
        <v>91</v>
      </c>
      <c r="D13" s="63"/>
      <c r="E13" s="141"/>
      <c r="F13" s="142"/>
      <c r="G13" s="142"/>
      <c r="H13" s="142"/>
      <c r="I13" s="142"/>
      <c r="J13" s="142"/>
      <c r="K13" s="125"/>
      <c r="L13" s="126"/>
      <c r="M13" s="126"/>
      <c r="N13" s="132"/>
      <c r="O13" s="132"/>
      <c r="P13" s="129"/>
      <c r="Q13" s="129"/>
      <c r="S13" s="58"/>
      <c r="W13" s="48">
        <v>2016</v>
      </c>
      <c r="X13" s="55">
        <v>42551</v>
      </c>
    </row>
    <row r="14" spans="2:24" ht="15.75" customHeight="1">
      <c r="B14" s="59"/>
      <c r="C14" s="42"/>
      <c r="D14" s="42"/>
      <c r="E14" s="140" t="s">
        <v>15</v>
      </c>
      <c r="F14" s="140"/>
      <c r="G14" s="140"/>
      <c r="H14" s="140"/>
      <c r="I14" s="140"/>
      <c r="J14" s="140"/>
      <c r="K14" s="130" t="s">
        <v>16</v>
      </c>
      <c r="L14" s="130"/>
      <c r="M14" s="130"/>
      <c r="N14" s="130" t="s">
        <v>17</v>
      </c>
      <c r="O14" s="130"/>
      <c r="P14" s="143" t="s">
        <v>18</v>
      </c>
      <c r="Q14" s="143"/>
      <c r="S14" s="58"/>
      <c r="W14" s="48">
        <v>2017</v>
      </c>
      <c r="X14" s="55">
        <v>42916</v>
      </c>
    </row>
    <row r="15" spans="2:24" ht="15.75" customHeight="1">
      <c r="B15" s="5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S15" s="58"/>
      <c r="W15" s="48">
        <v>2018</v>
      </c>
      <c r="X15" s="55">
        <v>43281</v>
      </c>
    </row>
    <row r="16" spans="2:24" ht="15.75" customHeight="1">
      <c r="B16" s="59"/>
      <c r="C16" s="42" t="s">
        <v>92</v>
      </c>
      <c r="D16" s="63"/>
      <c r="E16" s="141"/>
      <c r="F16" s="142"/>
      <c r="G16" s="142"/>
      <c r="H16" s="142"/>
      <c r="I16" s="142"/>
      <c r="J16" s="142"/>
      <c r="K16" s="125"/>
      <c r="L16" s="126"/>
      <c r="M16" s="126"/>
      <c r="N16" s="126"/>
      <c r="O16" s="132"/>
      <c r="P16" s="132"/>
      <c r="Q16" s="29"/>
      <c r="S16" s="58"/>
      <c r="W16" s="48">
        <v>2019</v>
      </c>
      <c r="X16" s="55">
        <v>43646</v>
      </c>
    </row>
    <row r="17" spans="2:24" ht="15.75" customHeight="1">
      <c r="B17" s="59"/>
      <c r="C17" s="42"/>
      <c r="D17" s="42"/>
      <c r="E17" s="143" t="s">
        <v>20</v>
      </c>
      <c r="F17" s="143"/>
      <c r="G17" s="143"/>
      <c r="H17" s="143"/>
      <c r="I17" s="143"/>
      <c r="J17" s="143"/>
      <c r="K17" s="130" t="s">
        <v>16</v>
      </c>
      <c r="L17" s="130"/>
      <c r="M17" s="130"/>
      <c r="N17" s="130"/>
      <c r="O17" s="130" t="s">
        <v>17</v>
      </c>
      <c r="P17" s="130"/>
      <c r="Q17" s="67"/>
      <c r="S17" s="58"/>
      <c r="W17" s="48">
        <v>2020</v>
      </c>
      <c r="X17" s="55">
        <v>44012</v>
      </c>
    </row>
    <row r="18" spans="2:24" ht="15.75" customHeight="1">
      <c r="B18" s="5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S18" s="58"/>
      <c r="W18" s="48">
        <v>2021</v>
      </c>
      <c r="X18" s="55">
        <v>44377</v>
      </c>
    </row>
    <row r="19" spans="2:24" ht="15.75" customHeight="1">
      <c r="B19" s="59"/>
      <c r="C19" s="42"/>
      <c r="D19" s="42"/>
      <c r="E19" s="42"/>
      <c r="F19" s="141"/>
      <c r="G19" s="142"/>
      <c r="H19" s="142"/>
      <c r="I19" s="142"/>
      <c r="J19" s="142"/>
      <c r="K19" s="142"/>
      <c r="L19" s="142"/>
      <c r="M19" s="142"/>
      <c r="N19" s="129"/>
      <c r="O19" s="129"/>
      <c r="P19" s="129"/>
      <c r="Q19" s="129"/>
      <c r="S19" s="58"/>
      <c r="W19" s="48">
        <v>2022</v>
      </c>
      <c r="X19" s="55">
        <v>44742</v>
      </c>
    </row>
    <row r="20" spans="2:24" ht="19.5" customHeight="1">
      <c r="B20" s="68"/>
      <c r="F20" s="131" t="s">
        <v>21</v>
      </c>
      <c r="G20" s="131"/>
      <c r="H20" s="131"/>
      <c r="I20" s="131"/>
      <c r="J20" s="131"/>
      <c r="K20" s="131"/>
      <c r="L20" s="131"/>
      <c r="M20" s="63"/>
      <c r="N20" s="131" t="s">
        <v>18</v>
      </c>
      <c r="O20" s="131"/>
      <c r="P20" s="131"/>
      <c r="Q20" s="131"/>
      <c r="R20" s="69"/>
      <c r="S20" s="58"/>
      <c r="W20" s="48">
        <v>2023</v>
      </c>
      <c r="X20" s="55">
        <v>45107</v>
      </c>
    </row>
    <row r="21" spans="2:24" ht="39.75" customHeight="1">
      <c r="B21" s="70"/>
      <c r="C21" s="137" t="str">
        <f>IF(B6&lt;&gt;0,"'Form does not apply' was selected above."," ")</f>
        <v> 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70"/>
      <c r="W21" s="48">
        <v>2024</v>
      </c>
      <c r="X21" s="55">
        <v>45473</v>
      </c>
    </row>
    <row r="22" spans="2:24" ht="9.75" customHeight="1">
      <c r="B22" s="71"/>
      <c r="C22" s="72"/>
      <c r="D22" s="57"/>
      <c r="E22" s="138"/>
      <c r="F22" s="138"/>
      <c r="G22" s="138"/>
      <c r="H22" s="138"/>
      <c r="I22" s="138"/>
      <c r="J22" s="138"/>
      <c r="K22" s="138"/>
      <c r="L22" s="73"/>
      <c r="M22" s="57"/>
      <c r="N22" s="57"/>
      <c r="O22" s="139"/>
      <c r="P22" s="139"/>
      <c r="Q22" s="139"/>
      <c r="R22" s="57"/>
      <c r="S22" s="58"/>
      <c r="W22" s="48">
        <v>2025</v>
      </c>
      <c r="X22" s="55">
        <v>45838</v>
      </c>
    </row>
    <row r="23" spans="2:19" ht="34.5" customHeight="1">
      <c r="B23" s="62" t="s">
        <v>22</v>
      </c>
      <c r="C23" s="74" t="s">
        <v>23</v>
      </c>
      <c r="E23" s="133"/>
      <c r="F23" s="134"/>
      <c r="G23" s="134"/>
      <c r="H23" s="134"/>
      <c r="I23" s="134"/>
      <c r="J23" s="134"/>
      <c r="K23" s="134"/>
      <c r="L23" s="75" t="s">
        <v>24</v>
      </c>
      <c r="M23" s="29" t="s">
        <v>25</v>
      </c>
      <c r="N23" s="29"/>
      <c r="O23" s="135"/>
      <c r="P23" s="135"/>
      <c r="Q23" s="135"/>
      <c r="S23" s="58"/>
    </row>
    <row r="24" spans="2:19" ht="34.5" customHeight="1">
      <c r="B24" s="62" t="s">
        <v>26</v>
      </c>
      <c r="C24" s="76" t="s">
        <v>27</v>
      </c>
      <c r="E24" s="42"/>
      <c r="F24" s="42"/>
      <c r="G24" s="42"/>
      <c r="H24" s="42"/>
      <c r="I24" s="42"/>
      <c r="J24" s="123"/>
      <c r="K24" s="124"/>
      <c r="L24" s="124"/>
      <c r="M24" s="124"/>
      <c r="N24" s="124"/>
      <c r="O24" s="124"/>
      <c r="P24" s="124"/>
      <c r="Q24" s="124"/>
      <c r="S24" s="58"/>
    </row>
    <row r="25" spans="2:19" ht="34.5" customHeight="1">
      <c r="B25" s="59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S25" s="58"/>
    </row>
    <row r="26" spans="2:19" ht="34.5" customHeight="1">
      <c r="B26" s="62" t="s">
        <v>28</v>
      </c>
      <c r="C26" s="77" t="s">
        <v>29</v>
      </c>
      <c r="D26" s="53"/>
      <c r="E26" s="53"/>
      <c r="F26" s="118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S26" s="58"/>
    </row>
    <row r="27" spans="2:19" ht="34.5" customHeight="1">
      <c r="B27" s="59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S27" s="58"/>
    </row>
    <row r="28" spans="2:19" ht="34.5" customHeight="1">
      <c r="B28" s="59"/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S28" s="58"/>
    </row>
    <row r="29" spans="2:19" ht="34.5" customHeight="1">
      <c r="B29" s="62" t="s">
        <v>30</v>
      </c>
      <c r="C29" s="53" t="s">
        <v>31</v>
      </c>
      <c r="E29" s="125"/>
      <c r="F29" s="126"/>
      <c r="G29" s="126"/>
      <c r="H29" s="126"/>
      <c r="I29" s="126"/>
      <c r="J29" s="53"/>
      <c r="K29" s="125"/>
      <c r="L29" s="126"/>
      <c r="M29" s="126"/>
      <c r="N29" s="126"/>
      <c r="O29" s="53"/>
      <c r="P29" s="129"/>
      <c r="Q29" s="129"/>
      <c r="S29" s="58"/>
    </row>
    <row r="30" spans="2:19" ht="34.5" customHeight="1">
      <c r="B30" s="59"/>
      <c r="C30" s="42"/>
      <c r="D30" s="42"/>
      <c r="E30" s="120" t="s">
        <v>32</v>
      </c>
      <c r="F30" s="120"/>
      <c r="G30" s="120"/>
      <c r="H30" s="120"/>
      <c r="I30" s="120"/>
      <c r="J30" s="42"/>
      <c r="K30" s="120" t="s">
        <v>16</v>
      </c>
      <c r="L30" s="120"/>
      <c r="M30" s="120"/>
      <c r="N30" s="120"/>
      <c r="O30" s="42"/>
      <c r="P30" s="136" t="s">
        <v>18</v>
      </c>
      <c r="Q30" s="136"/>
      <c r="S30" s="58"/>
    </row>
    <row r="31" spans="2:19" ht="9.75" customHeight="1">
      <c r="B31" s="68"/>
      <c r="S31" s="58"/>
    </row>
    <row r="32" spans="2:18" ht="34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2:18" s="29" customFormat="1" ht="12.75" customHeight="1">
      <c r="B33" s="78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9"/>
    </row>
    <row r="34" spans="2:19" ht="19.5" customHeight="1">
      <c r="B34" s="62" t="s">
        <v>33</v>
      </c>
      <c r="C34" s="29" t="s">
        <v>87</v>
      </c>
      <c r="D34" s="29"/>
      <c r="E34" s="29"/>
      <c r="F34" s="29"/>
      <c r="G34" s="29"/>
      <c r="H34" s="29"/>
      <c r="I34" s="28"/>
      <c r="J34" s="30" t="s">
        <v>85</v>
      </c>
      <c r="K34" s="31"/>
      <c r="L34" s="28"/>
      <c r="M34" s="30" t="s">
        <v>86</v>
      </c>
      <c r="N34" s="31"/>
      <c r="P34" s="29"/>
      <c r="Q34" s="29"/>
      <c r="R34" s="29"/>
      <c r="S34" s="58"/>
    </row>
    <row r="35" spans="2:19" ht="34.5" customHeight="1">
      <c r="B35" s="5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S35" s="58"/>
    </row>
    <row r="36" spans="2:19" ht="34.5" customHeight="1">
      <c r="B36" s="5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9" t="s">
        <v>38</v>
      </c>
      <c r="O36" s="49"/>
      <c r="P36" s="49"/>
      <c r="Q36" s="49"/>
      <c r="S36" s="58"/>
    </row>
    <row r="37" spans="2:19" ht="34.5" customHeight="1">
      <c r="B37" s="59"/>
      <c r="C37" s="42"/>
      <c r="D37" s="42" t="s">
        <v>39</v>
      </c>
      <c r="E37" s="42"/>
      <c r="F37" s="42"/>
      <c r="G37" s="42"/>
      <c r="H37" s="42"/>
      <c r="I37" s="42"/>
      <c r="J37" s="42"/>
      <c r="K37" s="42"/>
      <c r="L37" s="42"/>
      <c r="M37" s="80" t="s">
        <v>40</v>
      </c>
      <c r="N37" s="127"/>
      <c r="O37" s="127"/>
      <c r="P37" s="127"/>
      <c r="S37" s="58"/>
    </row>
    <row r="38" spans="2:19" ht="34.5" customHeight="1">
      <c r="B38" s="59"/>
      <c r="C38" s="42"/>
      <c r="D38" s="42" t="s">
        <v>42</v>
      </c>
      <c r="E38" s="42"/>
      <c r="F38" s="42"/>
      <c r="G38" s="42"/>
      <c r="H38" s="42"/>
      <c r="I38" s="42"/>
      <c r="J38" s="42"/>
      <c r="K38" s="42"/>
      <c r="L38" s="42"/>
      <c r="M38" s="80" t="s">
        <v>43</v>
      </c>
      <c r="N38" s="128"/>
      <c r="O38" s="128"/>
      <c r="P38" s="128"/>
      <c r="Q38" s="29"/>
      <c r="S38" s="58"/>
    </row>
    <row r="39" spans="2:19" ht="34.5" customHeight="1" thickBot="1">
      <c r="B39" s="59"/>
      <c r="C39" s="42"/>
      <c r="D39" s="42" t="s">
        <v>44</v>
      </c>
      <c r="E39" s="42"/>
      <c r="F39" s="42"/>
      <c r="G39" s="42"/>
      <c r="H39" s="42"/>
      <c r="I39" s="42"/>
      <c r="J39" s="42"/>
      <c r="K39" s="42"/>
      <c r="L39" s="42"/>
      <c r="M39" s="80" t="s">
        <v>45</v>
      </c>
      <c r="N39" s="117">
        <f>SUM(N37:P38)</f>
        <v>0</v>
      </c>
      <c r="O39" s="117"/>
      <c r="P39" s="117"/>
      <c r="Q39" s="29"/>
      <c r="S39" s="58"/>
    </row>
    <row r="40" spans="2:19" ht="34.5" customHeight="1" thickTop="1">
      <c r="B40" s="68"/>
      <c r="N40" s="81"/>
      <c r="O40" s="81"/>
      <c r="P40" s="81"/>
      <c r="Q40" s="29"/>
      <c r="S40" s="58"/>
    </row>
    <row r="41" spans="2:18" ht="34.5" customHeight="1">
      <c r="B41" s="82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2:19" ht="34.5" customHeight="1">
      <c r="B42" s="56" t="s">
        <v>67</v>
      </c>
      <c r="C42" s="83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57"/>
      <c r="S42" s="58"/>
    </row>
    <row r="43" spans="2:19" ht="34.5" customHeight="1">
      <c r="B43" s="59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S43" s="58"/>
    </row>
    <row r="44" spans="2:19" ht="34.5" customHeight="1">
      <c r="B44" s="59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S44" s="58"/>
    </row>
    <row r="45" spans="2:19" ht="34.5" customHeight="1">
      <c r="B45" s="6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S45" s="58"/>
    </row>
    <row r="46" spans="2:18" ht="19.5" customHeight="1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ht="19.5" customHeight="1"/>
    <row r="48" ht="19.5" customHeight="1"/>
  </sheetData>
  <sheetProtection password="C8DD" sheet="1"/>
  <mergeCells count="49">
    <mergeCell ref="E13:J13"/>
    <mergeCell ref="G2:M2"/>
    <mergeCell ref="G1:M1"/>
    <mergeCell ref="O1:Q1"/>
    <mergeCell ref="P2:Q2"/>
    <mergeCell ref="P3:Q3"/>
    <mergeCell ref="H10:L10"/>
    <mergeCell ref="M10:Q10"/>
    <mergeCell ref="G3:M3"/>
    <mergeCell ref="P13:Q13"/>
    <mergeCell ref="E14:J14"/>
    <mergeCell ref="E16:J16"/>
    <mergeCell ref="C25:Q25"/>
    <mergeCell ref="E17:J17"/>
    <mergeCell ref="F19:M19"/>
    <mergeCell ref="N19:Q19"/>
    <mergeCell ref="N20:Q20"/>
    <mergeCell ref="N14:O14"/>
    <mergeCell ref="O17:P17"/>
    <mergeCell ref="P14:Q14"/>
    <mergeCell ref="P30:Q30"/>
    <mergeCell ref="C27:Q27"/>
    <mergeCell ref="E29:I29"/>
    <mergeCell ref="K16:N16"/>
    <mergeCell ref="C21:Q21"/>
    <mergeCell ref="F26:Q26"/>
    <mergeCell ref="E22:K22"/>
    <mergeCell ref="O22:Q22"/>
    <mergeCell ref="O16:P16"/>
    <mergeCell ref="H11:L11"/>
    <mergeCell ref="K30:N30"/>
    <mergeCell ref="F20:L20"/>
    <mergeCell ref="K13:M13"/>
    <mergeCell ref="N13:O13"/>
    <mergeCell ref="J24:Q24"/>
    <mergeCell ref="E23:K23"/>
    <mergeCell ref="O23:Q23"/>
    <mergeCell ref="K17:N17"/>
    <mergeCell ref="K14:M14"/>
    <mergeCell ref="N39:P39"/>
    <mergeCell ref="C28:Q28"/>
    <mergeCell ref="E30:I30"/>
    <mergeCell ref="D42:Q42"/>
    <mergeCell ref="C43:Q43"/>
    <mergeCell ref="C44:Q44"/>
    <mergeCell ref="K29:N29"/>
    <mergeCell ref="N37:P37"/>
    <mergeCell ref="N38:P38"/>
    <mergeCell ref="P29:Q29"/>
  </mergeCells>
  <printOptions horizontalCentered="1"/>
  <pageMargins left="0.2" right="0.2" top="0.74" bottom="0.5" header="0.3" footer="0.3"/>
  <pageSetup horizontalDpi="600" verticalDpi="600" orientation="portrait" scale="55" r:id="rId4"/>
  <headerFooter>
    <oddFooter>&amp;C&amp;"Arial,Bold"&amp;14-- Return to OMES Financial Reporting Unit by October 7 --&amp;R&amp;"Arial,Bold"&amp;14 24 N.1</oddFooter>
  </headerFooter>
  <ignoredErrors>
    <ignoredError sqref="M37:M39 B10:B13 B34 B23:B29 L23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85" zoomScaleNormal="85" zoomScalePageLayoutView="0" workbookViewId="0" topLeftCell="A1">
      <selection activeCell="G3" sqref="G3:M3"/>
    </sheetView>
  </sheetViews>
  <sheetFormatPr defaultColWidth="9.140625" defaultRowHeight="15"/>
  <cols>
    <col min="1" max="1" width="4.7109375" style="63" customWidth="1"/>
    <col min="2" max="4" width="9.140625" style="63" customWidth="1"/>
    <col min="5" max="5" width="12.57421875" style="63" customWidth="1"/>
    <col min="6" max="6" width="9.140625" style="63" customWidth="1"/>
    <col min="7" max="7" width="12.7109375" style="63" customWidth="1"/>
    <col min="8" max="8" width="11.7109375" style="63" bestFit="1" customWidth="1"/>
    <col min="9" max="9" width="13.7109375" style="63" customWidth="1"/>
    <col min="10" max="15" width="9.140625" style="63" customWidth="1"/>
    <col min="16" max="16" width="11.00390625" style="63" customWidth="1"/>
    <col min="17" max="17" width="15.00390625" style="63" customWidth="1"/>
    <col min="18" max="19" width="4.7109375" style="63" customWidth="1"/>
    <col min="20" max="16384" width="9.140625" style="63" customWidth="1"/>
  </cols>
  <sheetData>
    <row r="1" spans="1:19" ht="15.75" customHeight="1">
      <c r="A1" s="40" t="s">
        <v>118</v>
      </c>
      <c r="C1" s="42"/>
      <c r="D1" s="42"/>
      <c r="E1" s="42"/>
      <c r="F1" s="42"/>
      <c r="G1" s="144" t="s">
        <v>1</v>
      </c>
      <c r="H1" s="144"/>
      <c r="I1" s="144"/>
      <c r="J1" s="144"/>
      <c r="K1" s="144"/>
      <c r="L1" s="144"/>
      <c r="M1" s="144"/>
      <c r="N1" s="41"/>
      <c r="O1" s="145" t="s">
        <v>113</v>
      </c>
      <c r="P1" s="140"/>
      <c r="Q1" s="140"/>
      <c r="R1" s="29"/>
      <c r="S1" s="41"/>
    </row>
    <row r="2" spans="2:19" ht="15.75" customHeight="1">
      <c r="B2" s="42"/>
      <c r="C2" s="42"/>
      <c r="D2" s="42"/>
      <c r="E2" s="42"/>
      <c r="F2" s="42"/>
      <c r="G2" s="151" t="s">
        <v>48</v>
      </c>
      <c r="H2" s="144"/>
      <c r="I2" s="144"/>
      <c r="J2" s="144"/>
      <c r="K2" s="144"/>
      <c r="L2" s="144"/>
      <c r="M2" s="144"/>
      <c r="N2" s="41"/>
      <c r="O2" s="45" t="s">
        <v>4</v>
      </c>
      <c r="P2" s="146"/>
      <c r="Q2" s="146"/>
      <c r="R2" s="29"/>
      <c r="S2" s="41"/>
    </row>
    <row r="3" spans="2:19" ht="15.75" customHeight="1">
      <c r="B3" s="42"/>
      <c r="C3" s="42"/>
      <c r="D3" s="42"/>
      <c r="E3" s="42"/>
      <c r="F3" s="42"/>
      <c r="G3" s="150" t="str">
        <f ca="1">CONCATENATE("June 30, ",YEAR(TODAY()))</f>
        <v>June 30, 2020</v>
      </c>
      <c r="H3" s="150"/>
      <c r="I3" s="150"/>
      <c r="J3" s="150"/>
      <c r="K3" s="150"/>
      <c r="L3" s="150"/>
      <c r="M3" s="150"/>
      <c r="N3" s="41"/>
      <c r="O3" s="46" t="s">
        <v>5</v>
      </c>
      <c r="P3" s="146"/>
      <c r="Q3" s="146"/>
      <c r="R3" s="29"/>
      <c r="S3" s="41"/>
    </row>
    <row r="4" spans="2:19" ht="15.75" customHeight="1" thickBot="1">
      <c r="B4" s="42"/>
      <c r="C4" s="42"/>
      <c r="D4" s="42"/>
      <c r="E4" s="42"/>
      <c r="F4" s="42"/>
      <c r="G4" s="42"/>
      <c r="H4" s="49"/>
      <c r="I4" s="49"/>
      <c r="J4" s="49"/>
      <c r="K4" s="49"/>
      <c r="L4" s="49"/>
      <c r="M4" s="42"/>
      <c r="N4" s="41"/>
      <c r="O4" s="50"/>
      <c r="P4" s="51"/>
      <c r="Q4" s="51"/>
      <c r="R4" s="29"/>
      <c r="S4" s="41"/>
    </row>
    <row r="5" spans="2:19" ht="15.75" customHeight="1" thickBot="1" thickTop="1">
      <c r="B5" s="42"/>
      <c r="C5" s="42"/>
      <c r="D5" s="42"/>
      <c r="E5" s="42"/>
      <c r="F5" s="42"/>
      <c r="G5" s="42"/>
      <c r="H5" s="42"/>
      <c r="I5" s="49"/>
      <c r="J5" s="49"/>
      <c r="K5" s="49"/>
      <c r="L5" s="49"/>
      <c r="M5" s="41"/>
      <c r="N5" s="41"/>
      <c r="O5" s="52"/>
      <c r="P5" s="53"/>
      <c r="Q5" s="53"/>
      <c r="R5" s="41"/>
      <c r="S5" s="41"/>
    </row>
    <row r="6" spans="2:19" ht="15.75" customHeight="1" thickBot="1">
      <c r="B6" s="114"/>
      <c r="C6" s="54" t="s">
        <v>84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2:19" ht="15.75" customHeight="1">
      <c r="B7" s="53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2:19" ht="15.7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2:19" ht="15.75" customHeight="1">
      <c r="B9" s="59"/>
      <c r="C9" s="42"/>
      <c r="D9" s="42"/>
      <c r="E9" s="60"/>
      <c r="F9" s="60"/>
      <c r="G9" s="60"/>
      <c r="H9" s="60"/>
      <c r="I9" s="60"/>
      <c r="J9" s="60"/>
      <c r="K9" s="60"/>
      <c r="L9" s="60"/>
      <c r="M9" s="61"/>
      <c r="N9" s="61"/>
      <c r="O9" s="61"/>
      <c r="P9" s="61"/>
      <c r="Q9" s="61"/>
      <c r="R9" s="41"/>
      <c r="S9" s="58"/>
    </row>
    <row r="10" spans="2:19" ht="15.75" customHeight="1">
      <c r="B10" s="84" t="s">
        <v>8</v>
      </c>
      <c r="C10" s="42" t="s">
        <v>90</v>
      </c>
      <c r="E10" s="27"/>
      <c r="F10" s="27"/>
      <c r="G10" s="27"/>
      <c r="H10" s="148"/>
      <c r="I10" s="148"/>
      <c r="J10" s="148"/>
      <c r="K10" s="148"/>
      <c r="L10" s="148"/>
      <c r="M10" s="153"/>
      <c r="N10" s="153"/>
      <c r="O10" s="153"/>
      <c r="P10" s="153"/>
      <c r="Q10" s="153"/>
      <c r="R10" s="41"/>
      <c r="S10" s="58"/>
    </row>
    <row r="11" spans="2:19" ht="15.75" customHeight="1">
      <c r="B11" s="85"/>
      <c r="C11" s="42"/>
      <c r="D11" s="42"/>
      <c r="E11" s="64" t="s">
        <v>111</v>
      </c>
      <c r="F11" s="65" t="s">
        <v>112</v>
      </c>
      <c r="G11" s="66"/>
      <c r="H11" s="130" t="s">
        <v>11</v>
      </c>
      <c r="I11" s="130"/>
      <c r="J11" s="130"/>
      <c r="K11" s="130"/>
      <c r="L11" s="130"/>
      <c r="M11" s="67" t="s">
        <v>12</v>
      </c>
      <c r="N11" s="67"/>
      <c r="O11" s="67"/>
      <c r="P11" s="67"/>
      <c r="Q11" s="67"/>
      <c r="R11" s="41"/>
      <c r="S11" s="58"/>
    </row>
    <row r="12" spans="2:19" ht="15.75" customHeight="1">
      <c r="B12" s="85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1"/>
      <c r="S12" s="58"/>
    </row>
    <row r="13" spans="2:19" ht="15.75" customHeight="1">
      <c r="B13" s="84" t="s">
        <v>13</v>
      </c>
      <c r="C13" s="42" t="s">
        <v>91</v>
      </c>
      <c r="E13" s="141"/>
      <c r="F13" s="142"/>
      <c r="G13" s="142"/>
      <c r="H13" s="142"/>
      <c r="I13" s="142"/>
      <c r="J13" s="142"/>
      <c r="K13" s="125"/>
      <c r="L13" s="126"/>
      <c r="M13" s="126"/>
      <c r="N13" s="132"/>
      <c r="O13" s="132"/>
      <c r="P13" s="129"/>
      <c r="Q13" s="129"/>
      <c r="R13" s="41"/>
      <c r="S13" s="58"/>
    </row>
    <row r="14" spans="2:19" ht="15.75" customHeight="1">
      <c r="B14" s="59"/>
      <c r="C14" s="42"/>
      <c r="D14" s="42"/>
      <c r="E14" s="140" t="s">
        <v>15</v>
      </c>
      <c r="F14" s="140"/>
      <c r="G14" s="140"/>
      <c r="H14" s="140"/>
      <c r="I14" s="140"/>
      <c r="J14" s="140"/>
      <c r="K14" s="130" t="s">
        <v>16</v>
      </c>
      <c r="L14" s="130"/>
      <c r="M14" s="130"/>
      <c r="N14" s="130" t="s">
        <v>17</v>
      </c>
      <c r="O14" s="130"/>
      <c r="P14" s="143" t="s">
        <v>18</v>
      </c>
      <c r="Q14" s="143"/>
      <c r="R14" s="41"/>
      <c r="S14" s="58"/>
    </row>
    <row r="15" spans="2:19" ht="15.75" customHeight="1">
      <c r="B15" s="5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1"/>
      <c r="S15" s="58"/>
    </row>
    <row r="16" spans="2:19" ht="15.75" customHeight="1">
      <c r="B16" s="59"/>
      <c r="C16" s="42" t="s">
        <v>92</v>
      </c>
      <c r="E16" s="141"/>
      <c r="F16" s="142"/>
      <c r="G16" s="142"/>
      <c r="H16" s="142"/>
      <c r="I16" s="142"/>
      <c r="J16" s="142"/>
      <c r="K16" s="125"/>
      <c r="L16" s="126"/>
      <c r="M16" s="126"/>
      <c r="N16" s="126"/>
      <c r="O16" s="155"/>
      <c r="P16" s="155"/>
      <c r="Q16" s="86"/>
      <c r="R16" s="41"/>
      <c r="S16" s="58"/>
    </row>
    <row r="17" spans="2:19" ht="15.75" customHeight="1">
      <c r="B17" s="59"/>
      <c r="C17" s="42"/>
      <c r="D17" s="42"/>
      <c r="E17" s="143" t="s">
        <v>20</v>
      </c>
      <c r="F17" s="143"/>
      <c r="G17" s="143"/>
      <c r="H17" s="143"/>
      <c r="I17" s="143"/>
      <c r="J17" s="143"/>
      <c r="K17" s="130" t="s">
        <v>16</v>
      </c>
      <c r="L17" s="130"/>
      <c r="M17" s="130"/>
      <c r="N17" s="130"/>
      <c r="O17" s="140" t="s">
        <v>17</v>
      </c>
      <c r="P17" s="140"/>
      <c r="Q17" s="67"/>
      <c r="R17" s="41"/>
      <c r="S17" s="58"/>
    </row>
    <row r="18" spans="2:19" ht="15.75" customHeight="1">
      <c r="B18" s="5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1"/>
      <c r="S18" s="58"/>
    </row>
    <row r="19" spans="2:19" ht="15.75" customHeight="1">
      <c r="B19" s="59"/>
      <c r="C19" s="42"/>
      <c r="D19" s="42"/>
      <c r="E19" s="42"/>
      <c r="F19" s="141"/>
      <c r="G19" s="142"/>
      <c r="H19" s="142"/>
      <c r="I19" s="142"/>
      <c r="J19" s="142"/>
      <c r="K19" s="142"/>
      <c r="L19" s="142"/>
      <c r="M19" s="142"/>
      <c r="N19" s="129"/>
      <c r="O19" s="129"/>
      <c r="P19" s="129"/>
      <c r="Q19" s="87"/>
      <c r="R19" s="41"/>
      <c r="S19" s="58"/>
    </row>
    <row r="20" spans="2:19" ht="19.5" customHeight="1">
      <c r="B20" s="59"/>
      <c r="C20" s="41"/>
      <c r="D20" s="41"/>
      <c r="E20" s="41"/>
      <c r="F20" s="131" t="s">
        <v>21</v>
      </c>
      <c r="G20" s="131"/>
      <c r="H20" s="131"/>
      <c r="I20" s="131"/>
      <c r="J20" s="131"/>
      <c r="K20" s="131"/>
      <c r="L20" s="131"/>
      <c r="N20" s="131" t="s">
        <v>18</v>
      </c>
      <c r="O20" s="131"/>
      <c r="P20" s="131"/>
      <c r="Q20" s="154"/>
      <c r="R20" s="69"/>
      <c r="S20" s="58"/>
    </row>
    <row r="21" spans="2:17" ht="34.5" customHeight="1">
      <c r="B21" s="88"/>
      <c r="C21" s="137" t="str">
        <f>IF(B6&lt;&gt;0,"'Form does not apply' was selected above."," ")</f>
        <v> 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2:18" ht="34.5" customHeight="1">
      <c r="B22" s="89" t="s">
        <v>22</v>
      </c>
      <c r="C22" s="57" t="s">
        <v>93</v>
      </c>
      <c r="D22" s="90"/>
      <c r="E22" s="91"/>
      <c r="F22" s="32"/>
      <c r="G22" s="92" t="str">
        <f>+G3</f>
        <v>June 30, 2020</v>
      </c>
      <c r="H22" s="93"/>
      <c r="I22" s="39"/>
      <c r="J22" s="93"/>
      <c r="K22" s="94" t="s">
        <v>88</v>
      </c>
      <c r="L22" s="160"/>
      <c r="M22" s="160"/>
      <c r="N22" s="160"/>
      <c r="O22" s="160"/>
      <c r="P22" s="116" t="s">
        <v>116</v>
      </c>
      <c r="Q22" s="95" t="str">
        <f>+G3</f>
        <v>June 30, 2020</v>
      </c>
      <c r="R22" s="115" t="s">
        <v>109</v>
      </c>
    </row>
    <row r="23" spans="2:18" ht="34.5" customHeight="1">
      <c r="B23" s="62" t="s">
        <v>24</v>
      </c>
      <c r="C23" s="97" t="s">
        <v>94</v>
      </c>
      <c r="E23" s="123"/>
      <c r="F23" s="123"/>
      <c r="G23" s="123"/>
      <c r="H23" s="123"/>
      <c r="I23" s="123"/>
      <c r="K23" s="80"/>
      <c r="L23" s="98"/>
      <c r="M23" s="80" t="s">
        <v>89</v>
      </c>
      <c r="N23" s="152"/>
      <c r="O23" s="152"/>
      <c r="P23" s="152"/>
      <c r="Q23" s="152"/>
      <c r="R23" s="99"/>
    </row>
    <row r="24" spans="2:18" ht="34.5" customHeight="1">
      <c r="B24" s="62" t="s">
        <v>28</v>
      </c>
      <c r="C24" s="42" t="s">
        <v>95</v>
      </c>
      <c r="E24" s="100"/>
      <c r="F24" s="100"/>
      <c r="G24" s="100"/>
      <c r="H24" s="100"/>
      <c r="I24" s="101"/>
      <c r="J24" s="100"/>
      <c r="K24" s="123"/>
      <c r="L24" s="123"/>
      <c r="M24" s="123"/>
      <c r="N24" s="123"/>
      <c r="O24" s="123"/>
      <c r="P24" s="123"/>
      <c r="Q24" s="123"/>
      <c r="R24" s="99"/>
    </row>
    <row r="25" spans="2:18" ht="34.5" customHeight="1">
      <c r="B25" s="102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99"/>
    </row>
    <row r="26" spans="2:18" ht="34.5" customHeight="1">
      <c r="B26" s="62" t="s">
        <v>30</v>
      </c>
      <c r="C26" s="53" t="s">
        <v>99</v>
      </c>
      <c r="E26" s="100"/>
      <c r="F26" s="123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99"/>
    </row>
    <row r="27" spans="2:18" ht="34.5" customHeight="1">
      <c r="B27" s="102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99"/>
    </row>
    <row r="28" spans="2:18" ht="34.5" customHeight="1">
      <c r="B28" s="102"/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99"/>
    </row>
    <row r="29" spans="2:18" ht="34.5" customHeight="1">
      <c r="B29" s="62" t="s">
        <v>33</v>
      </c>
      <c r="C29" s="53" t="s">
        <v>100</v>
      </c>
      <c r="E29" s="146"/>
      <c r="F29" s="147"/>
      <c r="G29" s="147"/>
      <c r="H29" s="147"/>
      <c r="I29" s="147"/>
      <c r="J29" s="100"/>
      <c r="K29" s="146"/>
      <c r="L29" s="147"/>
      <c r="M29" s="147"/>
      <c r="N29" s="147"/>
      <c r="O29" s="98"/>
      <c r="P29" s="156"/>
      <c r="Q29" s="156"/>
      <c r="R29" s="99"/>
    </row>
    <row r="30" spans="2:18" ht="34.5" customHeight="1">
      <c r="B30" s="102"/>
      <c r="C30" s="101"/>
      <c r="D30" s="101"/>
      <c r="E30" s="157" t="s">
        <v>32</v>
      </c>
      <c r="F30" s="157"/>
      <c r="G30" s="157"/>
      <c r="H30" s="157"/>
      <c r="I30" s="157"/>
      <c r="J30" s="101"/>
      <c r="K30" s="157" t="s">
        <v>16</v>
      </c>
      <c r="L30" s="157"/>
      <c r="M30" s="157"/>
      <c r="N30" s="157"/>
      <c r="P30" s="157" t="s">
        <v>18</v>
      </c>
      <c r="Q30" s="157"/>
      <c r="R30" s="99"/>
    </row>
    <row r="31" spans="2:18" ht="34.5" customHeight="1">
      <c r="B31" s="10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104"/>
    </row>
    <row r="32" spans="2:17" ht="34.5" customHeight="1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8" ht="34.5" customHeight="1">
      <c r="B33" s="71" t="s">
        <v>40</v>
      </c>
      <c r="C33" s="57" t="s">
        <v>53</v>
      </c>
      <c r="D33" s="83"/>
      <c r="E33" s="57"/>
      <c r="F33" s="57"/>
      <c r="G33" s="57"/>
      <c r="H33" s="57"/>
      <c r="I33" s="33"/>
      <c r="J33" s="57" t="s">
        <v>54</v>
      </c>
      <c r="K33" s="57"/>
      <c r="L33" s="33"/>
      <c r="M33" s="57" t="s">
        <v>55</v>
      </c>
      <c r="N33" s="57"/>
      <c r="O33" s="57"/>
      <c r="P33" s="57"/>
      <c r="Q33" s="57"/>
      <c r="R33" s="96"/>
    </row>
    <row r="34" spans="2:18" ht="34.5" customHeight="1">
      <c r="B34" s="59"/>
      <c r="C34" s="42" t="s">
        <v>56</v>
      </c>
      <c r="D34" s="41"/>
      <c r="E34" s="42"/>
      <c r="F34" s="42"/>
      <c r="G34" s="42"/>
      <c r="H34" s="42"/>
      <c r="I34" s="42"/>
      <c r="J34" s="42"/>
      <c r="K34" s="35"/>
      <c r="L34" s="42" t="s">
        <v>57</v>
      </c>
      <c r="M34" s="42"/>
      <c r="N34" s="36"/>
      <c r="O34" s="42" t="s">
        <v>58</v>
      </c>
      <c r="Q34" s="41"/>
      <c r="R34" s="99"/>
    </row>
    <row r="35" spans="2:18" ht="34.5" customHeight="1">
      <c r="B35" s="105" t="s">
        <v>43</v>
      </c>
      <c r="C35" s="42" t="s">
        <v>96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1"/>
      <c r="R35" s="99"/>
    </row>
    <row r="36" spans="2:18" ht="34.5" customHeight="1">
      <c r="B36" s="59"/>
      <c r="C36" s="42"/>
      <c r="D36" s="42"/>
      <c r="E36" s="42"/>
      <c r="F36" s="35"/>
      <c r="G36" s="97" t="s">
        <v>60</v>
      </c>
      <c r="H36" s="36"/>
      <c r="I36" s="97" t="s">
        <v>61</v>
      </c>
      <c r="J36" s="49"/>
      <c r="K36" s="49"/>
      <c r="L36" s="35"/>
      <c r="M36" s="97" t="s">
        <v>62</v>
      </c>
      <c r="N36" s="41"/>
      <c r="O36" s="42"/>
      <c r="P36" s="42"/>
      <c r="Q36" s="41"/>
      <c r="R36" s="99"/>
    </row>
    <row r="37" spans="2:18" ht="34.5" customHeight="1">
      <c r="B37" s="59"/>
      <c r="C37" s="42" t="s">
        <v>63</v>
      </c>
      <c r="D37" s="41"/>
      <c r="E37" s="42"/>
      <c r="F37" s="42"/>
      <c r="G37" s="42"/>
      <c r="H37" s="42"/>
      <c r="I37" s="123"/>
      <c r="J37" s="124"/>
      <c r="K37" s="124"/>
      <c r="L37" s="124"/>
      <c r="M37" s="124"/>
      <c r="N37" s="124"/>
      <c r="O37" s="124"/>
      <c r="P37" s="124"/>
      <c r="Q37" s="124"/>
      <c r="R37" s="99"/>
    </row>
    <row r="38" spans="2:18" ht="34.5" customHeight="1">
      <c r="B38" s="59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99"/>
    </row>
    <row r="39" spans="2:18" ht="34.5" customHeight="1">
      <c r="B39" s="105" t="s">
        <v>45</v>
      </c>
      <c r="C39" s="42" t="s">
        <v>97</v>
      </c>
      <c r="D39" s="53"/>
      <c r="E39" s="53"/>
      <c r="F39" s="53"/>
      <c r="G39" s="53"/>
      <c r="H39" s="53"/>
      <c r="I39" s="53"/>
      <c r="J39" s="53"/>
      <c r="K39" s="158"/>
      <c r="L39" s="158"/>
      <c r="M39" s="158"/>
      <c r="N39" s="44" t="s">
        <v>65</v>
      </c>
      <c r="O39" s="159"/>
      <c r="P39" s="159"/>
      <c r="Q39" s="159"/>
      <c r="R39" s="99"/>
    </row>
    <row r="40" spans="2:18" ht="34.5" customHeight="1">
      <c r="B40" s="59"/>
      <c r="C40" s="42" t="s">
        <v>98</v>
      </c>
      <c r="D40" s="41"/>
      <c r="E40" s="42"/>
      <c r="F40" s="42"/>
      <c r="G40" s="42"/>
      <c r="H40" s="42"/>
      <c r="I40" s="42"/>
      <c r="J40" s="34"/>
      <c r="K40" s="123"/>
      <c r="L40" s="124"/>
      <c r="M40" s="124"/>
      <c r="N40" s="124"/>
      <c r="O40" s="124"/>
      <c r="P40" s="124"/>
      <c r="Q40" s="124"/>
      <c r="R40" s="99"/>
    </row>
    <row r="41" spans="2:18" ht="34.5" customHeight="1">
      <c r="B41" s="102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99"/>
    </row>
    <row r="42" spans="2:18" ht="34.5" customHeight="1">
      <c r="B42" s="102"/>
      <c r="C42" s="93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3"/>
      <c r="R42" s="104"/>
    </row>
    <row r="43" spans="2:17" ht="34.5" customHeight="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8" ht="34.5" customHeight="1">
      <c r="B44" s="106" t="s">
        <v>101</v>
      </c>
      <c r="C44" s="57" t="s">
        <v>102</v>
      </c>
      <c r="D44" s="91"/>
      <c r="E44" s="121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96"/>
    </row>
    <row r="45" spans="2:18" ht="34.5" customHeight="1">
      <c r="B45" s="102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99"/>
    </row>
    <row r="46" spans="2:18" ht="34.5" customHeight="1">
      <c r="B46" s="102"/>
      <c r="C46" s="93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3"/>
      <c r="R46" s="104"/>
    </row>
    <row r="47" spans="2:17" ht="12.7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</sheetData>
  <sheetProtection password="C8DD" sheet="1"/>
  <mergeCells count="50">
    <mergeCell ref="N19:P19"/>
    <mergeCell ref="C45:Q45"/>
    <mergeCell ref="P30:Q30"/>
    <mergeCell ref="K39:M39"/>
    <mergeCell ref="O39:Q39"/>
    <mergeCell ref="P14:Q14"/>
    <mergeCell ref="C28:Q28"/>
    <mergeCell ref="C21:Q21"/>
    <mergeCell ref="E23:I23"/>
    <mergeCell ref="L22:O22"/>
    <mergeCell ref="H10:L10"/>
    <mergeCell ref="K29:N29"/>
    <mergeCell ref="P29:Q29"/>
    <mergeCell ref="E29:I29"/>
    <mergeCell ref="E30:I30"/>
    <mergeCell ref="E44:Q44"/>
    <mergeCell ref="K30:N30"/>
    <mergeCell ref="E14:J14"/>
    <mergeCell ref="E16:J16"/>
    <mergeCell ref="E17:J17"/>
    <mergeCell ref="M10:Q10"/>
    <mergeCell ref="P13:Q13"/>
    <mergeCell ref="N20:Q20"/>
    <mergeCell ref="F19:M19"/>
    <mergeCell ref="E13:J13"/>
    <mergeCell ref="K16:N16"/>
    <mergeCell ref="O16:P16"/>
    <mergeCell ref="K17:N17"/>
    <mergeCell ref="O17:P17"/>
    <mergeCell ref="F20:L20"/>
    <mergeCell ref="C41:Q41"/>
    <mergeCell ref="K24:Q24"/>
    <mergeCell ref="F26:Q26"/>
    <mergeCell ref="H11:L11"/>
    <mergeCell ref="K13:M13"/>
    <mergeCell ref="N13:O13"/>
    <mergeCell ref="K14:M14"/>
    <mergeCell ref="N14:O14"/>
    <mergeCell ref="C27:Q27"/>
    <mergeCell ref="C25:Q25"/>
    <mergeCell ref="K40:Q40"/>
    <mergeCell ref="I37:Q37"/>
    <mergeCell ref="G1:M1"/>
    <mergeCell ref="O1:Q1"/>
    <mergeCell ref="G2:M2"/>
    <mergeCell ref="P2:Q2"/>
    <mergeCell ref="G3:M3"/>
    <mergeCell ref="P3:Q3"/>
    <mergeCell ref="C38:Q38"/>
    <mergeCell ref="N23:Q23"/>
  </mergeCells>
  <printOptions horizontalCentered="1"/>
  <pageMargins left="0.2" right="0.2" top="0.73" bottom="0.5" header="0.3" footer="0.3"/>
  <pageSetup fitToHeight="1" fitToWidth="1" horizontalDpi="600" verticalDpi="600" orientation="portrait" scale="56" r:id="rId3"/>
  <headerFooter>
    <oddFooter>&amp;C&amp;"Arial,Bold"&amp;14-- Return to OMES Financial Reporting Unit by October 7 --&amp;R&amp;"Arial,Bold"&amp;14 24 N.2</oddFooter>
  </headerFooter>
  <ignoredErrors>
    <ignoredError sqref="B33:B39 B22:B29 B10:B13 B4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4.7109375" style="41" customWidth="1"/>
    <col min="2" max="4" width="9.140625" style="41" customWidth="1"/>
    <col min="5" max="5" width="11.7109375" style="41" customWidth="1"/>
    <col min="6" max="17" width="9.140625" style="41" customWidth="1"/>
    <col min="18" max="19" width="4.7109375" style="41" customWidth="1"/>
    <col min="20" max="16384" width="9.140625" style="41" customWidth="1"/>
  </cols>
  <sheetData>
    <row r="1" spans="1:18" ht="15.75" customHeight="1">
      <c r="A1" s="40" t="s">
        <v>119</v>
      </c>
      <c r="C1" s="42"/>
      <c r="D1" s="42"/>
      <c r="E1" s="42"/>
      <c r="F1" s="42"/>
      <c r="G1" s="144" t="s">
        <v>1</v>
      </c>
      <c r="H1" s="144"/>
      <c r="I1" s="144"/>
      <c r="J1" s="144"/>
      <c r="K1" s="144"/>
      <c r="L1" s="144"/>
      <c r="M1" s="144"/>
      <c r="O1" s="145" t="s">
        <v>113</v>
      </c>
      <c r="P1" s="140"/>
      <c r="Q1" s="140"/>
      <c r="R1" s="29"/>
    </row>
    <row r="2" spans="2:18" ht="15.75" customHeight="1">
      <c r="B2" s="42"/>
      <c r="C2" s="42"/>
      <c r="D2" s="42"/>
      <c r="E2" s="42"/>
      <c r="F2" s="42"/>
      <c r="G2" s="151" t="s">
        <v>110</v>
      </c>
      <c r="H2" s="144"/>
      <c r="I2" s="144"/>
      <c r="J2" s="144"/>
      <c r="K2" s="144"/>
      <c r="L2" s="144"/>
      <c r="M2" s="144"/>
      <c r="O2" s="107" t="s">
        <v>4</v>
      </c>
      <c r="P2" s="146"/>
      <c r="Q2" s="147"/>
      <c r="R2" s="29"/>
    </row>
    <row r="3" spans="2:18" ht="15.75" customHeight="1">
      <c r="B3" s="42"/>
      <c r="C3" s="42"/>
      <c r="D3" s="42"/>
      <c r="E3" s="42"/>
      <c r="F3" s="42"/>
      <c r="G3" s="150" t="str">
        <f ca="1">CONCATENATE("June 30, ",YEAR(TODAY()))</f>
        <v>June 30, 2020</v>
      </c>
      <c r="H3" s="150"/>
      <c r="I3" s="150"/>
      <c r="J3" s="150"/>
      <c r="K3" s="150"/>
      <c r="L3" s="150"/>
      <c r="M3" s="150"/>
      <c r="O3" s="80" t="s">
        <v>5</v>
      </c>
      <c r="P3" s="146"/>
      <c r="Q3" s="147"/>
      <c r="R3" s="29"/>
    </row>
    <row r="4" spans="2:18" ht="15.75" customHeight="1" thickBot="1">
      <c r="B4" s="42"/>
      <c r="C4" s="42"/>
      <c r="D4" s="42"/>
      <c r="E4" s="42"/>
      <c r="F4" s="42"/>
      <c r="G4" s="42"/>
      <c r="H4" s="49"/>
      <c r="I4" s="49"/>
      <c r="J4" s="49"/>
      <c r="K4" s="49"/>
      <c r="L4" s="49"/>
      <c r="M4" s="42"/>
      <c r="O4" s="50"/>
      <c r="P4" s="51"/>
      <c r="Q4" s="51"/>
      <c r="R4" s="29"/>
    </row>
    <row r="5" spans="2:17" ht="15.75" customHeight="1" thickBot="1" thickTop="1">
      <c r="B5" s="42"/>
      <c r="C5" s="42"/>
      <c r="D5" s="42"/>
      <c r="E5" s="42"/>
      <c r="F5" s="42"/>
      <c r="G5" s="42"/>
      <c r="H5" s="42"/>
      <c r="I5" s="49"/>
      <c r="J5" s="49"/>
      <c r="K5" s="49"/>
      <c r="L5" s="49"/>
      <c r="O5" s="52"/>
      <c r="P5" s="53"/>
      <c r="Q5" s="53"/>
    </row>
    <row r="6" spans="2:3" ht="15.75" customHeight="1" thickBot="1">
      <c r="B6" s="114"/>
      <c r="C6" s="54" t="s">
        <v>84</v>
      </c>
    </row>
    <row r="7" ht="15.75" customHeight="1">
      <c r="B7" s="53"/>
    </row>
    <row r="8" spans="2:19" ht="15.7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2:19" ht="15.75" customHeight="1">
      <c r="B9" s="59"/>
      <c r="C9" s="42"/>
      <c r="D9" s="42"/>
      <c r="E9" s="60"/>
      <c r="F9" s="60"/>
      <c r="G9" s="60"/>
      <c r="H9" s="60"/>
      <c r="I9" s="60"/>
      <c r="J9" s="60"/>
      <c r="K9" s="60"/>
      <c r="L9" s="60"/>
      <c r="M9" s="61"/>
      <c r="N9" s="61"/>
      <c r="O9" s="61"/>
      <c r="P9" s="61"/>
      <c r="Q9" s="61"/>
      <c r="S9" s="58"/>
    </row>
    <row r="10" spans="2:19" ht="15.75" customHeight="1">
      <c r="B10" s="62" t="s">
        <v>8</v>
      </c>
      <c r="C10" s="42" t="s">
        <v>90</v>
      </c>
      <c r="E10" s="27"/>
      <c r="F10" s="27"/>
      <c r="G10" s="27"/>
      <c r="H10" s="148"/>
      <c r="I10" s="148"/>
      <c r="J10" s="148"/>
      <c r="K10" s="148"/>
      <c r="L10" s="148"/>
      <c r="M10" s="149"/>
      <c r="N10" s="149"/>
      <c r="O10" s="149"/>
      <c r="P10" s="149"/>
      <c r="Q10" s="149"/>
      <c r="S10" s="58"/>
    </row>
    <row r="11" spans="2:19" ht="15.75" customHeight="1">
      <c r="B11" s="59"/>
      <c r="C11" s="42"/>
      <c r="D11" s="42"/>
      <c r="E11" s="64" t="s">
        <v>111</v>
      </c>
      <c r="F11" s="65" t="s">
        <v>112</v>
      </c>
      <c r="G11" s="66"/>
      <c r="H11" s="130" t="s">
        <v>11</v>
      </c>
      <c r="I11" s="130"/>
      <c r="J11" s="130"/>
      <c r="K11" s="130"/>
      <c r="L11" s="130"/>
      <c r="M11" s="67" t="s">
        <v>12</v>
      </c>
      <c r="N11" s="67"/>
      <c r="O11" s="67"/>
      <c r="P11" s="67"/>
      <c r="Q11" s="67"/>
      <c r="S11" s="58"/>
    </row>
    <row r="12" spans="2:19" ht="15.75" customHeight="1">
      <c r="B12" s="5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S12" s="58"/>
    </row>
    <row r="13" spans="2:19" ht="15.75" customHeight="1">
      <c r="B13" s="62" t="s">
        <v>13</v>
      </c>
      <c r="C13" s="42" t="s">
        <v>91</v>
      </c>
      <c r="E13" s="141"/>
      <c r="F13" s="142"/>
      <c r="G13" s="142"/>
      <c r="H13" s="142"/>
      <c r="I13" s="142"/>
      <c r="J13" s="142"/>
      <c r="K13" s="125"/>
      <c r="L13" s="126"/>
      <c r="M13" s="126"/>
      <c r="N13" s="132"/>
      <c r="O13" s="132"/>
      <c r="P13" s="129"/>
      <c r="Q13" s="129"/>
      <c r="S13" s="58"/>
    </row>
    <row r="14" spans="2:19" ht="15.75" customHeight="1">
      <c r="B14" s="59"/>
      <c r="C14" s="42"/>
      <c r="D14" s="42"/>
      <c r="E14" s="140" t="s">
        <v>15</v>
      </c>
      <c r="F14" s="140"/>
      <c r="G14" s="140"/>
      <c r="H14" s="140"/>
      <c r="I14" s="140"/>
      <c r="J14" s="140"/>
      <c r="K14" s="130" t="s">
        <v>16</v>
      </c>
      <c r="L14" s="130"/>
      <c r="M14" s="130"/>
      <c r="N14" s="130" t="s">
        <v>17</v>
      </c>
      <c r="O14" s="130"/>
      <c r="P14" s="143" t="s">
        <v>18</v>
      </c>
      <c r="Q14" s="143"/>
      <c r="S14" s="58"/>
    </row>
    <row r="15" spans="2:19" ht="15.75" customHeight="1">
      <c r="B15" s="5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S15" s="58"/>
    </row>
    <row r="16" spans="2:19" ht="15.75" customHeight="1">
      <c r="B16" s="59"/>
      <c r="C16" s="42" t="s">
        <v>92</v>
      </c>
      <c r="E16" s="141"/>
      <c r="F16" s="142"/>
      <c r="G16" s="142"/>
      <c r="H16" s="142"/>
      <c r="I16" s="142"/>
      <c r="J16" s="142"/>
      <c r="K16" s="125"/>
      <c r="L16" s="126"/>
      <c r="M16" s="126"/>
      <c r="N16" s="126"/>
      <c r="O16" s="132"/>
      <c r="P16" s="132"/>
      <c r="Q16" s="29"/>
      <c r="S16" s="58"/>
    </row>
    <row r="17" spans="2:19" ht="15.75" customHeight="1">
      <c r="B17" s="59"/>
      <c r="C17" s="42"/>
      <c r="D17" s="42"/>
      <c r="E17" s="143" t="s">
        <v>20</v>
      </c>
      <c r="F17" s="143"/>
      <c r="G17" s="143"/>
      <c r="H17" s="143"/>
      <c r="I17" s="143"/>
      <c r="J17" s="143"/>
      <c r="K17" s="130" t="s">
        <v>16</v>
      </c>
      <c r="L17" s="130"/>
      <c r="M17" s="130"/>
      <c r="N17" s="130"/>
      <c r="O17" s="130" t="s">
        <v>17</v>
      </c>
      <c r="P17" s="130"/>
      <c r="Q17" s="67"/>
      <c r="S17" s="58"/>
    </row>
    <row r="18" spans="2:19" ht="15.75" customHeight="1">
      <c r="B18" s="5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S18" s="58"/>
    </row>
    <row r="19" spans="2:19" ht="15.75" customHeight="1">
      <c r="B19" s="59"/>
      <c r="C19" s="42"/>
      <c r="D19" s="42"/>
      <c r="E19" s="42"/>
      <c r="F19" s="141"/>
      <c r="G19" s="142"/>
      <c r="H19" s="142"/>
      <c r="I19" s="142"/>
      <c r="J19" s="142"/>
      <c r="K19" s="142"/>
      <c r="L19" s="142"/>
      <c r="M19" s="142"/>
      <c r="N19" s="129"/>
      <c r="O19" s="129"/>
      <c r="P19" s="129"/>
      <c r="Q19" s="108"/>
      <c r="S19" s="58"/>
    </row>
    <row r="20" spans="2:19" ht="19.5" customHeight="1">
      <c r="B20" s="68"/>
      <c r="F20" s="131" t="s">
        <v>21</v>
      </c>
      <c r="G20" s="131"/>
      <c r="H20" s="131"/>
      <c r="I20" s="131"/>
      <c r="J20" s="131"/>
      <c r="K20" s="131"/>
      <c r="L20" s="131"/>
      <c r="N20" s="131" t="s">
        <v>18</v>
      </c>
      <c r="O20" s="131"/>
      <c r="P20" s="131"/>
      <c r="Q20" s="154"/>
      <c r="R20" s="69"/>
      <c r="S20" s="58"/>
    </row>
    <row r="21" spans="2:17" ht="34.5" customHeight="1">
      <c r="B21" s="70"/>
      <c r="C21" s="137" t="str">
        <f>IF(B6&lt;&gt;0,"'Form does not apply' was selected above."," ")</f>
        <v> 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2:18" ht="34.5" customHeight="1">
      <c r="B22" s="164" t="s">
        <v>71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</row>
    <row r="23" spans="2:18" ht="34.5" customHeight="1">
      <c r="B23" s="59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109"/>
    </row>
    <row r="24" spans="2:18" ht="34.5" customHeight="1">
      <c r="B24" s="5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 t="s">
        <v>72</v>
      </c>
      <c r="N24" s="42"/>
      <c r="O24" s="49" t="s">
        <v>73</v>
      </c>
      <c r="P24" s="49"/>
      <c r="R24" s="109"/>
    </row>
    <row r="25" spans="2:18" ht="34.5" customHeight="1">
      <c r="B25" s="5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110" t="s">
        <v>74</v>
      </c>
      <c r="N25" s="42"/>
      <c r="O25" s="111" t="s">
        <v>75</v>
      </c>
      <c r="P25" s="49"/>
      <c r="R25" s="109"/>
    </row>
    <row r="26" spans="2:18" ht="34.5" customHeight="1">
      <c r="B26" s="5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109"/>
    </row>
    <row r="27" spans="2:18" ht="34.5" customHeight="1">
      <c r="B27" s="84" t="s">
        <v>22</v>
      </c>
      <c r="C27" s="42" t="s">
        <v>103</v>
      </c>
      <c r="E27" s="42"/>
      <c r="F27" s="42"/>
      <c r="G27" s="42"/>
      <c r="H27" s="42"/>
      <c r="I27" s="42"/>
      <c r="J27" s="42"/>
      <c r="K27" s="42"/>
      <c r="L27" s="42"/>
      <c r="M27" s="37"/>
      <c r="N27" s="42"/>
      <c r="O27" s="158"/>
      <c r="P27" s="158"/>
      <c r="R27" s="109"/>
    </row>
    <row r="28" spans="2:18" ht="34.5" customHeight="1">
      <c r="B28" s="84" t="s">
        <v>24</v>
      </c>
      <c r="C28" s="42" t="s">
        <v>104</v>
      </c>
      <c r="E28" s="42"/>
      <c r="F28" s="42"/>
      <c r="G28" s="42"/>
      <c r="H28" s="42"/>
      <c r="I28" s="42"/>
      <c r="J28" s="42"/>
      <c r="K28" s="42"/>
      <c r="L28" s="42"/>
      <c r="M28" s="38"/>
      <c r="N28" s="42"/>
      <c r="O28" s="167"/>
      <c r="P28" s="167"/>
      <c r="R28" s="109"/>
    </row>
    <row r="29" spans="2:18" ht="34.5" customHeight="1">
      <c r="B29" s="5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70"/>
      <c r="N29" s="42"/>
      <c r="O29" s="70"/>
      <c r="P29" s="70"/>
      <c r="R29" s="109"/>
    </row>
    <row r="30" spans="2:18" ht="34.5" customHeight="1">
      <c r="B30" s="161" t="s">
        <v>114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3"/>
    </row>
    <row r="31" spans="2:18" ht="34.5" customHeight="1">
      <c r="B31" s="59"/>
      <c r="R31" s="112"/>
    </row>
    <row r="32" spans="2:17" ht="34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2:18" ht="34.5" customHeight="1">
      <c r="B33" s="113" t="s">
        <v>79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79"/>
    </row>
    <row r="34" spans="2:18" ht="34.5" customHeight="1">
      <c r="B34" s="5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R34" s="109"/>
    </row>
    <row r="35" spans="2:18" ht="34.5" customHeight="1">
      <c r="B35" s="5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 t="s">
        <v>72</v>
      </c>
      <c r="N35" s="42"/>
      <c r="O35" s="49" t="s">
        <v>73</v>
      </c>
      <c r="P35" s="49"/>
      <c r="R35" s="109"/>
    </row>
    <row r="36" spans="2:18" ht="34.5" customHeight="1">
      <c r="B36" s="5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110" t="s">
        <v>74</v>
      </c>
      <c r="N36" s="42"/>
      <c r="O36" s="111" t="s">
        <v>75</v>
      </c>
      <c r="P36" s="49"/>
      <c r="R36" s="109"/>
    </row>
    <row r="37" spans="2:18" ht="34.5" customHeight="1">
      <c r="B37" s="59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R37" s="109"/>
    </row>
    <row r="38" spans="2:18" ht="34.5" customHeight="1">
      <c r="B38" s="84" t="s">
        <v>26</v>
      </c>
      <c r="C38" s="42" t="s">
        <v>105</v>
      </c>
      <c r="E38" s="42"/>
      <c r="F38" s="42"/>
      <c r="G38" s="42"/>
      <c r="H38" s="42"/>
      <c r="I38" s="42"/>
      <c r="J38" s="42"/>
      <c r="K38" s="42"/>
      <c r="L38" s="42"/>
      <c r="M38" s="37"/>
      <c r="N38" s="42"/>
      <c r="O38" s="168"/>
      <c r="P38" s="168"/>
      <c r="R38" s="109"/>
    </row>
    <row r="39" spans="2:18" ht="34.5" customHeight="1">
      <c r="B39" s="84" t="s">
        <v>28</v>
      </c>
      <c r="C39" s="42" t="s">
        <v>106</v>
      </c>
      <c r="E39" s="42"/>
      <c r="F39" s="42"/>
      <c r="G39" s="42"/>
      <c r="H39" s="42"/>
      <c r="I39" s="42"/>
      <c r="J39" s="42"/>
      <c r="K39" s="42"/>
      <c r="L39" s="42"/>
      <c r="M39" s="38"/>
      <c r="N39" s="42"/>
      <c r="O39" s="169"/>
      <c r="P39" s="169"/>
      <c r="R39" s="109"/>
    </row>
    <row r="40" spans="2:18" ht="34.5" customHeight="1">
      <c r="B40" s="5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70"/>
      <c r="N40" s="42"/>
      <c r="O40" s="70"/>
      <c r="P40" s="70"/>
      <c r="R40" s="109"/>
    </row>
    <row r="41" spans="2:18" ht="34.5" customHeight="1">
      <c r="B41" s="161" t="s">
        <v>115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/>
    </row>
    <row r="42" spans="2:18" ht="34.5" customHeight="1">
      <c r="B42" s="59"/>
      <c r="R42" s="112"/>
    </row>
    <row r="43" spans="2:17" ht="34.5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2:18" ht="34.5" customHeight="1">
      <c r="B44" s="56"/>
      <c r="C44" s="57" t="s">
        <v>83</v>
      </c>
      <c r="D44" s="57"/>
      <c r="E44" s="121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79"/>
    </row>
    <row r="45" spans="2:18" ht="34.5" customHeight="1">
      <c r="B45" s="59"/>
      <c r="C45" s="42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09"/>
    </row>
    <row r="46" spans="2:18" ht="34.5" customHeight="1">
      <c r="B46" s="5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R46" s="112"/>
    </row>
    <row r="47" spans="2:17" ht="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</sheetData>
  <sheetProtection password="C8DD" sheet="1"/>
  <mergeCells count="37">
    <mergeCell ref="N20:Q20"/>
    <mergeCell ref="K17:N17"/>
    <mergeCell ref="O17:P17"/>
    <mergeCell ref="F20:L20"/>
    <mergeCell ref="E17:J17"/>
    <mergeCell ref="F19:M19"/>
    <mergeCell ref="N19:P19"/>
    <mergeCell ref="K14:M14"/>
    <mergeCell ref="N14:O14"/>
    <mergeCell ref="K16:N16"/>
    <mergeCell ref="O16:P16"/>
    <mergeCell ref="E14:J14"/>
    <mergeCell ref="E16:J16"/>
    <mergeCell ref="P14:Q14"/>
    <mergeCell ref="H10:L10"/>
    <mergeCell ref="H11:L11"/>
    <mergeCell ref="K13:M13"/>
    <mergeCell ref="N13:O13"/>
    <mergeCell ref="M10:Q10"/>
    <mergeCell ref="E13:J13"/>
    <mergeCell ref="P13:Q13"/>
    <mergeCell ref="G1:M1"/>
    <mergeCell ref="O1:Q1"/>
    <mergeCell ref="G2:M2"/>
    <mergeCell ref="P2:Q2"/>
    <mergeCell ref="G3:M3"/>
    <mergeCell ref="P3:Q3"/>
    <mergeCell ref="D45:Q45"/>
    <mergeCell ref="B30:R30"/>
    <mergeCell ref="B41:R41"/>
    <mergeCell ref="C21:Q21"/>
    <mergeCell ref="B22:R22"/>
    <mergeCell ref="O27:P27"/>
    <mergeCell ref="O28:P28"/>
    <mergeCell ref="O38:P38"/>
    <mergeCell ref="O39:P39"/>
    <mergeCell ref="E44:Q44"/>
  </mergeCells>
  <printOptions horizontalCentered="1"/>
  <pageMargins left="0.2" right="0.2" top="1" bottom="0.5" header="0.3" footer="0.3"/>
  <pageSetup fitToHeight="1" fitToWidth="1" horizontalDpi="600" verticalDpi="600" orientation="portrait" scale="54" r:id="rId3"/>
  <headerFooter>
    <oddFooter>&amp;C&amp;"Arial,Bold"&amp;14-- Return to OMES Financial Reporting Unit by October 7 --&amp;R&amp;"Arial,Bold"&amp;14 24 N.3</oddFooter>
  </headerFooter>
  <ignoredErrors>
    <ignoredError sqref="B10:B13 B38:B39 B27:B28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55">
      <selection activeCell="G12" sqref="G12"/>
    </sheetView>
  </sheetViews>
  <sheetFormatPr defaultColWidth="9.140625" defaultRowHeight="15"/>
  <cols>
    <col min="1" max="16384" width="9.140625" style="4" customWidth="1"/>
  </cols>
  <sheetData>
    <row r="1" spans="1:15" ht="15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2"/>
      <c r="K1" s="2"/>
      <c r="L1" s="1"/>
      <c r="M1" s="1"/>
      <c r="N1" s="3" t="s">
        <v>2</v>
      </c>
      <c r="O1" s="3"/>
    </row>
    <row r="2" spans="1:15" ht="15">
      <c r="A2" s="1"/>
      <c r="B2" s="1"/>
      <c r="C2" s="1"/>
      <c r="D2" s="1"/>
      <c r="E2" s="1"/>
      <c r="F2" s="1"/>
      <c r="G2" s="2" t="s">
        <v>3</v>
      </c>
      <c r="H2" s="2"/>
      <c r="I2" s="2"/>
      <c r="J2" s="2"/>
      <c r="K2" s="2"/>
      <c r="L2" s="1"/>
      <c r="M2" s="1"/>
      <c r="N2" s="5" t="s">
        <v>4</v>
      </c>
      <c r="O2" s="6"/>
    </row>
    <row r="3" spans="1:15" ht="15">
      <c r="A3" s="1"/>
      <c r="B3" s="1"/>
      <c r="C3" s="1"/>
      <c r="D3" s="1"/>
      <c r="E3" s="1"/>
      <c r="F3" s="1"/>
      <c r="G3" s="2" t="str">
        <f>'[1]Cash'!$G$3</f>
        <v>June 30, 2009</v>
      </c>
      <c r="H3" s="2"/>
      <c r="I3" s="2"/>
      <c r="J3" s="2"/>
      <c r="K3" s="2"/>
      <c r="L3" s="1"/>
      <c r="M3" s="1"/>
      <c r="N3" s="1" t="s">
        <v>5</v>
      </c>
      <c r="O3" s="6"/>
    </row>
    <row r="4" spans="1:15" ht="15.75" thickBot="1">
      <c r="A4" s="1"/>
      <c r="B4" s="1"/>
      <c r="C4" s="1"/>
      <c r="D4" s="1"/>
      <c r="E4" s="1"/>
      <c r="F4" s="1"/>
      <c r="G4" s="2" t="s">
        <v>6</v>
      </c>
      <c r="H4" s="2"/>
      <c r="I4" s="2"/>
      <c r="J4" s="2"/>
      <c r="K4" s="2"/>
      <c r="L4" s="1"/>
      <c r="M4" s="1"/>
      <c r="N4" s="7"/>
      <c r="O4" s="6"/>
    </row>
    <row r="5" spans="1:15" ht="15.75" thickTop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N5" s="8"/>
      <c r="O5" s="8"/>
    </row>
    <row r="6" spans="1:3" ht="15">
      <c r="A6" s="9"/>
      <c r="B6" s="10"/>
      <c r="C6" s="4" t="s">
        <v>7</v>
      </c>
    </row>
    <row r="7" ht="12.75">
      <c r="A7" s="5"/>
    </row>
    <row r="8" spans="1:17" ht="1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0"/>
    </row>
    <row r="9" spans="1:17" ht="15">
      <c r="A9" s="11"/>
      <c r="B9" s="1"/>
      <c r="C9" s="1"/>
      <c r="D9" s="12"/>
      <c r="E9" s="12"/>
      <c r="F9" s="12"/>
      <c r="G9" s="12"/>
      <c r="H9" s="12"/>
      <c r="I9" s="12"/>
      <c r="J9" s="12"/>
      <c r="K9" s="12"/>
      <c r="L9" s="13">
        <f>IF(+'[1]Cash'!$M$9=" "," ",+'[1]Cash'!$M$9)</f>
        <v>0</v>
      </c>
      <c r="M9" s="13"/>
      <c r="N9" s="13"/>
      <c r="O9" s="13"/>
      <c r="P9" s="7"/>
      <c r="Q9" s="10"/>
    </row>
    <row r="10" spans="1:17" ht="15">
      <c r="A10" s="14"/>
      <c r="B10" s="15" t="s">
        <v>8</v>
      </c>
      <c r="C10" s="1" t="s">
        <v>9</v>
      </c>
      <c r="D10" s="16" t="str">
        <f>'[1]Cash'!$D$10</f>
        <v>580</v>
      </c>
      <c r="E10" s="16" t="str">
        <f>'[1]Cash'!$E$10</f>
        <v>01401</v>
      </c>
      <c r="F10" s="17">
        <f>'[1]Cash'!$F$10</f>
        <v>0</v>
      </c>
      <c r="G10" s="13">
        <f>'[1]Cash'!$G$10</f>
        <v>0</v>
      </c>
      <c r="H10" s="13"/>
      <c r="I10" s="13"/>
      <c r="J10" s="13"/>
      <c r="K10" s="13"/>
      <c r="L10" s="13">
        <f>'[1]Cash'!$M$10</f>
        <v>0</v>
      </c>
      <c r="M10" s="2"/>
      <c r="N10" s="13"/>
      <c r="O10" s="13"/>
      <c r="P10" s="7"/>
      <c r="Q10" s="10"/>
    </row>
    <row r="11" spans="1:17" ht="15">
      <c r="A11" s="11"/>
      <c r="B11" s="1"/>
      <c r="C11" s="1"/>
      <c r="D11" s="3" t="s">
        <v>10</v>
      </c>
      <c r="E11" s="3"/>
      <c r="F11" s="3"/>
      <c r="G11" s="3" t="s">
        <v>11</v>
      </c>
      <c r="H11" s="3"/>
      <c r="I11" s="3"/>
      <c r="J11" s="3"/>
      <c r="K11" s="3"/>
      <c r="L11" s="3" t="s">
        <v>12</v>
      </c>
      <c r="M11" s="3"/>
      <c r="N11" s="3"/>
      <c r="O11" s="3"/>
      <c r="P11" s="7"/>
      <c r="Q11" s="10"/>
    </row>
    <row r="12" spans="1:17" ht="15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7"/>
      <c r="Q12" s="10"/>
    </row>
    <row r="13" spans="1:17" ht="15">
      <c r="A13" s="14"/>
      <c r="B13" s="15" t="s">
        <v>13</v>
      </c>
      <c r="C13" s="1" t="s">
        <v>14</v>
      </c>
      <c r="D13" s="1"/>
      <c r="E13" s="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"/>
    </row>
    <row r="14" spans="1:17" ht="15">
      <c r="A14" s="11"/>
      <c r="B14" s="1"/>
      <c r="C14" s="1"/>
      <c r="D14" s="1"/>
      <c r="E14" s="1"/>
      <c r="F14" s="3" t="s">
        <v>15</v>
      </c>
      <c r="G14" s="3"/>
      <c r="H14" s="3"/>
      <c r="I14" s="3"/>
      <c r="J14" s="3" t="s">
        <v>16</v>
      </c>
      <c r="K14" s="3"/>
      <c r="L14" s="3"/>
      <c r="M14" s="3"/>
      <c r="N14" s="18" t="s">
        <v>17</v>
      </c>
      <c r="O14" s="18" t="s">
        <v>18</v>
      </c>
      <c r="P14" s="7"/>
      <c r="Q14" s="10"/>
    </row>
    <row r="15" spans="1:17" ht="1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7"/>
      <c r="Q15" s="10"/>
    </row>
    <row r="16" spans="1:17" ht="15">
      <c r="A16" s="11"/>
      <c r="B16" s="1"/>
      <c r="C16" s="1" t="s">
        <v>19</v>
      </c>
      <c r="D16" s="1"/>
      <c r="E16" s="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0"/>
    </row>
    <row r="17" spans="1:17" ht="15">
      <c r="A17" s="11"/>
      <c r="B17" s="1"/>
      <c r="C17" s="1"/>
      <c r="D17" s="1"/>
      <c r="E17" s="1"/>
      <c r="F17" s="3" t="s">
        <v>20</v>
      </c>
      <c r="G17" s="3"/>
      <c r="H17" s="3"/>
      <c r="I17" s="3"/>
      <c r="J17" s="3" t="s">
        <v>16</v>
      </c>
      <c r="K17" s="3"/>
      <c r="L17" s="3"/>
      <c r="M17" s="3"/>
      <c r="N17" s="3" t="s">
        <v>17</v>
      </c>
      <c r="O17" s="3"/>
      <c r="P17" s="7"/>
      <c r="Q17" s="10"/>
    </row>
    <row r="18" spans="1:17" ht="1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/>
      <c r="Q18" s="10"/>
    </row>
    <row r="19" spans="1:17" ht="15">
      <c r="A19" s="11"/>
      <c r="B19" s="1"/>
      <c r="C19" s="1"/>
      <c r="D19" s="1"/>
      <c r="E19" s="1"/>
      <c r="F19" s="1"/>
      <c r="G19" s="7"/>
      <c r="H19" s="7"/>
      <c r="I19" s="7"/>
      <c r="J19" s="7"/>
      <c r="K19" s="7"/>
      <c r="L19" s="7"/>
      <c r="M19" s="7"/>
      <c r="N19" s="7"/>
      <c r="O19" s="1"/>
      <c r="P19" s="7"/>
      <c r="Q19" s="10"/>
    </row>
    <row r="20" spans="1:17" ht="15">
      <c r="A20" s="11"/>
      <c r="B20" s="7"/>
      <c r="C20" s="7"/>
      <c r="D20" s="7"/>
      <c r="E20" s="7"/>
      <c r="F20" s="7"/>
      <c r="G20" s="3" t="s">
        <v>21</v>
      </c>
      <c r="H20" s="3"/>
      <c r="I20" s="3"/>
      <c r="J20" s="3"/>
      <c r="K20" s="3"/>
      <c r="L20" s="3" t="s">
        <v>18</v>
      </c>
      <c r="M20" s="3"/>
      <c r="N20" s="3"/>
      <c r="O20" s="7"/>
      <c r="P20" s="7"/>
      <c r="Q20" s="10"/>
    </row>
    <row r="21" spans="1:1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7" ht="15">
      <c r="A22" s="9"/>
      <c r="B22" s="6" t="s">
        <v>22</v>
      </c>
      <c r="C22" s="6" t="s">
        <v>23</v>
      </c>
      <c r="D22" s="6"/>
      <c r="E22" s="6"/>
      <c r="F22" s="6"/>
      <c r="G22" s="6"/>
      <c r="H22" s="6"/>
      <c r="I22" s="6"/>
      <c r="J22" s="19" t="s">
        <v>24</v>
      </c>
      <c r="K22" s="6"/>
      <c r="L22" s="6" t="s">
        <v>25</v>
      </c>
      <c r="M22" s="6"/>
      <c r="N22" s="6"/>
      <c r="O22" s="6"/>
      <c r="P22" s="6"/>
      <c r="Q22" s="10"/>
    </row>
    <row r="23" spans="1:17" ht="15">
      <c r="A23" s="11"/>
      <c r="B23" s="1"/>
      <c r="C23" s="1"/>
      <c r="D23" s="5"/>
      <c r="E23" s="5"/>
      <c r="F23" s="5"/>
      <c r="G23" s="5"/>
      <c r="H23" s="5"/>
      <c r="I23" s="5"/>
      <c r="J23" s="1"/>
      <c r="K23" s="1"/>
      <c r="L23" s="1"/>
      <c r="M23" s="1"/>
      <c r="N23" s="5"/>
      <c r="O23" s="5"/>
      <c r="P23" s="7"/>
      <c r="Q23" s="10"/>
    </row>
    <row r="24" spans="1:17" ht="15">
      <c r="A24" s="11"/>
      <c r="B24" s="1" t="s">
        <v>26</v>
      </c>
      <c r="C24" s="1" t="s">
        <v>27</v>
      </c>
      <c r="D24" s="1"/>
      <c r="E24" s="1"/>
      <c r="F24" s="1"/>
      <c r="G24" s="1"/>
      <c r="H24" s="1"/>
      <c r="I24" s="1"/>
      <c r="J24" s="7"/>
      <c r="K24" s="7"/>
      <c r="L24" s="7"/>
      <c r="M24" s="7"/>
      <c r="N24" s="7"/>
      <c r="O24" s="7"/>
      <c r="P24" s="7"/>
      <c r="Q24" s="10"/>
    </row>
    <row r="25" spans="1:17" ht="15">
      <c r="A25" s="11"/>
      <c r="B25" s="1"/>
      <c r="C25" s="7"/>
      <c r="D25" s="7"/>
      <c r="E25" s="7"/>
      <c r="F25" s="7"/>
      <c r="G25" s="7"/>
      <c r="H25" s="7"/>
      <c r="I25" s="7"/>
      <c r="J25" s="6"/>
      <c r="K25" s="6"/>
      <c r="L25" s="6"/>
      <c r="M25" s="6"/>
      <c r="N25" s="6"/>
      <c r="O25" s="6"/>
      <c r="P25" s="7"/>
      <c r="Q25" s="10"/>
    </row>
    <row r="26" spans="1:17" ht="15">
      <c r="A26" s="11"/>
      <c r="B26" s="1" t="s">
        <v>28</v>
      </c>
      <c r="C26" s="5" t="s">
        <v>29</v>
      </c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10"/>
    </row>
    <row r="27" spans="1:17" ht="15">
      <c r="A27" s="11"/>
      <c r="B27" s="1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10"/>
    </row>
    <row r="28" spans="1:17" ht="15">
      <c r="A28" s="11"/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10"/>
    </row>
    <row r="29" spans="1:17" ht="15">
      <c r="A29" s="11"/>
      <c r="B29" s="1" t="s">
        <v>30</v>
      </c>
      <c r="C29" s="5" t="s">
        <v>31</v>
      </c>
      <c r="D29" s="5"/>
      <c r="E29" s="6"/>
      <c r="F29" s="6"/>
      <c r="G29" s="6"/>
      <c r="H29" s="6"/>
      <c r="I29" s="5"/>
      <c r="J29" s="6"/>
      <c r="K29" s="6"/>
      <c r="L29" s="6"/>
      <c r="M29" s="6"/>
      <c r="N29" s="5"/>
      <c r="O29" s="6"/>
      <c r="P29" s="7"/>
      <c r="Q29" s="10"/>
    </row>
    <row r="30" spans="1:17" ht="15">
      <c r="A30" s="11"/>
      <c r="B30" s="1"/>
      <c r="C30" s="1"/>
      <c r="D30" s="1"/>
      <c r="E30" s="3" t="s">
        <v>32</v>
      </c>
      <c r="F30" s="3"/>
      <c r="G30" s="3"/>
      <c r="H30" s="3"/>
      <c r="I30" s="1"/>
      <c r="J30" s="3" t="s">
        <v>16</v>
      </c>
      <c r="K30" s="3"/>
      <c r="L30" s="3"/>
      <c r="M30" s="3"/>
      <c r="N30" s="1"/>
      <c r="O30" s="18" t="s">
        <v>18</v>
      </c>
      <c r="P30" s="7"/>
      <c r="Q30" s="10"/>
    </row>
    <row r="31" spans="1:17" ht="15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0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7" ht="24.75">
      <c r="A33" s="9"/>
      <c r="B33" s="6" t="s">
        <v>33</v>
      </c>
      <c r="C33" s="6" t="s">
        <v>34</v>
      </c>
      <c r="D33" s="6"/>
      <c r="E33" s="6"/>
      <c r="F33" s="6"/>
      <c r="G33" s="6"/>
      <c r="H33" s="6"/>
      <c r="I33" s="20" t="s">
        <v>35</v>
      </c>
      <c r="J33" s="6" t="s">
        <v>36</v>
      </c>
      <c r="K33" s="6"/>
      <c r="L33" s="20" t="s">
        <v>35</v>
      </c>
      <c r="M33" s="6" t="s">
        <v>37</v>
      </c>
      <c r="N33" s="6"/>
      <c r="O33" s="6"/>
      <c r="P33" s="6"/>
      <c r="Q33" s="10"/>
    </row>
    <row r="34" spans="1:17" ht="1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"/>
      <c r="Q34" s="10"/>
    </row>
    <row r="35" spans="1:17" ht="1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 t="s">
        <v>38</v>
      </c>
      <c r="N35" s="2"/>
      <c r="O35" s="2"/>
      <c r="P35" s="7"/>
      <c r="Q35" s="10"/>
    </row>
    <row r="36" spans="1:17" ht="15">
      <c r="A36" s="11"/>
      <c r="B36" s="1"/>
      <c r="C36" s="1" t="s">
        <v>39</v>
      </c>
      <c r="D36" s="1"/>
      <c r="E36" s="1"/>
      <c r="F36" s="1"/>
      <c r="G36" s="1"/>
      <c r="H36" s="1"/>
      <c r="I36" s="1"/>
      <c r="J36" s="1"/>
      <c r="K36" s="1"/>
      <c r="L36" s="15" t="s">
        <v>40</v>
      </c>
      <c r="M36" s="7" t="s">
        <v>41</v>
      </c>
      <c r="N36" s="7"/>
      <c r="O36" s="7"/>
      <c r="P36" s="7"/>
      <c r="Q36" s="10"/>
    </row>
    <row r="37" spans="1:17" ht="15">
      <c r="A37" s="11"/>
      <c r="B37" s="1"/>
      <c r="C37" s="1" t="s">
        <v>42</v>
      </c>
      <c r="D37" s="1"/>
      <c r="E37" s="1"/>
      <c r="F37" s="1"/>
      <c r="G37" s="1"/>
      <c r="H37" s="1"/>
      <c r="I37" s="1"/>
      <c r="J37" s="1"/>
      <c r="K37" s="1"/>
      <c r="L37" s="15" t="s">
        <v>43</v>
      </c>
      <c r="M37" s="6"/>
      <c r="N37" s="6"/>
      <c r="O37" s="6"/>
      <c r="P37" s="7"/>
      <c r="Q37" s="10"/>
    </row>
    <row r="38" spans="1:17" ht="15.75" thickBot="1">
      <c r="A38" s="11"/>
      <c r="B38" s="1"/>
      <c r="C38" s="1" t="s">
        <v>44</v>
      </c>
      <c r="D38" s="1"/>
      <c r="E38" s="1"/>
      <c r="F38" s="1"/>
      <c r="G38" s="1"/>
      <c r="H38" s="1"/>
      <c r="I38" s="1"/>
      <c r="J38" s="1"/>
      <c r="K38" s="1"/>
      <c r="L38" s="15" t="s">
        <v>45</v>
      </c>
      <c r="M38" s="6" t="s">
        <v>41</v>
      </c>
      <c r="N38" s="6"/>
      <c r="O38" s="6"/>
      <c r="P38" s="7"/>
      <c r="Q38" s="10"/>
    </row>
    <row r="39" spans="1:17" ht="15.75" thickTop="1">
      <c r="A39" s="1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1"/>
      <c r="N39" s="21"/>
      <c r="O39" s="21"/>
      <c r="P39" s="7"/>
      <c r="Q39" s="10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7" ht="15">
      <c r="A41" s="9"/>
      <c r="B41" s="6" t="s">
        <v>46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</row>
    <row r="42" spans="1:17" ht="15">
      <c r="A42" s="11"/>
      <c r="B42" s="1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10"/>
    </row>
    <row r="43" spans="1:17" ht="15">
      <c r="A43" s="11"/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Q43" s="10"/>
    </row>
    <row r="44" spans="1:17" ht="15">
      <c r="A44" s="11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10"/>
    </row>
    <row r="45" spans="1:17" ht="15">
      <c r="A45" s="5" t="s">
        <v>47</v>
      </c>
      <c r="B45" s="5"/>
      <c r="C45" s="5"/>
      <c r="D45" s="5"/>
      <c r="E45" s="5"/>
      <c r="F45" s="5"/>
      <c r="G45" s="3" t="s">
        <v>1</v>
      </c>
      <c r="H45" s="3"/>
      <c r="I45" s="3"/>
      <c r="J45" s="3"/>
      <c r="K45" s="3"/>
      <c r="L45" s="5"/>
      <c r="M45" s="5"/>
      <c r="N45" s="3" t="s">
        <v>2</v>
      </c>
      <c r="O45" s="3"/>
      <c r="P45" s="5"/>
      <c r="Q45" s="1"/>
    </row>
    <row r="46" spans="1:15" ht="15">
      <c r="A46" s="1"/>
      <c r="B46" s="1"/>
      <c r="C46" s="1"/>
      <c r="D46" s="1"/>
      <c r="E46" s="1"/>
      <c r="F46" s="1"/>
      <c r="G46" s="2" t="s">
        <v>48</v>
      </c>
      <c r="H46" s="2"/>
      <c r="I46" s="2"/>
      <c r="J46" s="2"/>
      <c r="K46" s="2"/>
      <c r="L46" s="1"/>
      <c r="M46" s="1"/>
      <c r="N46" s="5" t="s">
        <v>4</v>
      </c>
      <c r="O46" s="6"/>
    </row>
    <row r="47" spans="1:15" ht="15">
      <c r="A47" s="1"/>
      <c r="B47" s="1"/>
      <c r="C47" s="1"/>
      <c r="D47" s="1"/>
      <c r="E47" s="1"/>
      <c r="F47" s="1"/>
      <c r="G47" s="2" t="str">
        <f>'[1]Cash'!$G$3</f>
        <v>June 30, 2009</v>
      </c>
      <c r="H47" s="2"/>
      <c r="I47" s="2"/>
      <c r="J47" s="2"/>
      <c r="K47" s="2"/>
      <c r="L47" s="1"/>
      <c r="M47" s="1"/>
      <c r="N47" s="1" t="s">
        <v>5</v>
      </c>
      <c r="O47" s="6"/>
    </row>
    <row r="48" spans="1:15" ht="15.75" thickBot="1">
      <c r="A48" s="1"/>
      <c r="B48" s="1"/>
      <c r="C48" s="1"/>
      <c r="D48" s="1"/>
      <c r="E48" s="1"/>
      <c r="F48" s="1"/>
      <c r="G48" s="2" t="s">
        <v>6</v>
      </c>
      <c r="H48" s="2"/>
      <c r="I48" s="2"/>
      <c r="J48" s="2"/>
      <c r="K48" s="2"/>
      <c r="L48" s="1"/>
      <c r="M48" s="1"/>
      <c r="N48" s="7"/>
      <c r="O48" s="6"/>
    </row>
    <row r="49" spans="1:15" ht="15.75" thickTop="1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  <c r="N49" s="8"/>
      <c r="O49" s="8"/>
    </row>
    <row r="50" spans="1:3" ht="15">
      <c r="A50" s="9"/>
      <c r="B50" s="10"/>
      <c r="C50" s="4" t="s">
        <v>7</v>
      </c>
    </row>
    <row r="51" ht="12.75">
      <c r="A51" s="5"/>
    </row>
    <row r="52" spans="1:17" ht="15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0"/>
    </row>
    <row r="53" spans="1:17" ht="15">
      <c r="A53" s="11"/>
      <c r="B53" s="1"/>
      <c r="C53" s="1"/>
      <c r="D53" s="12"/>
      <c r="E53" s="12"/>
      <c r="F53" s="12"/>
      <c r="G53" s="12"/>
      <c r="H53" s="12"/>
      <c r="I53" s="12"/>
      <c r="J53" s="12"/>
      <c r="K53" s="12"/>
      <c r="L53" s="13">
        <f>IF(+'[1]Cash'!$M$9=" "," ",+'[1]Cash'!$M$9)</f>
        <v>0</v>
      </c>
      <c r="M53" s="13"/>
      <c r="N53" s="13"/>
      <c r="O53" s="13"/>
      <c r="P53" s="7"/>
      <c r="Q53" s="10"/>
    </row>
    <row r="54" spans="1:17" ht="15">
      <c r="A54" s="14"/>
      <c r="B54" s="15" t="s">
        <v>8</v>
      </c>
      <c r="C54" s="1" t="s">
        <v>9</v>
      </c>
      <c r="D54" s="16" t="str">
        <f>'[1]Cash'!$D$10</f>
        <v>580</v>
      </c>
      <c r="E54" s="16" t="str">
        <f>'[1]Cash'!$E$10</f>
        <v>01401</v>
      </c>
      <c r="F54" s="17">
        <f>'[1]Cash'!$F$10</f>
        <v>0</v>
      </c>
      <c r="G54" s="13">
        <f>'[1]Cash'!$G$10</f>
        <v>0</v>
      </c>
      <c r="H54" s="13"/>
      <c r="I54" s="13"/>
      <c r="J54" s="13"/>
      <c r="K54" s="13"/>
      <c r="L54" s="13">
        <f>'[1]Cash'!$M$10</f>
        <v>0</v>
      </c>
      <c r="M54" s="2"/>
      <c r="N54" s="13"/>
      <c r="O54" s="13"/>
      <c r="P54" s="7"/>
      <c r="Q54" s="10"/>
    </row>
    <row r="55" spans="1:17" ht="15">
      <c r="A55" s="11"/>
      <c r="B55" s="1"/>
      <c r="C55" s="1"/>
      <c r="D55" s="3" t="s">
        <v>10</v>
      </c>
      <c r="E55" s="3"/>
      <c r="F55" s="3"/>
      <c r="G55" s="3" t="s">
        <v>11</v>
      </c>
      <c r="H55" s="3"/>
      <c r="I55" s="3"/>
      <c r="J55" s="3"/>
      <c r="K55" s="3"/>
      <c r="L55" s="3" t="s">
        <v>12</v>
      </c>
      <c r="M55" s="3"/>
      <c r="N55" s="3"/>
      <c r="O55" s="3"/>
      <c r="P55" s="7"/>
      <c r="Q55" s="10"/>
    </row>
    <row r="56" spans="1:17" ht="1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  <c r="Q56" s="10"/>
    </row>
    <row r="57" spans="1:17" ht="15">
      <c r="A57" s="14"/>
      <c r="B57" s="15" t="s">
        <v>13</v>
      </c>
      <c r="C57" s="1" t="s">
        <v>14</v>
      </c>
      <c r="D57" s="1"/>
      <c r="E57" s="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0"/>
    </row>
    <row r="58" spans="1:17" ht="15">
      <c r="A58" s="11"/>
      <c r="B58" s="1"/>
      <c r="C58" s="1"/>
      <c r="D58" s="1"/>
      <c r="E58" s="1"/>
      <c r="F58" s="3" t="s">
        <v>15</v>
      </c>
      <c r="G58" s="3"/>
      <c r="H58" s="3"/>
      <c r="I58" s="3"/>
      <c r="J58" s="3" t="s">
        <v>16</v>
      </c>
      <c r="K58" s="3"/>
      <c r="L58" s="3"/>
      <c r="M58" s="3"/>
      <c r="N58" s="18" t="s">
        <v>17</v>
      </c>
      <c r="O58" s="18" t="s">
        <v>18</v>
      </c>
      <c r="P58" s="7"/>
      <c r="Q58" s="10"/>
    </row>
    <row r="59" spans="1:17" ht="1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  <c r="Q59" s="10"/>
    </row>
    <row r="60" spans="1:17" ht="15">
      <c r="A60" s="11"/>
      <c r="B60" s="1"/>
      <c r="C60" s="1" t="s">
        <v>19</v>
      </c>
      <c r="D60" s="1"/>
      <c r="E60" s="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0"/>
    </row>
    <row r="61" spans="1:17" ht="15">
      <c r="A61" s="11"/>
      <c r="B61" s="1"/>
      <c r="C61" s="1"/>
      <c r="D61" s="1"/>
      <c r="E61" s="1"/>
      <c r="F61" s="3" t="s">
        <v>20</v>
      </c>
      <c r="G61" s="3"/>
      <c r="H61" s="3"/>
      <c r="I61" s="3"/>
      <c r="J61" s="3" t="s">
        <v>16</v>
      </c>
      <c r="K61" s="3"/>
      <c r="L61" s="3"/>
      <c r="M61" s="3"/>
      <c r="N61" s="3" t="s">
        <v>17</v>
      </c>
      <c r="O61" s="3"/>
      <c r="P61" s="7"/>
      <c r="Q61" s="10"/>
    </row>
    <row r="62" spans="1:17" ht="1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  <c r="Q62" s="10"/>
    </row>
    <row r="63" spans="1:17" ht="15">
      <c r="A63" s="11"/>
      <c r="B63" s="1"/>
      <c r="C63" s="1"/>
      <c r="D63" s="1"/>
      <c r="E63" s="1"/>
      <c r="F63" s="1"/>
      <c r="G63" s="7"/>
      <c r="H63" s="7"/>
      <c r="I63" s="7"/>
      <c r="J63" s="7"/>
      <c r="K63" s="7"/>
      <c r="L63" s="7"/>
      <c r="M63" s="7"/>
      <c r="N63" s="7"/>
      <c r="O63" s="1"/>
      <c r="P63" s="7"/>
      <c r="Q63" s="10"/>
    </row>
    <row r="64" spans="1:17" ht="15">
      <c r="A64" s="11"/>
      <c r="B64" s="7"/>
      <c r="C64" s="7"/>
      <c r="D64" s="7"/>
      <c r="E64" s="7"/>
      <c r="F64" s="7"/>
      <c r="G64" s="3" t="s">
        <v>21</v>
      </c>
      <c r="H64" s="3"/>
      <c r="I64" s="3"/>
      <c r="J64" s="3"/>
      <c r="K64" s="3"/>
      <c r="L64" s="3" t="s">
        <v>18</v>
      </c>
      <c r="M64" s="3"/>
      <c r="N64" s="3"/>
      <c r="O64" s="7"/>
      <c r="P64" s="7"/>
      <c r="Q64" s="10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7" ht="24.75">
      <c r="A66" s="9"/>
      <c r="B66" s="6" t="s">
        <v>22</v>
      </c>
      <c r="C66" s="6" t="s">
        <v>49</v>
      </c>
      <c r="D66" s="6"/>
      <c r="E66" s="6"/>
      <c r="F66" s="22" t="s">
        <v>35</v>
      </c>
      <c r="G66" s="3" t="str">
        <f>IF(+'[1]Cash'!$G$3="June 30, 2009","6/30/2009",IF(+'[1]Cash'!$G$3="June 30, 2010","6/30/2010",IF(+'[1]Cash'!$G$3="June 30, 2011","6/30/2011",IF(+'[1]Cash'!$G$3="June 30, 2012","6/30/2012","NEED TO CHANGE THIS @ IF STATEMENT"))))</f>
        <v>6/30/2009</v>
      </c>
      <c r="H66" s="6"/>
      <c r="I66" s="22" t="s">
        <v>35</v>
      </c>
      <c r="J66" s="6" t="s">
        <v>50</v>
      </c>
      <c r="K66" s="6"/>
      <c r="L66" s="6"/>
      <c r="M66" s="6"/>
      <c r="N66" s="6"/>
      <c r="O66" s="3" t="str">
        <f>IF(+'[1]Cash'!$G$3="June 30, 2009","(after 6/30/2009)",IF(+'[1]Cash'!$G$3="June 30, 2010","(after 6/30/2010)",IF(+'[1]Cash'!$G$3="June 30, 2011","(after 6/30/2011)",IF(+'[1]Cash'!$G$3="June 30, 2012","(after 6/30/2012)","NEED TO CHANGE THIS @ IF STATEMENT"))))</f>
        <v>(after 6/30/2009)</v>
      </c>
      <c r="P66" s="6"/>
      <c r="Q66" s="10"/>
    </row>
    <row r="67" spans="1:17" ht="15">
      <c r="A67" s="11"/>
      <c r="B67" s="1" t="s">
        <v>24</v>
      </c>
      <c r="C67" s="1" t="s">
        <v>23</v>
      </c>
      <c r="D67" s="7"/>
      <c r="E67" s="7"/>
      <c r="F67" s="7"/>
      <c r="G67" s="7"/>
      <c r="H67" s="1" t="s">
        <v>26</v>
      </c>
      <c r="I67" s="1" t="s">
        <v>51</v>
      </c>
      <c r="J67" s="1"/>
      <c r="K67" s="7"/>
      <c r="L67" s="7"/>
      <c r="M67" s="7"/>
      <c r="N67" s="7"/>
      <c r="O67" s="7"/>
      <c r="P67" s="7"/>
      <c r="Q67" s="10"/>
    </row>
    <row r="68" spans="1:17" ht="15">
      <c r="A68" s="11"/>
      <c r="B68" s="1" t="s">
        <v>28</v>
      </c>
      <c r="C68" s="1" t="s">
        <v>27</v>
      </c>
      <c r="D68" s="5"/>
      <c r="E68" s="5"/>
      <c r="F68" s="5"/>
      <c r="G68" s="5"/>
      <c r="H68" s="1"/>
      <c r="I68" s="1"/>
      <c r="J68" s="7"/>
      <c r="K68" s="6"/>
      <c r="L68" s="6"/>
      <c r="M68" s="6"/>
      <c r="N68" s="6"/>
      <c r="O68" s="6"/>
      <c r="P68" s="7"/>
      <c r="Q68" s="10"/>
    </row>
    <row r="69" spans="1:17" ht="15">
      <c r="A69" s="11"/>
      <c r="B69" s="1"/>
      <c r="C69" s="7"/>
      <c r="D69" s="7"/>
      <c r="E69" s="7"/>
      <c r="F69" s="7"/>
      <c r="G69" s="7"/>
      <c r="H69" s="7"/>
      <c r="I69" s="7"/>
      <c r="J69" s="6"/>
      <c r="K69" s="6"/>
      <c r="L69" s="6"/>
      <c r="M69" s="6"/>
      <c r="N69" s="6"/>
      <c r="O69" s="6"/>
      <c r="P69" s="7"/>
      <c r="Q69" s="10"/>
    </row>
    <row r="70" spans="1:17" ht="15">
      <c r="A70" s="11"/>
      <c r="B70" s="1" t="s">
        <v>30</v>
      </c>
      <c r="C70" s="5" t="s">
        <v>52</v>
      </c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10"/>
    </row>
    <row r="71" spans="1:17" ht="15">
      <c r="A71" s="11"/>
      <c r="B71" s="1"/>
      <c r="C71" s="7"/>
      <c r="D71" s="7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  <c r="Q71" s="10"/>
    </row>
    <row r="72" spans="1:17" ht="15">
      <c r="A72" s="11"/>
      <c r="B72" s="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  <c r="Q72" s="10"/>
    </row>
    <row r="73" spans="1:17" ht="15">
      <c r="A73" s="11"/>
      <c r="B73" s="1" t="s">
        <v>33</v>
      </c>
      <c r="C73" s="5" t="s">
        <v>31</v>
      </c>
      <c r="D73" s="5"/>
      <c r="E73" s="6"/>
      <c r="F73" s="6"/>
      <c r="G73" s="6"/>
      <c r="H73" s="6"/>
      <c r="I73" s="5"/>
      <c r="J73" s="6"/>
      <c r="K73" s="6"/>
      <c r="L73" s="6"/>
      <c r="M73" s="5"/>
      <c r="N73" s="6"/>
      <c r="O73" s="6"/>
      <c r="P73" s="7"/>
      <c r="Q73" s="10"/>
    </row>
    <row r="74" spans="1:17" ht="15">
      <c r="A74" s="11"/>
      <c r="B74" s="1"/>
      <c r="C74" s="1"/>
      <c r="D74" s="1"/>
      <c r="E74" s="3" t="s">
        <v>32</v>
      </c>
      <c r="F74" s="3"/>
      <c r="G74" s="3"/>
      <c r="H74" s="3"/>
      <c r="I74" s="1"/>
      <c r="J74" s="3" t="s">
        <v>16</v>
      </c>
      <c r="K74" s="3"/>
      <c r="L74" s="3"/>
      <c r="M74" s="1"/>
      <c r="N74" s="3" t="s">
        <v>18</v>
      </c>
      <c r="O74" s="3"/>
      <c r="P74" s="7"/>
      <c r="Q74" s="10"/>
    </row>
    <row r="75" spans="1:17" ht="15">
      <c r="A75" s="1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0"/>
    </row>
    <row r="76" spans="1:1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7" ht="24.75">
      <c r="A77" s="9"/>
      <c r="B77" s="6" t="s">
        <v>40</v>
      </c>
      <c r="C77" s="6" t="s">
        <v>53</v>
      </c>
      <c r="D77" s="6"/>
      <c r="E77" s="6"/>
      <c r="F77" s="6"/>
      <c r="G77" s="6"/>
      <c r="H77" s="20" t="s">
        <v>35</v>
      </c>
      <c r="I77" s="6" t="s">
        <v>54</v>
      </c>
      <c r="J77" s="6"/>
      <c r="K77" s="20" t="s">
        <v>35</v>
      </c>
      <c r="L77" s="6" t="s">
        <v>55</v>
      </c>
      <c r="M77" s="6"/>
      <c r="N77" s="6"/>
      <c r="O77" s="6"/>
      <c r="P77" s="6"/>
      <c r="Q77" s="10"/>
    </row>
    <row r="78" spans="1:17" ht="24.75">
      <c r="A78" s="11"/>
      <c r="B78" s="1"/>
      <c r="C78" s="1" t="s">
        <v>56</v>
      </c>
      <c r="D78" s="1"/>
      <c r="E78" s="1"/>
      <c r="F78" s="1"/>
      <c r="G78" s="1"/>
      <c r="H78" s="1"/>
      <c r="I78" s="1"/>
      <c r="J78" s="1"/>
      <c r="K78" s="22" t="s">
        <v>35</v>
      </c>
      <c r="L78" s="1" t="s">
        <v>57</v>
      </c>
      <c r="M78" s="1"/>
      <c r="N78" s="23" t="s">
        <v>35</v>
      </c>
      <c r="O78" s="1" t="s">
        <v>58</v>
      </c>
      <c r="P78" s="7"/>
      <c r="Q78" s="10"/>
    </row>
    <row r="79" spans="1:17" ht="15">
      <c r="A79" s="11"/>
      <c r="B79" s="1" t="s">
        <v>59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/>
      <c r="Q79" s="10"/>
    </row>
    <row r="80" spans="1:17" ht="24.75">
      <c r="A80" s="11"/>
      <c r="B80" s="1"/>
      <c r="C80" s="1"/>
      <c r="D80" s="1"/>
      <c r="E80" s="22" t="s">
        <v>35</v>
      </c>
      <c r="F80" s="1" t="s">
        <v>60</v>
      </c>
      <c r="G80" s="23" t="s">
        <v>35</v>
      </c>
      <c r="H80" s="2" t="s">
        <v>61</v>
      </c>
      <c r="I80" s="2"/>
      <c r="J80" s="2"/>
      <c r="K80" s="1"/>
      <c r="L80" s="22" t="s">
        <v>35</v>
      </c>
      <c r="M80" s="1" t="s">
        <v>62</v>
      </c>
      <c r="N80" s="1"/>
      <c r="O80" s="1"/>
      <c r="P80" s="7"/>
      <c r="Q80" s="10"/>
    </row>
    <row r="81" spans="1:17" ht="15">
      <c r="A81" s="11"/>
      <c r="B81" s="1"/>
      <c r="C81" s="1" t="s">
        <v>63</v>
      </c>
      <c r="D81" s="1"/>
      <c r="E81" s="1"/>
      <c r="F81" s="1"/>
      <c r="G81" s="1"/>
      <c r="H81" s="7"/>
      <c r="I81" s="7"/>
      <c r="J81" s="7"/>
      <c r="K81" s="7"/>
      <c r="L81" s="7"/>
      <c r="M81" s="7"/>
      <c r="N81" s="7"/>
      <c r="O81" s="7"/>
      <c r="P81" s="7"/>
      <c r="Q81" s="10"/>
    </row>
    <row r="82" spans="1:17" ht="15">
      <c r="A82" s="11"/>
      <c r="B82" s="1"/>
      <c r="C82" s="7"/>
      <c r="D82" s="7"/>
      <c r="E82" s="7"/>
      <c r="F82" s="7"/>
      <c r="G82" s="7"/>
      <c r="H82" s="6"/>
      <c r="I82" s="6"/>
      <c r="J82" s="6"/>
      <c r="K82" s="6"/>
      <c r="L82" s="6"/>
      <c r="M82" s="6"/>
      <c r="N82" s="6"/>
      <c r="O82" s="6"/>
      <c r="P82" s="7"/>
      <c r="Q82" s="10"/>
    </row>
    <row r="83" spans="1:17" ht="15">
      <c r="A83" s="11"/>
      <c r="B83" s="1" t="s">
        <v>64</v>
      </c>
      <c r="C83" s="5"/>
      <c r="D83" s="5"/>
      <c r="E83" s="5"/>
      <c r="F83" s="5"/>
      <c r="G83" s="5"/>
      <c r="H83" s="5"/>
      <c r="I83" s="5"/>
      <c r="J83" s="6" t="s">
        <v>41</v>
      </c>
      <c r="K83" s="6"/>
      <c r="L83" s="6"/>
      <c r="M83" s="18" t="s">
        <v>65</v>
      </c>
      <c r="N83" s="6" t="s">
        <v>41</v>
      </c>
      <c r="O83" s="6"/>
      <c r="P83" s="7"/>
      <c r="Q83" s="10"/>
    </row>
    <row r="84" spans="1:17" ht="15">
      <c r="A84" s="11"/>
      <c r="B84" s="1"/>
      <c r="C84" s="1" t="s">
        <v>66</v>
      </c>
      <c r="D84" s="1"/>
      <c r="E84" s="1"/>
      <c r="F84" s="1"/>
      <c r="G84" s="1"/>
      <c r="H84" s="1"/>
      <c r="I84" s="1"/>
      <c r="J84" s="6"/>
      <c r="K84" s="6"/>
      <c r="L84" s="6"/>
      <c r="M84" s="7"/>
      <c r="N84" s="6"/>
      <c r="O84" s="6"/>
      <c r="P84" s="7"/>
      <c r="Q84" s="10"/>
    </row>
    <row r="85" spans="1:17" ht="15">
      <c r="A85" s="11"/>
      <c r="B85" s="1"/>
      <c r="C85" s="7"/>
      <c r="D85" s="7"/>
      <c r="E85" s="7"/>
      <c r="F85" s="7"/>
      <c r="G85" s="7"/>
      <c r="H85" s="7"/>
      <c r="I85" s="7"/>
      <c r="J85" s="6"/>
      <c r="K85" s="6"/>
      <c r="L85" s="6"/>
      <c r="M85" s="6"/>
      <c r="N85" s="6"/>
      <c r="O85" s="6"/>
      <c r="P85" s="7"/>
      <c r="Q85" s="10"/>
    </row>
    <row r="86" spans="1:17" ht="15">
      <c r="A86" s="11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7"/>
      <c r="Q86" s="10"/>
    </row>
    <row r="87" spans="1:1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7" ht="15">
      <c r="A88" s="9"/>
      <c r="B88" s="6" t="s">
        <v>67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0"/>
    </row>
    <row r="89" spans="1:17" ht="15">
      <c r="A89" s="11"/>
      <c r="B89" s="1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  <c r="Q89" s="10"/>
    </row>
    <row r="90" spans="1:17" ht="15">
      <c r="A90" s="11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7"/>
      <c r="Q90" s="10"/>
    </row>
    <row r="91" spans="1:17" ht="15">
      <c r="A91" s="5" t="s">
        <v>68</v>
      </c>
      <c r="B91" s="5"/>
      <c r="C91" s="5"/>
      <c r="D91" s="5"/>
      <c r="E91" s="5"/>
      <c r="F91" s="5"/>
      <c r="G91" s="3" t="s">
        <v>1</v>
      </c>
      <c r="H91" s="3"/>
      <c r="I91" s="3"/>
      <c r="J91" s="3"/>
      <c r="K91" s="3"/>
      <c r="L91" s="5"/>
      <c r="M91" s="5"/>
      <c r="N91" s="3" t="s">
        <v>2</v>
      </c>
      <c r="O91" s="3"/>
      <c r="P91" s="5"/>
      <c r="Q91" s="1"/>
    </row>
    <row r="92" spans="1:15" ht="15">
      <c r="A92" s="1"/>
      <c r="B92" s="1"/>
      <c r="C92" s="1"/>
      <c r="D92" s="1"/>
      <c r="E92" s="1"/>
      <c r="F92" s="1"/>
      <c r="G92" s="2" t="s">
        <v>69</v>
      </c>
      <c r="H92" s="2"/>
      <c r="I92" s="2"/>
      <c r="J92" s="2"/>
      <c r="K92" s="2"/>
      <c r="L92" s="1"/>
      <c r="M92" s="1"/>
      <c r="N92" s="5" t="s">
        <v>4</v>
      </c>
      <c r="O92" s="6"/>
    </row>
    <row r="93" spans="1:15" ht="15">
      <c r="A93" s="1"/>
      <c r="B93" s="1"/>
      <c r="C93" s="1"/>
      <c r="D93" s="1"/>
      <c r="E93" s="1"/>
      <c r="F93" s="1"/>
      <c r="G93" s="2" t="str">
        <f>'[1]Cash'!$G$3</f>
        <v>June 30, 2009</v>
      </c>
      <c r="H93" s="2"/>
      <c r="I93" s="2"/>
      <c r="J93" s="2"/>
      <c r="K93" s="2"/>
      <c r="L93" s="1"/>
      <c r="M93" s="1"/>
      <c r="N93" s="1" t="s">
        <v>5</v>
      </c>
      <c r="O93" s="6"/>
    </row>
    <row r="94" spans="1:15" ht="15.75" thickBot="1">
      <c r="A94" s="1"/>
      <c r="B94" s="1"/>
      <c r="C94" s="1"/>
      <c r="D94" s="1"/>
      <c r="E94" s="1"/>
      <c r="F94" s="1"/>
      <c r="G94" s="2" t="s">
        <v>70</v>
      </c>
      <c r="H94" s="2"/>
      <c r="I94" s="2"/>
      <c r="J94" s="2"/>
      <c r="K94" s="2"/>
      <c r="L94" s="1"/>
      <c r="M94" s="1"/>
      <c r="N94" s="7"/>
      <c r="O94" s="6"/>
    </row>
    <row r="95" spans="1:15" ht="15.75" thickTop="1">
      <c r="A95" s="1"/>
      <c r="B95" s="1"/>
      <c r="C95" s="1"/>
      <c r="D95" s="1"/>
      <c r="E95" s="1"/>
      <c r="F95" s="1"/>
      <c r="G95" s="2" t="s">
        <v>6</v>
      </c>
      <c r="H95" s="2"/>
      <c r="I95" s="2"/>
      <c r="J95" s="2"/>
      <c r="K95" s="2"/>
      <c r="N95" s="8"/>
      <c r="O95" s="8"/>
    </row>
    <row r="96" spans="1:3" ht="15">
      <c r="A96" s="9"/>
      <c r="B96" s="10"/>
      <c r="C96" s="4" t="s">
        <v>7</v>
      </c>
    </row>
    <row r="97" ht="12.75">
      <c r="A97" s="5"/>
    </row>
    <row r="98" spans="1:17" ht="15">
      <c r="A98" s="9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0"/>
    </row>
    <row r="99" spans="1:17" ht="15">
      <c r="A99" s="11"/>
      <c r="B99" s="1"/>
      <c r="C99" s="1"/>
      <c r="D99" s="12"/>
      <c r="E99" s="12"/>
      <c r="F99" s="12"/>
      <c r="G99" s="12"/>
      <c r="H99" s="12"/>
      <c r="I99" s="12"/>
      <c r="J99" s="12"/>
      <c r="K99" s="12"/>
      <c r="L99" s="13">
        <f>IF(+'[1]Cash'!$M$9=" "," ",+'[1]Cash'!$M$9)</f>
        <v>0</v>
      </c>
      <c r="M99" s="13"/>
      <c r="N99" s="13"/>
      <c r="O99" s="13"/>
      <c r="P99" s="7"/>
      <c r="Q99" s="10"/>
    </row>
    <row r="100" spans="1:17" ht="15">
      <c r="A100" s="14"/>
      <c r="B100" s="15" t="s">
        <v>8</v>
      </c>
      <c r="C100" s="1" t="s">
        <v>9</v>
      </c>
      <c r="D100" s="16" t="str">
        <f>'[1]Cash'!$D$10</f>
        <v>580</v>
      </c>
      <c r="E100" s="16" t="str">
        <f>'[1]Cash'!$E$10</f>
        <v>01401</v>
      </c>
      <c r="F100" s="17">
        <f>'[1]Cash'!$F$10</f>
        <v>0</v>
      </c>
      <c r="G100" s="13">
        <f>'[1]Cash'!$G$10</f>
        <v>0</v>
      </c>
      <c r="H100" s="13"/>
      <c r="I100" s="13"/>
      <c r="J100" s="13"/>
      <c r="K100" s="13"/>
      <c r="L100" s="13">
        <f>'[1]Cash'!$M$10</f>
        <v>0</v>
      </c>
      <c r="M100" s="2"/>
      <c r="N100" s="13"/>
      <c r="O100" s="13"/>
      <c r="P100" s="7"/>
      <c r="Q100" s="10"/>
    </row>
    <row r="101" spans="1:17" ht="15">
      <c r="A101" s="11"/>
      <c r="B101" s="1"/>
      <c r="C101" s="1"/>
      <c r="D101" s="3" t="s">
        <v>10</v>
      </c>
      <c r="E101" s="3"/>
      <c r="F101" s="3"/>
      <c r="G101" s="3" t="s">
        <v>11</v>
      </c>
      <c r="H101" s="3"/>
      <c r="I101" s="3"/>
      <c r="J101" s="3"/>
      <c r="K101" s="3"/>
      <c r="L101" s="3" t="s">
        <v>12</v>
      </c>
      <c r="M101" s="3"/>
      <c r="N101" s="3"/>
      <c r="O101" s="3"/>
      <c r="P101" s="7"/>
      <c r="Q101" s="10"/>
    </row>
    <row r="102" spans="1:17" ht="1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7"/>
      <c r="Q102" s="10"/>
    </row>
    <row r="103" spans="1:17" ht="15">
      <c r="A103" s="14"/>
      <c r="B103" s="15" t="s">
        <v>13</v>
      </c>
      <c r="C103" s="1" t="s">
        <v>14</v>
      </c>
      <c r="D103" s="1"/>
      <c r="E103" s="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0"/>
    </row>
    <row r="104" spans="1:17" ht="15">
      <c r="A104" s="11"/>
      <c r="B104" s="1"/>
      <c r="C104" s="1"/>
      <c r="D104" s="1"/>
      <c r="E104" s="1"/>
      <c r="F104" s="3" t="s">
        <v>15</v>
      </c>
      <c r="G104" s="3"/>
      <c r="H104" s="3"/>
      <c r="I104" s="3"/>
      <c r="J104" s="3" t="s">
        <v>16</v>
      </c>
      <c r="K104" s="3"/>
      <c r="L104" s="3"/>
      <c r="M104" s="3"/>
      <c r="N104" s="18" t="s">
        <v>17</v>
      </c>
      <c r="O104" s="18" t="s">
        <v>18</v>
      </c>
      <c r="P104" s="7"/>
      <c r="Q104" s="10"/>
    </row>
    <row r="105" spans="1:17" ht="1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"/>
      <c r="Q105" s="10"/>
    </row>
    <row r="106" spans="1:17" ht="15">
      <c r="A106" s="11"/>
      <c r="B106" s="1"/>
      <c r="C106" s="1" t="s">
        <v>19</v>
      </c>
      <c r="D106" s="1"/>
      <c r="E106" s="1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0"/>
    </row>
    <row r="107" spans="1:17" ht="15">
      <c r="A107" s="11"/>
      <c r="B107" s="1"/>
      <c r="C107" s="1"/>
      <c r="D107" s="1"/>
      <c r="E107" s="1"/>
      <c r="F107" s="3" t="s">
        <v>20</v>
      </c>
      <c r="G107" s="3"/>
      <c r="H107" s="3"/>
      <c r="I107" s="3"/>
      <c r="J107" s="3" t="s">
        <v>16</v>
      </c>
      <c r="K107" s="3"/>
      <c r="L107" s="3"/>
      <c r="M107" s="3"/>
      <c r="N107" s="3" t="s">
        <v>17</v>
      </c>
      <c r="O107" s="3"/>
      <c r="P107" s="7"/>
      <c r="Q107" s="10"/>
    </row>
    <row r="108" spans="1:17" ht="1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10"/>
    </row>
    <row r="109" spans="1:17" ht="15">
      <c r="A109" s="11"/>
      <c r="B109" s="1"/>
      <c r="C109" s="1"/>
      <c r="D109" s="1"/>
      <c r="E109" s="1"/>
      <c r="F109" s="1"/>
      <c r="G109" s="7"/>
      <c r="H109" s="7"/>
      <c r="I109" s="7"/>
      <c r="J109" s="7"/>
      <c r="K109" s="7"/>
      <c r="L109" s="7"/>
      <c r="M109" s="7"/>
      <c r="N109" s="7"/>
      <c r="O109" s="1"/>
      <c r="P109" s="7"/>
      <c r="Q109" s="10"/>
    </row>
    <row r="110" spans="1:17" ht="15">
      <c r="A110" s="11"/>
      <c r="B110" s="7"/>
      <c r="C110" s="7"/>
      <c r="D110" s="7"/>
      <c r="E110" s="7"/>
      <c r="F110" s="7"/>
      <c r="G110" s="3" t="s">
        <v>21</v>
      </c>
      <c r="H110" s="3"/>
      <c r="I110" s="3"/>
      <c r="J110" s="3"/>
      <c r="K110" s="3"/>
      <c r="L110" s="3" t="s">
        <v>18</v>
      </c>
      <c r="M110" s="3"/>
      <c r="N110" s="3"/>
      <c r="O110" s="7"/>
      <c r="P110" s="7"/>
      <c r="Q110" s="10"/>
    </row>
    <row r="111" spans="1:1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7" ht="15">
      <c r="A112" s="24" t="s">
        <v>71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0"/>
    </row>
    <row r="113" spans="1:17" ht="1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/>
      <c r="Q113" s="10"/>
    </row>
    <row r="114" spans="1:17" ht="1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5" t="s">
        <v>72</v>
      </c>
      <c r="M114" s="1"/>
      <c r="N114" s="2" t="s">
        <v>73</v>
      </c>
      <c r="O114" s="2"/>
      <c r="P114" s="7"/>
      <c r="Q114" s="10"/>
    </row>
    <row r="115" spans="1:17" ht="1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5" t="s">
        <v>74</v>
      </c>
      <c r="M115" s="1"/>
      <c r="N115" s="2" t="s">
        <v>75</v>
      </c>
      <c r="O115" s="2"/>
      <c r="P115" s="7"/>
      <c r="Q115" s="10"/>
    </row>
    <row r="116" spans="1:17" ht="1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"/>
      <c r="Q116" s="10"/>
    </row>
    <row r="117" spans="1:17" ht="15">
      <c r="A117" s="11"/>
      <c r="B117" s="1" t="s">
        <v>22</v>
      </c>
      <c r="C117" s="1" t="s">
        <v>76</v>
      </c>
      <c r="D117" s="1"/>
      <c r="E117" s="1"/>
      <c r="F117" s="1"/>
      <c r="G117" s="1"/>
      <c r="H117" s="1"/>
      <c r="I117" s="1"/>
      <c r="J117" s="1"/>
      <c r="K117" s="1"/>
      <c r="L117" s="7"/>
      <c r="M117" s="1"/>
      <c r="N117" s="7" t="s">
        <v>41</v>
      </c>
      <c r="O117" s="7"/>
      <c r="P117" s="7"/>
      <c r="Q117" s="10"/>
    </row>
    <row r="118" spans="1:17" ht="15">
      <c r="A118" s="11"/>
      <c r="B118" s="1" t="s">
        <v>24</v>
      </c>
      <c r="C118" s="1" t="s">
        <v>77</v>
      </c>
      <c r="D118" s="1"/>
      <c r="E118" s="1"/>
      <c r="F118" s="1"/>
      <c r="G118" s="1"/>
      <c r="H118" s="1"/>
      <c r="I118" s="1"/>
      <c r="J118" s="1"/>
      <c r="K118" s="1"/>
      <c r="L118" s="6"/>
      <c r="M118" s="1"/>
      <c r="N118" s="6" t="s">
        <v>41</v>
      </c>
      <c r="O118" s="6"/>
      <c r="P118" s="7"/>
      <c r="Q118" s="10"/>
    </row>
    <row r="119" spans="1:17" ht="1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"/>
      <c r="M119" s="1"/>
      <c r="N119" s="5"/>
      <c r="O119" s="5"/>
      <c r="P119" s="7"/>
      <c r="Q119" s="10"/>
    </row>
    <row r="120" spans="1:17" ht="15">
      <c r="A120" s="26" t="s">
        <v>78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0"/>
    </row>
    <row r="121" spans="1:17" ht="15">
      <c r="A121" s="1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0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7" ht="15">
      <c r="A123" s="24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0"/>
    </row>
    <row r="124" spans="1:17" ht="1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7"/>
      <c r="Q124" s="10"/>
    </row>
    <row r="125" spans="1:17" ht="1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5" t="s">
        <v>72</v>
      </c>
      <c r="M125" s="1"/>
      <c r="N125" s="2" t="s">
        <v>73</v>
      </c>
      <c r="O125" s="2"/>
      <c r="P125" s="7"/>
      <c r="Q125" s="10"/>
    </row>
    <row r="126" spans="1:17" ht="1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5" t="s">
        <v>74</v>
      </c>
      <c r="M126" s="1"/>
      <c r="N126" s="2" t="s">
        <v>75</v>
      </c>
      <c r="O126" s="2"/>
      <c r="P126" s="7"/>
      <c r="Q126" s="10"/>
    </row>
    <row r="127" spans="1:17" ht="1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/>
      <c r="Q127" s="10"/>
    </row>
    <row r="128" spans="1:17" ht="15">
      <c r="A128" s="11"/>
      <c r="B128" s="1" t="s">
        <v>26</v>
      </c>
      <c r="C128" s="1" t="s">
        <v>80</v>
      </c>
      <c r="D128" s="1"/>
      <c r="E128" s="1"/>
      <c r="F128" s="1"/>
      <c r="G128" s="1"/>
      <c r="H128" s="1"/>
      <c r="I128" s="1"/>
      <c r="J128" s="1"/>
      <c r="K128" s="1"/>
      <c r="L128" s="7"/>
      <c r="M128" s="1"/>
      <c r="N128" s="7" t="s">
        <v>41</v>
      </c>
      <c r="O128" s="7"/>
      <c r="P128" s="7"/>
      <c r="Q128" s="10"/>
    </row>
    <row r="129" spans="1:17" ht="15">
      <c r="A129" s="11"/>
      <c r="B129" s="1" t="s">
        <v>28</v>
      </c>
      <c r="C129" s="1" t="s">
        <v>81</v>
      </c>
      <c r="D129" s="1"/>
      <c r="E129" s="1"/>
      <c r="F129" s="1"/>
      <c r="G129" s="1"/>
      <c r="H129" s="1"/>
      <c r="I129" s="1"/>
      <c r="J129" s="1"/>
      <c r="K129" s="1"/>
      <c r="L129" s="6"/>
      <c r="M129" s="1"/>
      <c r="N129" s="6" t="s">
        <v>41</v>
      </c>
      <c r="O129" s="6"/>
      <c r="P129" s="7"/>
      <c r="Q129" s="10"/>
    </row>
    <row r="130" spans="1:17" ht="1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/>
      <c r="M130" s="1"/>
      <c r="N130" s="5"/>
      <c r="O130" s="5"/>
      <c r="P130" s="7"/>
      <c r="Q130" s="10"/>
    </row>
    <row r="131" spans="1:17" ht="15">
      <c r="A131" s="26" t="s">
        <v>82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0"/>
    </row>
    <row r="132" spans="1:17" ht="15">
      <c r="A132" s="1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0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7" ht="15">
      <c r="A134" s="9"/>
      <c r="B134" s="6" t="s">
        <v>83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10"/>
    </row>
    <row r="135" spans="1:17" ht="15">
      <c r="A135" s="11"/>
      <c r="B135" s="1"/>
      <c r="C135" s="7"/>
      <c r="D135" s="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7"/>
      <c r="Q135" s="10"/>
    </row>
    <row r="136" spans="1:17" ht="15">
      <c r="A136" s="11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7"/>
      <c r="Q136" s="10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N-3 Aggregated Litigation Gain/Loss Summary</dc:title>
  <dc:subject>Generally Accepted Accounting Principles (GAAP) Form N-3 used by State of Oklahoma agencies for financial reporting of aggregated litigation gain/loss summary.</dc:subject>
  <dc:creator>Office of Management and Enterprise Services (OMES)</dc:creator>
  <cp:keywords>omes, form, n-3, office, management, enterprise services, gaap, litigation</cp:keywords>
  <dc:description/>
  <cp:lastModifiedBy>Roy Garcia</cp:lastModifiedBy>
  <cp:lastPrinted>2015-08-03T15:58:51Z</cp:lastPrinted>
  <dcterms:created xsi:type="dcterms:W3CDTF">2010-03-29T20:05:02Z</dcterms:created>
  <dcterms:modified xsi:type="dcterms:W3CDTF">2020-07-02T19:35:50Z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