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R:\1 Josh\Waiver Amendments\IMD Waiver\5.12.2020 Documents\"/>
    </mc:Choice>
  </mc:AlternateContent>
  <bookViews>
    <workbookView xWindow="0" yWindow="0" windowWidth="28800" windowHeight="11700" tabRatio="543" activeTab="4"/>
  </bookViews>
  <sheets>
    <sheet name="Introduction" sheetId="1" r:id="rId1"/>
    <sheet name="Instructions" sheetId="2" r:id="rId2"/>
    <sheet name="Definitions" sheetId="3" r:id="rId3"/>
    <sheet name="Narrative Description" sheetId="4" r:id="rId4"/>
    <sheet name="Availability Asesssment" sheetId="5" r:id="rId5"/>
  </sheets>
  <definedNames>
    <definedName name="_xlnm._FilterDatabase" localSheetId="1" hidden="1">Instructions!$B$4:$O$96</definedName>
    <definedName name="_xlnm.Print_Area" localSheetId="4">'Availability Asesssment'!$A$1:$DL$85</definedName>
    <definedName name="_xlnm.Print_Area" localSheetId="2">Definitions!$A$1:$C$30</definedName>
    <definedName name="_xlnm.Print_Area" localSheetId="1">Instructions!$A$1:$M$96</definedName>
    <definedName name="_xlnm.Print_Area" localSheetId="3">'Narrative Description'!$A$1:$M$11</definedName>
    <definedName name="_xlnm.Print_Titles" localSheetId="4">'Availability Asesssment'!$1:$7</definedName>
    <definedName name="_xlnm.Print_Titles" localSheetId="2">Definitions!$1:$2</definedName>
    <definedName name="_xlnm.Print_Titles" localSheetId="1">Instructions!$1:$9</definedName>
    <definedName name="_xlnm.Print_Titles" localSheetId="3">'Narrative Description'!$1:$1</definedName>
    <definedName name="TitleRegion1.A5.DL19.5">'Availability Asesssment'!$A$5</definedName>
    <definedName name="TitleRegion1.B2.C30.3">Definitions!$B$2</definedName>
    <definedName name="TitleRegion1.B9.M96.2">Instructions!$B$9</definedName>
    <definedName name="Z_88783F5E_9D18_43A0_B405_3DCF4A4E4AD6_.wvu.FilterData" localSheetId="1" hidden="1">Instructions!$B$4:$N$95</definedName>
  </definedNames>
  <calcPr calcId="152511"/>
  <customWorkbookViews>
    <customWorkbookView name="Alexandra Dulin - Personal View" guid="{88783F5E-9D18-43A0-B405-3DCF4A4E4AD6}" mergeInterval="0" personalView="1" maximized="1" xWindow="-11" yWindow="-11" windowWidth="2182" windowHeight="1312" tabRatio="5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U84" i="5" l="1"/>
  <c r="CT84" i="5"/>
  <c r="CS84" i="5"/>
  <c r="CN84" i="5"/>
  <c r="CI84" i="5"/>
  <c r="CH84" i="5"/>
  <c r="CG84" i="5"/>
  <c r="CF84" i="5"/>
  <c r="BV84" i="5"/>
  <c r="BQ84" i="5"/>
  <c r="BP84" i="5"/>
  <c r="BO84" i="5"/>
  <c r="BK84" i="5"/>
  <c r="BJ84" i="5"/>
  <c r="BI84" i="5"/>
  <c r="BD84" i="5"/>
  <c r="BC84" i="5"/>
  <c r="BB84" i="5"/>
  <c r="AX84" i="5"/>
  <c r="AW84" i="5"/>
  <c r="AV84" i="5"/>
  <c r="AQ84" i="5"/>
  <c r="AP84" i="5"/>
  <c r="AJ84" i="5"/>
  <c r="AI84" i="5"/>
  <c r="AC84" i="5"/>
  <c r="AB84" i="5"/>
  <c r="V84" i="5"/>
  <c r="U84" i="5"/>
  <c r="N84" i="5"/>
  <c r="DK84" i="5" s="1"/>
  <c r="M84" i="5"/>
  <c r="L84" i="5"/>
  <c r="I84" i="5"/>
  <c r="A84" i="5"/>
  <c r="CU83" i="5"/>
  <c r="CT83" i="5"/>
  <c r="CS83" i="5"/>
  <c r="CN83" i="5"/>
  <c r="CI83" i="5"/>
  <c r="CH83" i="5"/>
  <c r="CG83" i="5"/>
  <c r="CF83" i="5"/>
  <c r="BV83" i="5"/>
  <c r="BQ83" i="5"/>
  <c r="BP83" i="5"/>
  <c r="BO83" i="5"/>
  <c r="BK83" i="5"/>
  <c r="BJ83" i="5"/>
  <c r="BI83" i="5"/>
  <c r="BD83" i="5"/>
  <c r="BC83" i="5"/>
  <c r="BB83" i="5"/>
  <c r="AX83" i="5"/>
  <c r="AW83" i="5"/>
  <c r="AV83" i="5"/>
  <c r="AQ83" i="5"/>
  <c r="AP83" i="5"/>
  <c r="AJ83" i="5"/>
  <c r="AI83" i="5"/>
  <c r="AC83" i="5"/>
  <c r="AB83" i="5"/>
  <c r="V83" i="5"/>
  <c r="U83" i="5"/>
  <c r="N83" i="5"/>
  <c r="DK83" i="5" s="1"/>
  <c r="M83" i="5"/>
  <c r="L83" i="5"/>
  <c r="I83" i="5"/>
  <c r="CU82" i="5"/>
  <c r="CT82" i="5"/>
  <c r="CS82" i="5"/>
  <c r="CN82" i="5"/>
  <c r="CI82" i="5"/>
  <c r="CH82" i="5"/>
  <c r="CG82" i="5"/>
  <c r="CF82" i="5"/>
  <c r="BV82" i="5"/>
  <c r="BQ82" i="5"/>
  <c r="BP82" i="5"/>
  <c r="BO82" i="5"/>
  <c r="BK82" i="5"/>
  <c r="BJ82" i="5"/>
  <c r="BI82" i="5"/>
  <c r="BD82" i="5"/>
  <c r="BC82" i="5"/>
  <c r="BB82" i="5"/>
  <c r="AX82" i="5"/>
  <c r="AW82" i="5"/>
  <c r="AV82" i="5"/>
  <c r="AQ82" i="5"/>
  <c r="AP82" i="5"/>
  <c r="AJ82" i="5"/>
  <c r="AI82" i="5"/>
  <c r="AC82" i="5"/>
  <c r="AB82" i="5"/>
  <c r="V82" i="5"/>
  <c r="U82" i="5"/>
  <c r="N82" i="5"/>
  <c r="M82" i="5"/>
  <c r="L82" i="5"/>
  <c r="I82" i="5"/>
  <c r="CU81" i="5"/>
  <c r="CT81" i="5"/>
  <c r="CS81" i="5"/>
  <c r="CN81" i="5"/>
  <c r="CI81" i="5"/>
  <c r="CH81" i="5"/>
  <c r="CG81" i="5"/>
  <c r="CF81" i="5"/>
  <c r="BV81" i="5"/>
  <c r="BQ81" i="5"/>
  <c r="BP81" i="5"/>
  <c r="BO81" i="5"/>
  <c r="BK81" i="5"/>
  <c r="BJ81" i="5"/>
  <c r="BI81" i="5"/>
  <c r="BD81" i="5"/>
  <c r="BC81" i="5"/>
  <c r="BB81" i="5"/>
  <c r="AX81" i="5"/>
  <c r="AW81" i="5"/>
  <c r="AV81" i="5"/>
  <c r="AQ81" i="5"/>
  <c r="AP81" i="5"/>
  <c r="AJ81" i="5"/>
  <c r="AI81" i="5"/>
  <c r="AC81" i="5"/>
  <c r="AB81" i="5"/>
  <c r="V81" i="5"/>
  <c r="U81" i="5"/>
  <c r="N81" i="5"/>
  <c r="DK81" i="5" s="1"/>
  <c r="M81" i="5"/>
  <c r="L81" i="5"/>
  <c r="I81" i="5"/>
  <c r="CU80" i="5"/>
  <c r="CT80" i="5"/>
  <c r="CS80" i="5"/>
  <c r="CN80" i="5"/>
  <c r="CI80" i="5"/>
  <c r="CH80" i="5"/>
  <c r="CG80" i="5"/>
  <c r="CF80" i="5"/>
  <c r="BV80" i="5"/>
  <c r="BQ80" i="5"/>
  <c r="BP80" i="5"/>
  <c r="BO80" i="5"/>
  <c r="BK80" i="5"/>
  <c r="BJ80" i="5"/>
  <c r="BI80" i="5"/>
  <c r="BD80" i="5"/>
  <c r="BC80" i="5"/>
  <c r="BB80" i="5"/>
  <c r="AX80" i="5"/>
  <c r="AW80" i="5"/>
  <c r="AV80" i="5"/>
  <c r="AQ80" i="5"/>
  <c r="AP80" i="5"/>
  <c r="AJ80" i="5"/>
  <c r="AI80" i="5"/>
  <c r="AC80" i="5"/>
  <c r="AB80" i="5"/>
  <c r="V80" i="5"/>
  <c r="U80" i="5"/>
  <c r="N80" i="5"/>
  <c r="M80" i="5"/>
  <c r="L80" i="5"/>
  <c r="I80" i="5"/>
  <c r="CU79" i="5"/>
  <c r="CT79" i="5"/>
  <c r="CS79" i="5"/>
  <c r="CN79" i="5"/>
  <c r="CI79" i="5"/>
  <c r="CH79" i="5"/>
  <c r="CG79" i="5"/>
  <c r="CF79" i="5"/>
  <c r="BV79" i="5"/>
  <c r="BQ79" i="5"/>
  <c r="BP79" i="5"/>
  <c r="BO79" i="5"/>
  <c r="BK79" i="5"/>
  <c r="BJ79" i="5"/>
  <c r="BI79" i="5"/>
  <c r="BD79" i="5"/>
  <c r="BC79" i="5"/>
  <c r="BB79" i="5"/>
  <c r="AX79" i="5"/>
  <c r="AW79" i="5"/>
  <c r="AV79" i="5"/>
  <c r="AQ79" i="5"/>
  <c r="AP79" i="5"/>
  <c r="AJ79" i="5"/>
  <c r="AI79" i="5"/>
  <c r="AC79" i="5"/>
  <c r="AB79" i="5"/>
  <c r="V79" i="5"/>
  <c r="U79" i="5"/>
  <c r="N79" i="5"/>
  <c r="DK79" i="5" s="1"/>
  <c r="M79" i="5"/>
  <c r="L79" i="5"/>
  <c r="I79" i="5"/>
  <c r="CU78" i="5"/>
  <c r="CT78" i="5"/>
  <c r="CS78" i="5"/>
  <c r="CN78" i="5"/>
  <c r="CI78" i="5"/>
  <c r="CH78" i="5"/>
  <c r="CG78" i="5"/>
  <c r="CF78" i="5"/>
  <c r="BV78" i="5"/>
  <c r="BQ78" i="5"/>
  <c r="BP78" i="5"/>
  <c r="BO78" i="5"/>
  <c r="BK78" i="5"/>
  <c r="BJ78" i="5"/>
  <c r="BI78" i="5"/>
  <c r="BD78" i="5"/>
  <c r="BC78" i="5"/>
  <c r="BB78" i="5"/>
  <c r="AX78" i="5"/>
  <c r="AW78" i="5"/>
  <c r="AV78" i="5"/>
  <c r="AQ78" i="5"/>
  <c r="AP78" i="5"/>
  <c r="AJ78" i="5"/>
  <c r="AI78" i="5"/>
  <c r="AC78" i="5"/>
  <c r="AB78" i="5"/>
  <c r="V78" i="5"/>
  <c r="U78" i="5"/>
  <c r="N78" i="5"/>
  <c r="DG78" i="5" s="1"/>
  <c r="M78" i="5"/>
  <c r="L78" i="5"/>
  <c r="I78" i="5"/>
  <c r="CU77" i="5"/>
  <c r="CT77" i="5"/>
  <c r="CS77" i="5"/>
  <c r="CN77" i="5"/>
  <c r="CI77" i="5"/>
  <c r="CH77" i="5"/>
  <c r="CG77" i="5"/>
  <c r="CF77" i="5"/>
  <c r="BV77" i="5"/>
  <c r="BQ77" i="5"/>
  <c r="BP77" i="5"/>
  <c r="BO77" i="5"/>
  <c r="BK77" i="5"/>
  <c r="BJ77" i="5"/>
  <c r="BI77" i="5"/>
  <c r="BD77" i="5"/>
  <c r="BC77" i="5"/>
  <c r="BB77" i="5"/>
  <c r="AX77" i="5"/>
  <c r="AW77" i="5"/>
  <c r="AV77" i="5"/>
  <c r="AQ77" i="5"/>
  <c r="AP77" i="5"/>
  <c r="AJ77" i="5"/>
  <c r="AI77" i="5"/>
  <c r="AC77" i="5"/>
  <c r="AB77" i="5"/>
  <c r="V77" i="5"/>
  <c r="U77" i="5"/>
  <c r="N77" i="5"/>
  <c r="M77" i="5"/>
  <c r="L77" i="5"/>
  <c r="I77" i="5"/>
  <c r="CU76" i="5"/>
  <c r="CT76" i="5"/>
  <c r="CS76" i="5"/>
  <c r="CN76" i="5"/>
  <c r="CI76" i="5"/>
  <c r="CH76" i="5"/>
  <c r="CG76" i="5"/>
  <c r="CF76" i="5"/>
  <c r="BV76" i="5"/>
  <c r="BQ76" i="5"/>
  <c r="BP76" i="5"/>
  <c r="BO76" i="5"/>
  <c r="BK76" i="5"/>
  <c r="BJ76" i="5"/>
  <c r="BI76" i="5"/>
  <c r="BD76" i="5"/>
  <c r="BC76" i="5"/>
  <c r="BB76" i="5"/>
  <c r="AX76" i="5"/>
  <c r="AW76" i="5"/>
  <c r="AV76" i="5"/>
  <c r="AQ76" i="5"/>
  <c r="AP76" i="5"/>
  <c r="AJ76" i="5"/>
  <c r="AI76" i="5"/>
  <c r="AC76" i="5"/>
  <c r="AB76" i="5"/>
  <c r="V76" i="5"/>
  <c r="U76" i="5"/>
  <c r="N76" i="5"/>
  <c r="DK76" i="5" s="1"/>
  <c r="M76" i="5"/>
  <c r="L76" i="5"/>
  <c r="I76" i="5"/>
  <c r="CU75" i="5"/>
  <c r="CT75" i="5"/>
  <c r="CS75" i="5"/>
  <c r="CN75" i="5"/>
  <c r="CI75" i="5"/>
  <c r="CH75" i="5"/>
  <c r="CG75" i="5"/>
  <c r="CF75" i="5"/>
  <c r="BV75" i="5"/>
  <c r="BQ75" i="5"/>
  <c r="BP75" i="5"/>
  <c r="BO75" i="5"/>
  <c r="BK75" i="5"/>
  <c r="BJ75" i="5"/>
  <c r="BI75" i="5"/>
  <c r="BD75" i="5"/>
  <c r="BC75" i="5"/>
  <c r="BB75" i="5"/>
  <c r="AX75" i="5"/>
  <c r="AW75" i="5"/>
  <c r="AV75" i="5"/>
  <c r="AQ75" i="5"/>
  <c r="AP75" i="5"/>
  <c r="AJ75" i="5"/>
  <c r="AI75" i="5"/>
  <c r="AC75" i="5"/>
  <c r="AB75" i="5"/>
  <c r="V75" i="5"/>
  <c r="U75" i="5"/>
  <c r="N75" i="5"/>
  <c r="DK75" i="5" s="1"/>
  <c r="M75" i="5"/>
  <c r="L75" i="5"/>
  <c r="I75" i="5"/>
  <c r="CU74" i="5"/>
  <c r="CT74" i="5"/>
  <c r="CS74" i="5"/>
  <c r="CN74" i="5"/>
  <c r="CI74" i="5"/>
  <c r="CH74" i="5"/>
  <c r="CG74" i="5"/>
  <c r="CF74" i="5"/>
  <c r="BV74" i="5"/>
  <c r="BQ74" i="5"/>
  <c r="BP74" i="5"/>
  <c r="BO74" i="5"/>
  <c r="BK74" i="5"/>
  <c r="BJ74" i="5"/>
  <c r="BI74" i="5"/>
  <c r="BD74" i="5"/>
  <c r="BC74" i="5"/>
  <c r="BB74" i="5"/>
  <c r="AX74" i="5"/>
  <c r="AW74" i="5"/>
  <c r="AV74" i="5"/>
  <c r="AQ74" i="5"/>
  <c r="AP74" i="5"/>
  <c r="AJ74" i="5"/>
  <c r="AI74" i="5"/>
  <c r="AC74" i="5"/>
  <c r="AB74" i="5"/>
  <c r="V74" i="5"/>
  <c r="U74" i="5"/>
  <c r="N74" i="5"/>
  <c r="DH74" i="5" s="1"/>
  <c r="M74" i="5"/>
  <c r="L74" i="5"/>
  <c r="I74" i="5"/>
  <c r="CU73" i="5"/>
  <c r="CT73" i="5"/>
  <c r="CS73" i="5"/>
  <c r="CN73" i="5"/>
  <c r="CI73" i="5"/>
  <c r="CH73" i="5"/>
  <c r="CG73" i="5"/>
  <c r="CF73" i="5"/>
  <c r="BV73" i="5"/>
  <c r="BQ73" i="5"/>
  <c r="BP73" i="5"/>
  <c r="BO73" i="5"/>
  <c r="BK73" i="5"/>
  <c r="BJ73" i="5"/>
  <c r="BI73" i="5"/>
  <c r="BD73" i="5"/>
  <c r="BC73" i="5"/>
  <c r="BB73" i="5"/>
  <c r="AX73" i="5"/>
  <c r="AW73" i="5"/>
  <c r="AV73" i="5"/>
  <c r="AQ73" i="5"/>
  <c r="AP73" i="5"/>
  <c r="AJ73" i="5"/>
  <c r="AI73" i="5"/>
  <c r="AC73" i="5"/>
  <c r="AB73" i="5"/>
  <c r="V73" i="5"/>
  <c r="U73" i="5"/>
  <c r="N73" i="5"/>
  <c r="DK73" i="5" s="1"/>
  <c r="M73" i="5"/>
  <c r="L73" i="5"/>
  <c r="I73" i="5"/>
  <c r="CU72" i="5"/>
  <c r="CT72" i="5"/>
  <c r="CS72" i="5"/>
  <c r="CN72" i="5"/>
  <c r="CI72" i="5"/>
  <c r="CH72" i="5"/>
  <c r="CG72" i="5"/>
  <c r="CF72" i="5"/>
  <c r="BV72" i="5"/>
  <c r="BQ72" i="5"/>
  <c r="BP72" i="5"/>
  <c r="BO72" i="5"/>
  <c r="BK72" i="5"/>
  <c r="BJ72" i="5"/>
  <c r="BI72" i="5"/>
  <c r="BD72" i="5"/>
  <c r="BC72" i="5"/>
  <c r="BB72" i="5"/>
  <c r="AX72" i="5"/>
  <c r="AW72" i="5"/>
  <c r="AV72" i="5"/>
  <c r="AQ72" i="5"/>
  <c r="AP72" i="5"/>
  <c r="AJ72" i="5"/>
  <c r="AI72" i="5"/>
  <c r="AC72" i="5"/>
  <c r="AB72" i="5"/>
  <c r="V72" i="5"/>
  <c r="U72" i="5"/>
  <c r="N72" i="5"/>
  <c r="M72" i="5"/>
  <c r="L72" i="5"/>
  <c r="I72" i="5"/>
  <c r="CU71" i="5"/>
  <c r="CT71" i="5"/>
  <c r="CS71" i="5"/>
  <c r="CN71" i="5"/>
  <c r="CI71" i="5"/>
  <c r="CH71" i="5"/>
  <c r="CG71" i="5"/>
  <c r="CF71" i="5"/>
  <c r="BV71" i="5"/>
  <c r="BQ71" i="5"/>
  <c r="BP71" i="5"/>
  <c r="BO71" i="5"/>
  <c r="BK71" i="5"/>
  <c r="BJ71" i="5"/>
  <c r="BI71" i="5"/>
  <c r="BD71" i="5"/>
  <c r="BC71" i="5"/>
  <c r="BB71" i="5"/>
  <c r="AX71" i="5"/>
  <c r="AW71" i="5"/>
  <c r="AV71" i="5"/>
  <c r="AQ71" i="5"/>
  <c r="AP71" i="5"/>
  <c r="AJ71" i="5"/>
  <c r="AI71" i="5"/>
  <c r="AC71" i="5"/>
  <c r="AB71" i="5"/>
  <c r="V71" i="5"/>
  <c r="U71" i="5"/>
  <c r="N71" i="5"/>
  <c r="DK71" i="5" s="1"/>
  <c r="M71" i="5"/>
  <c r="L71" i="5"/>
  <c r="I71" i="5"/>
  <c r="CU70" i="5"/>
  <c r="CT70" i="5"/>
  <c r="CS70" i="5"/>
  <c r="CN70" i="5"/>
  <c r="CI70" i="5"/>
  <c r="CH70" i="5"/>
  <c r="CG70" i="5"/>
  <c r="CF70" i="5"/>
  <c r="BV70" i="5"/>
  <c r="BQ70" i="5"/>
  <c r="BP70" i="5"/>
  <c r="BO70" i="5"/>
  <c r="BK70" i="5"/>
  <c r="BJ70" i="5"/>
  <c r="BI70" i="5"/>
  <c r="BD70" i="5"/>
  <c r="BC70" i="5"/>
  <c r="BB70" i="5"/>
  <c r="AX70" i="5"/>
  <c r="AW70" i="5"/>
  <c r="AV70" i="5"/>
  <c r="AQ70" i="5"/>
  <c r="AP70" i="5"/>
  <c r="AJ70" i="5"/>
  <c r="AI70" i="5"/>
  <c r="AC70" i="5"/>
  <c r="AB70" i="5"/>
  <c r="V70" i="5"/>
  <c r="U70" i="5"/>
  <c r="N70" i="5"/>
  <c r="DK70" i="5" s="1"/>
  <c r="M70" i="5"/>
  <c r="L70" i="5"/>
  <c r="I70" i="5"/>
  <c r="CU69" i="5"/>
  <c r="CT69" i="5"/>
  <c r="CS69" i="5"/>
  <c r="CN69" i="5"/>
  <c r="CI69" i="5"/>
  <c r="CH69" i="5"/>
  <c r="CG69" i="5"/>
  <c r="CF69" i="5"/>
  <c r="BV69" i="5"/>
  <c r="BQ69" i="5"/>
  <c r="BP69" i="5"/>
  <c r="BO69" i="5"/>
  <c r="BK69" i="5"/>
  <c r="BJ69" i="5"/>
  <c r="BI69" i="5"/>
  <c r="BD69" i="5"/>
  <c r="BC69" i="5"/>
  <c r="BB69" i="5"/>
  <c r="AX69" i="5"/>
  <c r="AW69" i="5"/>
  <c r="AV69" i="5"/>
  <c r="AQ69" i="5"/>
  <c r="AP69" i="5"/>
  <c r="AJ69" i="5"/>
  <c r="AI69" i="5"/>
  <c r="AC69" i="5"/>
  <c r="AB69" i="5"/>
  <c r="V69" i="5"/>
  <c r="U69" i="5"/>
  <c r="N69" i="5"/>
  <c r="M69" i="5"/>
  <c r="L69" i="5"/>
  <c r="I69" i="5"/>
  <c r="CU68" i="5"/>
  <c r="CT68" i="5"/>
  <c r="CS68" i="5"/>
  <c r="CN68" i="5"/>
  <c r="CI68" i="5"/>
  <c r="CH68" i="5"/>
  <c r="CG68" i="5"/>
  <c r="CF68" i="5"/>
  <c r="BV68" i="5"/>
  <c r="BQ68" i="5"/>
  <c r="BP68" i="5"/>
  <c r="BO68" i="5"/>
  <c r="BK68" i="5"/>
  <c r="BJ68" i="5"/>
  <c r="BI68" i="5"/>
  <c r="BD68" i="5"/>
  <c r="BC68" i="5"/>
  <c r="BB68" i="5"/>
  <c r="AX68" i="5"/>
  <c r="AW68" i="5"/>
  <c r="AV68" i="5"/>
  <c r="AQ68" i="5"/>
  <c r="AP68" i="5"/>
  <c r="AJ68" i="5"/>
  <c r="AI68" i="5"/>
  <c r="AC68" i="5"/>
  <c r="AB68" i="5"/>
  <c r="V68" i="5"/>
  <c r="U68" i="5"/>
  <c r="N68" i="5"/>
  <c r="CW68" i="5" s="1"/>
  <c r="M68" i="5"/>
  <c r="L68" i="5"/>
  <c r="I68" i="5"/>
  <c r="CU67" i="5"/>
  <c r="CT67" i="5"/>
  <c r="CS67" i="5"/>
  <c r="CN67" i="5"/>
  <c r="CI67" i="5"/>
  <c r="CH67" i="5"/>
  <c r="CG67" i="5"/>
  <c r="CF67" i="5"/>
  <c r="BV67" i="5"/>
  <c r="BQ67" i="5"/>
  <c r="BP67" i="5"/>
  <c r="BO67" i="5"/>
  <c r="BK67" i="5"/>
  <c r="BJ67" i="5"/>
  <c r="BI67" i="5"/>
  <c r="BD67" i="5"/>
  <c r="BC67" i="5"/>
  <c r="BB67" i="5"/>
  <c r="AX67" i="5"/>
  <c r="AW67" i="5"/>
  <c r="AV67" i="5"/>
  <c r="AQ67" i="5"/>
  <c r="AP67" i="5"/>
  <c r="AJ67" i="5"/>
  <c r="AI67" i="5"/>
  <c r="AC67" i="5"/>
  <c r="AB67" i="5"/>
  <c r="V67" i="5"/>
  <c r="U67" i="5"/>
  <c r="N67" i="5"/>
  <c r="CM67" i="5" s="1"/>
  <c r="M67" i="5"/>
  <c r="L67" i="5"/>
  <c r="I67" i="5"/>
  <c r="CU66" i="5"/>
  <c r="CT66" i="5"/>
  <c r="CS66" i="5"/>
  <c r="CN66" i="5"/>
  <c r="CI66" i="5"/>
  <c r="CH66" i="5"/>
  <c r="CG66" i="5"/>
  <c r="CF66" i="5"/>
  <c r="BV66" i="5"/>
  <c r="BQ66" i="5"/>
  <c r="BP66" i="5"/>
  <c r="BO66" i="5"/>
  <c r="BK66" i="5"/>
  <c r="BJ66" i="5"/>
  <c r="BI66" i="5"/>
  <c r="BD66" i="5"/>
  <c r="BC66" i="5"/>
  <c r="BB66" i="5"/>
  <c r="AX66" i="5"/>
  <c r="AW66" i="5"/>
  <c r="AV66" i="5"/>
  <c r="AQ66" i="5"/>
  <c r="AP66" i="5"/>
  <c r="AJ66" i="5"/>
  <c r="AI66" i="5"/>
  <c r="AC66" i="5"/>
  <c r="AB66" i="5"/>
  <c r="V66" i="5"/>
  <c r="U66" i="5"/>
  <c r="N66" i="5"/>
  <c r="DK66" i="5" s="1"/>
  <c r="M66" i="5"/>
  <c r="L66" i="5"/>
  <c r="I66" i="5"/>
  <c r="CU65" i="5"/>
  <c r="CT65" i="5"/>
  <c r="CS65" i="5"/>
  <c r="CN65" i="5"/>
  <c r="CI65" i="5"/>
  <c r="CH65" i="5"/>
  <c r="CG65" i="5"/>
  <c r="CF65" i="5"/>
  <c r="BV65" i="5"/>
  <c r="BQ65" i="5"/>
  <c r="BP65" i="5"/>
  <c r="BO65" i="5"/>
  <c r="BK65" i="5"/>
  <c r="BJ65" i="5"/>
  <c r="BI65" i="5"/>
  <c r="BD65" i="5"/>
  <c r="BC65" i="5"/>
  <c r="BB65" i="5"/>
  <c r="AX65" i="5"/>
  <c r="AW65" i="5"/>
  <c r="AV65" i="5"/>
  <c r="AQ65" i="5"/>
  <c r="AP65" i="5"/>
  <c r="AJ65" i="5"/>
  <c r="AI65" i="5"/>
  <c r="AC65" i="5"/>
  <c r="AB65" i="5"/>
  <c r="V65" i="5"/>
  <c r="U65" i="5"/>
  <c r="N65" i="5"/>
  <c r="DK65" i="5" s="1"/>
  <c r="M65" i="5"/>
  <c r="L65" i="5"/>
  <c r="I65" i="5"/>
  <c r="CU64" i="5"/>
  <c r="CT64" i="5"/>
  <c r="CS64" i="5"/>
  <c r="CN64" i="5"/>
  <c r="CI64" i="5"/>
  <c r="CH64" i="5"/>
  <c r="CG64" i="5"/>
  <c r="CF64" i="5"/>
  <c r="BV64" i="5"/>
  <c r="BQ64" i="5"/>
  <c r="BP64" i="5"/>
  <c r="BO64" i="5"/>
  <c r="BK64" i="5"/>
  <c r="BJ64" i="5"/>
  <c r="BI64" i="5"/>
  <c r="BD64" i="5"/>
  <c r="BC64" i="5"/>
  <c r="BB64" i="5"/>
  <c r="AX64" i="5"/>
  <c r="AW64" i="5"/>
  <c r="AV64" i="5"/>
  <c r="AQ64" i="5"/>
  <c r="AP64" i="5"/>
  <c r="AJ64" i="5"/>
  <c r="AI64" i="5"/>
  <c r="AC64" i="5"/>
  <c r="AB64" i="5"/>
  <c r="V64" i="5"/>
  <c r="U64" i="5"/>
  <c r="N64" i="5"/>
  <c r="DK64" i="5" s="1"/>
  <c r="M64" i="5"/>
  <c r="L64" i="5"/>
  <c r="I64" i="5"/>
  <c r="CU63" i="5"/>
  <c r="CT63" i="5"/>
  <c r="CS63" i="5"/>
  <c r="CN63" i="5"/>
  <c r="CI63" i="5"/>
  <c r="CH63" i="5"/>
  <c r="CG63" i="5"/>
  <c r="CF63" i="5"/>
  <c r="BV63" i="5"/>
  <c r="BQ63" i="5"/>
  <c r="BP63" i="5"/>
  <c r="BO63" i="5"/>
  <c r="BK63" i="5"/>
  <c r="BJ63" i="5"/>
  <c r="BI63" i="5"/>
  <c r="BD63" i="5"/>
  <c r="BC63" i="5"/>
  <c r="BB63" i="5"/>
  <c r="AX63" i="5"/>
  <c r="AW63" i="5"/>
  <c r="AV63" i="5"/>
  <c r="AQ63" i="5"/>
  <c r="AP63" i="5"/>
  <c r="AJ63" i="5"/>
  <c r="AI63" i="5"/>
  <c r="AC63" i="5"/>
  <c r="AB63" i="5"/>
  <c r="V63" i="5"/>
  <c r="U63" i="5"/>
  <c r="N63" i="5"/>
  <c r="M63" i="5"/>
  <c r="L63" i="5"/>
  <c r="I63" i="5"/>
  <c r="CU62" i="5"/>
  <c r="CT62" i="5"/>
  <c r="CS62" i="5"/>
  <c r="CN62" i="5"/>
  <c r="CI62" i="5"/>
  <c r="CH62" i="5"/>
  <c r="CG62" i="5"/>
  <c r="CF62" i="5"/>
  <c r="BV62" i="5"/>
  <c r="BQ62" i="5"/>
  <c r="BP62" i="5"/>
  <c r="BO62" i="5"/>
  <c r="BK62" i="5"/>
  <c r="BJ62" i="5"/>
  <c r="BI62" i="5"/>
  <c r="BD62" i="5"/>
  <c r="BC62" i="5"/>
  <c r="BB62" i="5"/>
  <c r="AX62" i="5"/>
  <c r="AW62" i="5"/>
  <c r="AV62" i="5"/>
  <c r="AQ62" i="5"/>
  <c r="AP62" i="5"/>
  <c r="AJ62" i="5"/>
  <c r="AI62" i="5"/>
  <c r="AC62" i="5"/>
  <c r="AB62" i="5"/>
  <c r="V62" i="5"/>
  <c r="U62" i="5"/>
  <c r="N62" i="5"/>
  <c r="DK62" i="5" s="1"/>
  <c r="M62" i="5"/>
  <c r="L62" i="5"/>
  <c r="I62" i="5"/>
  <c r="CU61" i="5"/>
  <c r="CT61" i="5"/>
  <c r="CS61" i="5"/>
  <c r="CN61" i="5"/>
  <c r="CI61" i="5"/>
  <c r="CH61" i="5"/>
  <c r="CG61" i="5"/>
  <c r="CF61" i="5"/>
  <c r="BV61" i="5"/>
  <c r="BQ61" i="5"/>
  <c r="BP61" i="5"/>
  <c r="BO61" i="5"/>
  <c r="BK61" i="5"/>
  <c r="BJ61" i="5"/>
  <c r="BI61" i="5"/>
  <c r="BD61" i="5"/>
  <c r="BC61" i="5"/>
  <c r="BB61" i="5"/>
  <c r="AX61" i="5"/>
  <c r="AW61" i="5"/>
  <c r="AV61" i="5"/>
  <c r="AQ61" i="5"/>
  <c r="AP61" i="5"/>
  <c r="AJ61" i="5"/>
  <c r="AI61" i="5"/>
  <c r="AC61" i="5"/>
  <c r="AB61" i="5"/>
  <c r="V61" i="5"/>
  <c r="U61" i="5"/>
  <c r="N61" i="5"/>
  <c r="M61" i="5"/>
  <c r="L61" i="5"/>
  <c r="I61" i="5"/>
  <c r="CU60" i="5"/>
  <c r="CT60" i="5"/>
  <c r="CS60" i="5"/>
  <c r="CN60" i="5"/>
  <c r="CI60" i="5"/>
  <c r="CH60" i="5"/>
  <c r="CG60" i="5"/>
  <c r="CF60" i="5"/>
  <c r="BV60" i="5"/>
  <c r="BQ60" i="5"/>
  <c r="BP60" i="5"/>
  <c r="BO60" i="5"/>
  <c r="BK60" i="5"/>
  <c r="BJ60" i="5"/>
  <c r="BI60" i="5"/>
  <c r="BD60" i="5"/>
  <c r="BC60" i="5"/>
  <c r="BB60" i="5"/>
  <c r="AX60" i="5"/>
  <c r="AW60" i="5"/>
  <c r="AV60" i="5"/>
  <c r="AQ60" i="5"/>
  <c r="AP60" i="5"/>
  <c r="AJ60" i="5"/>
  <c r="AI60" i="5"/>
  <c r="AC60" i="5"/>
  <c r="AB60" i="5"/>
  <c r="V60" i="5"/>
  <c r="U60" i="5"/>
  <c r="N60" i="5"/>
  <c r="DK60" i="5" s="1"/>
  <c r="M60" i="5"/>
  <c r="L60" i="5"/>
  <c r="I60" i="5"/>
  <c r="CU59" i="5"/>
  <c r="CT59" i="5"/>
  <c r="CS59" i="5"/>
  <c r="CN59" i="5"/>
  <c r="CI59" i="5"/>
  <c r="CH59" i="5"/>
  <c r="CG59" i="5"/>
  <c r="CF59" i="5"/>
  <c r="BV59" i="5"/>
  <c r="BQ59" i="5"/>
  <c r="BP59" i="5"/>
  <c r="BO59" i="5"/>
  <c r="BK59" i="5"/>
  <c r="BJ59" i="5"/>
  <c r="BI59" i="5"/>
  <c r="BD59" i="5"/>
  <c r="BC59" i="5"/>
  <c r="BB59" i="5"/>
  <c r="AX59" i="5"/>
  <c r="AW59" i="5"/>
  <c r="AV59" i="5"/>
  <c r="AQ59" i="5"/>
  <c r="AP59" i="5"/>
  <c r="AJ59" i="5"/>
  <c r="AI59" i="5"/>
  <c r="AC59" i="5"/>
  <c r="AB59" i="5"/>
  <c r="V59" i="5"/>
  <c r="U59" i="5"/>
  <c r="N59" i="5"/>
  <c r="CD59" i="5" s="1"/>
  <c r="M59" i="5"/>
  <c r="L59" i="5"/>
  <c r="I59" i="5"/>
  <c r="CU58" i="5"/>
  <c r="CT58" i="5"/>
  <c r="CS58" i="5"/>
  <c r="CN58" i="5"/>
  <c r="CI58" i="5"/>
  <c r="CH58" i="5"/>
  <c r="CG58" i="5"/>
  <c r="CF58" i="5"/>
  <c r="BV58" i="5"/>
  <c r="BQ58" i="5"/>
  <c r="BP58" i="5"/>
  <c r="BO58" i="5"/>
  <c r="BK58" i="5"/>
  <c r="BJ58" i="5"/>
  <c r="BI58" i="5"/>
  <c r="BD58" i="5"/>
  <c r="BC58" i="5"/>
  <c r="BB58" i="5"/>
  <c r="AX58" i="5"/>
  <c r="AW58" i="5"/>
  <c r="AV58" i="5"/>
  <c r="AQ58" i="5"/>
  <c r="AP58" i="5"/>
  <c r="AJ58" i="5"/>
  <c r="AI58" i="5"/>
  <c r="AC58" i="5"/>
  <c r="AB58" i="5"/>
  <c r="V58" i="5"/>
  <c r="U58" i="5"/>
  <c r="N58" i="5"/>
  <c r="M58" i="5"/>
  <c r="L58" i="5"/>
  <c r="I58" i="5"/>
  <c r="CU57" i="5"/>
  <c r="CT57" i="5"/>
  <c r="CS57" i="5"/>
  <c r="CN57" i="5"/>
  <c r="CI57" i="5"/>
  <c r="CH57" i="5"/>
  <c r="CG57" i="5"/>
  <c r="CF57" i="5"/>
  <c r="BV57" i="5"/>
  <c r="BQ57" i="5"/>
  <c r="BP57" i="5"/>
  <c r="BO57" i="5"/>
  <c r="BK57" i="5"/>
  <c r="BJ57" i="5"/>
  <c r="BI57" i="5"/>
  <c r="BD57" i="5"/>
  <c r="BC57" i="5"/>
  <c r="BB57" i="5"/>
  <c r="AX57" i="5"/>
  <c r="AW57" i="5"/>
  <c r="AV57" i="5"/>
  <c r="AQ57" i="5"/>
  <c r="AP57" i="5"/>
  <c r="AJ57" i="5"/>
  <c r="AI57" i="5"/>
  <c r="AC57" i="5"/>
  <c r="AB57" i="5"/>
  <c r="V57" i="5"/>
  <c r="U57" i="5"/>
  <c r="N57" i="5"/>
  <c r="DK57" i="5" s="1"/>
  <c r="M57" i="5"/>
  <c r="L57" i="5"/>
  <c r="I57" i="5"/>
  <c r="CU56" i="5"/>
  <c r="CT56" i="5"/>
  <c r="CS56" i="5"/>
  <c r="CN56" i="5"/>
  <c r="CI56" i="5"/>
  <c r="CH56" i="5"/>
  <c r="CG56" i="5"/>
  <c r="CF56" i="5"/>
  <c r="BV56" i="5"/>
  <c r="BQ56" i="5"/>
  <c r="BP56" i="5"/>
  <c r="BO56" i="5"/>
  <c r="BK56" i="5"/>
  <c r="BJ56" i="5"/>
  <c r="BI56" i="5"/>
  <c r="BD56" i="5"/>
  <c r="BC56" i="5"/>
  <c r="BB56" i="5"/>
  <c r="AX56" i="5"/>
  <c r="AW56" i="5"/>
  <c r="AV56" i="5"/>
  <c r="AQ56" i="5"/>
  <c r="AP56" i="5"/>
  <c r="AJ56" i="5"/>
  <c r="AI56" i="5"/>
  <c r="AC56" i="5"/>
  <c r="AB56" i="5"/>
  <c r="V56" i="5"/>
  <c r="U56" i="5"/>
  <c r="N56" i="5"/>
  <c r="M56" i="5"/>
  <c r="L56" i="5"/>
  <c r="I56" i="5"/>
  <c r="CU55" i="5"/>
  <c r="CT55" i="5"/>
  <c r="CS55" i="5"/>
  <c r="CN55" i="5"/>
  <c r="CI55" i="5"/>
  <c r="CH55" i="5"/>
  <c r="CG55" i="5"/>
  <c r="CF55" i="5"/>
  <c r="BV55" i="5"/>
  <c r="BQ55" i="5"/>
  <c r="BP55" i="5"/>
  <c r="BO55" i="5"/>
  <c r="BK55" i="5"/>
  <c r="BJ55" i="5"/>
  <c r="BI55" i="5"/>
  <c r="BD55" i="5"/>
  <c r="BC55" i="5"/>
  <c r="BB55" i="5"/>
  <c r="AX55" i="5"/>
  <c r="AW55" i="5"/>
  <c r="AV55" i="5"/>
  <c r="AQ55" i="5"/>
  <c r="AP55" i="5"/>
  <c r="AJ55" i="5"/>
  <c r="AI55" i="5"/>
  <c r="AC55" i="5"/>
  <c r="AB55" i="5"/>
  <c r="V55" i="5"/>
  <c r="U55" i="5"/>
  <c r="N55" i="5"/>
  <c r="DK55" i="5" s="1"/>
  <c r="M55" i="5"/>
  <c r="L55" i="5"/>
  <c r="I55" i="5"/>
  <c r="CU54" i="5"/>
  <c r="CT54" i="5"/>
  <c r="CS54" i="5"/>
  <c r="CN54" i="5"/>
  <c r="CI54" i="5"/>
  <c r="CH54" i="5"/>
  <c r="CG54" i="5"/>
  <c r="CF54" i="5"/>
  <c r="BV54" i="5"/>
  <c r="BQ54" i="5"/>
  <c r="BP54" i="5"/>
  <c r="BO54" i="5"/>
  <c r="BK54" i="5"/>
  <c r="BJ54" i="5"/>
  <c r="BI54" i="5"/>
  <c r="BD54" i="5"/>
  <c r="BC54" i="5"/>
  <c r="BB54" i="5"/>
  <c r="AX54" i="5"/>
  <c r="AW54" i="5"/>
  <c r="AV54" i="5"/>
  <c r="AQ54" i="5"/>
  <c r="AP54" i="5"/>
  <c r="AJ54" i="5"/>
  <c r="AI54" i="5"/>
  <c r="AC54" i="5"/>
  <c r="AB54" i="5"/>
  <c r="V54" i="5"/>
  <c r="U54" i="5"/>
  <c r="N54" i="5"/>
  <c r="DK54" i="5" s="1"/>
  <c r="M54" i="5"/>
  <c r="L54" i="5"/>
  <c r="I54" i="5"/>
  <c r="CU53" i="5"/>
  <c r="CT53" i="5"/>
  <c r="CS53" i="5"/>
  <c r="CN53" i="5"/>
  <c r="CI53" i="5"/>
  <c r="CH53" i="5"/>
  <c r="CG53" i="5"/>
  <c r="CF53" i="5"/>
  <c r="BV53" i="5"/>
  <c r="BQ53" i="5"/>
  <c r="BP53" i="5"/>
  <c r="BO53" i="5"/>
  <c r="BK53" i="5"/>
  <c r="BJ53" i="5"/>
  <c r="BI53" i="5"/>
  <c r="BD53" i="5"/>
  <c r="BC53" i="5"/>
  <c r="BB53" i="5"/>
  <c r="AX53" i="5"/>
  <c r="AW53" i="5"/>
  <c r="AV53" i="5"/>
  <c r="AQ53" i="5"/>
  <c r="AP53" i="5"/>
  <c r="AJ53" i="5"/>
  <c r="AI53" i="5"/>
  <c r="AC53" i="5"/>
  <c r="AB53" i="5"/>
  <c r="V53" i="5"/>
  <c r="U53" i="5"/>
  <c r="N53" i="5"/>
  <c r="CD53" i="5" s="1"/>
  <c r="M53" i="5"/>
  <c r="L53" i="5"/>
  <c r="I53" i="5"/>
  <c r="CU52" i="5"/>
  <c r="CT52" i="5"/>
  <c r="CS52" i="5"/>
  <c r="CN52" i="5"/>
  <c r="CI52" i="5"/>
  <c r="CH52" i="5"/>
  <c r="CG52" i="5"/>
  <c r="CF52" i="5"/>
  <c r="BV52" i="5"/>
  <c r="BQ52" i="5"/>
  <c r="BP52" i="5"/>
  <c r="BO52" i="5"/>
  <c r="BK52" i="5"/>
  <c r="BJ52" i="5"/>
  <c r="BI52" i="5"/>
  <c r="BD52" i="5"/>
  <c r="BC52" i="5"/>
  <c r="BB52" i="5"/>
  <c r="AX52" i="5"/>
  <c r="AW52" i="5"/>
  <c r="AV52" i="5"/>
  <c r="AQ52" i="5"/>
  <c r="AP52" i="5"/>
  <c r="AJ52" i="5"/>
  <c r="AI52" i="5"/>
  <c r="AC52" i="5"/>
  <c r="AB52" i="5"/>
  <c r="V52" i="5"/>
  <c r="U52" i="5"/>
  <c r="N52" i="5"/>
  <c r="DH52" i="5" s="1"/>
  <c r="M52" i="5"/>
  <c r="L52" i="5"/>
  <c r="I52" i="5"/>
  <c r="CU51" i="5"/>
  <c r="CT51" i="5"/>
  <c r="CS51" i="5"/>
  <c r="CN51" i="5"/>
  <c r="CI51" i="5"/>
  <c r="CH51" i="5"/>
  <c r="CG51" i="5"/>
  <c r="CF51" i="5"/>
  <c r="BV51" i="5"/>
  <c r="BQ51" i="5"/>
  <c r="BP51" i="5"/>
  <c r="BO51" i="5"/>
  <c r="BK51" i="5"/>
  <c r="BJ51" i="5"/>
  <c r="BI51" i="5"/>
  <c r="BD51" i="5"/>
  <c r="BC51" i="5"/>
  <c r="BB51" i="5"/>
  <c r="AX51" i="5"/>
  <c r="AW51" i="5"/>
  <c r="AV51" i="5"/>
  <c r="AQ51" i="5"/>
  <c r="AP51" i="5"/>
  <c r="AJ51" i="5"/>
  <c r="AI51" i="5"/>
  <c r="AC51" i="5"/>
  <c r="AB51" i="5"/>
  <c r="V51" i="5"/>
  <c r="U51" i="5"/>
  <c r="N51" i="5"/>
  <c r="M51" i="5"/>
  <c r="L51" i="5"/>
  <c r="I51" i="5"/>
  <c r="CU50" i="5"/>
  <c r="CT50" i="5"/>
  <c r="CS50" i="5"/>
  <c r="CN50" i="5"/>
  <c r="CI50" i="5"/>
  <c r="CH50" i="5"/>
  <c r="CG50" i="5"/>
  <c r="CF50" i="5"/>
  <c r="BV50" i="5"/>
  <c r="BQ50" i="5"/>
  <c r="BP50" i="5"/>
  <c r="BO50" i="5"/>
  <c r="BK50" i="5"/>
  <c r="BJ50" i="5"/>
  <c r="BI50" i="5"/>
  <c r="BD50" i="5"/>
  <c r="BC50" i="5"/>
  <c r="BB50" i="5"/>
  <c r="AX50" i="5"/>
  <c r="AW50" i="5"/>
  <c r="AV50" i="5"/>
  <c r="AQ50" i="5"/>
  <c r="AP50" i="5"/>
  <c r="AJ50" i="5"/>
  <c r="AI50" i="5"/>
  <c r="AC50" i="5"/>
  <c r="AB50" i="5"/>
  <c r="V50" i="5"/>
  <c r="U50" i="5"/>
  <c r="N50" i="5"/>
  <c r="DK50" i="5" s="1"/>
  <c r="M50" i="5"/>
  <c r="L50" i="5"/>
  <c r="I50" i="5"/>
  <c r="CU49" i="5"/>
  <c r="CT49" i="5"/>
  <c r="CS49" i="5"/>
  <c r="CN49" i="5"/>
  <c r="CI49" i="5"/>
  <c r="CH49" i="5"/>
  <c r="CG49" i="5"/>
  <c r="CF49" i="5"/>
  <c r="BV49" i="5"/>
  <c r="BQ49" i="5"/>
  <c r="BP49" i="5"/>
  <c r="BO49" i="5"/>
  <c r="BK49" i="5"/>
  <c r="BJ49" i="5"/>
  <c r="BI49" i="5"/>
  <c r="BD49" i="5"/>
  <c r="BC49" i="5"/>
  <c r="BB49" i="5"/>
  <c r="AX49" i="5"/>
  <c r="AW49" i="5"/>
  <c r="AV49" i="5"/>
  <c r="AQ49" i="5"/>
  <c r="AP49" i="5"/>
  <c r="AJ49" i="5"/>
  <c r="AI49" i="5"/>
  <c r="AC49" i="5"/>
  <c r="AB49" i="5"/>
  <c r="V49" i="5"/>
  <c r="U49" i="5"/>
  <c r="N49" i="5"/>
  <c r="DK49" i="5" s="1"/>
  <c r="M49" i="5"/>
  <c r="L49" i="5"/>
  <c r="I49" i="5"/>
  <c r="CU48" i="5"/>
  <c r="CT48" i="5"/>
  <c r="CS48" i="5"/>
  <c r="CN48" i="5"/>
  <c r="CI48" i="5"/>
  <c r="CH48" i="5"/>
  <c r="CG48" i="5"/>
  <c r="CF48" i="5"/>
  <c r="BV48" i="5"/>
  <c r="BQ48" i="5"/>
  <c r="BP48" i="5"/>
  <c r="BO48" i="5"/>
  <c r="BK48" i="5"/>
  <c r="BJ48" i="5"/>
  <c r="BI48" i="5"/>
  <c r="BD48" i="5"/>
  <c r="BC48" i="5"/>
  <c r="BB48" i="5"/>
  <c r="AX48" i="5"/>
  <c r="AW48" i="5"/>
  <c r="AV48" i="5"/>
  <c r="AQ48" i="5"/>
  <c r="AP48" i="5"/>
  <c r="AJ48" i="5"/>
  <c r="AI48" i="5"/>
  <c r="AC48" i="5"/>
  <c r="AB48" i="5"/>
  <c r="V48" i="5"/>
  <c r="U48" i="5"/>
  <c r="N48" i="5"/>
  <c r="M48" i="5"/>
  <c r="L48" i="5"/>
  <c r="I48" i="5"/>
  <c r="CU47" i="5"/>
  <c r="CT47" i="5"/>
  <c r="CS47" i="5"/>
  <c r="CN47" i="5"/>
  <c r="CI47" i="5"/>
  <c r="CH47" i="5"/>
  <c r="CG47" i="5"/>
  <c r="CF47" i="5"/>
  <c r="BV47" i="5"/>
  <c r="BQ47" i="5"/>
  <c r="BP47" i="5"/>
  <c r="BO47" i="5"/>
  <c r="BK47" i="5"/>
  <c r="BJ47" i="5"/>
  <c r="BI47" i="5"/>
  <c r="BD47" i="5"/>
  <c r="BC47" i="5"/>
  <c r="BB47" i="5"/>
  <c r="AX47" i="5"/>
  <c r="AW47" i="5"/>
  <c r="AV47" i="5"/>
  <c r="AQ47" i="5"/>
  <c r="AP47" i="5"/>
  <c r="AJ47" i="5"/>
  <c r="AI47" i="5"/>
  <c r="AC47" i="5"/>
  <c r="AB47" i="5"/>
  <c r="V47" i="5"/>
  <c r="U47" i="5"/>
  <c r="N47" i="5"/>
  <c r="M47" i="5"/>
  <c r="L47" i="5"/>
  <c r="I47" i="5"/>
  <c r="CU46" i="5"/>
  <c r="CT46" i="5"/>
  <c r="CS46" i="5"/>
  <c r="CN46" i="5"/>
  <c r="CI46" i="5"/>
  <c r="CH46" i="5"/>
  <c r="CG46" i="5"/>
  <c r="CF46" i="5"/>
  <c r="BV46" i="5"/>
  <c r="BQ46" i="5"/>
  <c r="BP46" i="5"/>
  <c r="BO46" i="5"/>
  <c r="BK46" i="5"/>
  <c r="BJ46" i="5"/>
  <c r="BI46" i="5"/>
  <c r="BD46" i="5"/>
  <c r="BC46" i="5"/>
  <c r="BB46" i="5"/>
  <c r="AX46" i="5"/>
  <c r="AW46" i="5"/>
  <c r="AV46" i="5"/>
  <c r="AQ46" i="5"/>
  <c r="AP46" i="5"/>
  <c r="AJ46" i="5"/>
  <c r="AI46" i="5"/>
  <c r="AC46" i="5"/>
  <c r="AB46" i="5"/>
  <c r="V46" i="5"/>
  <c r="U46" i="5"/>
  <c r="N46" i="5"/>
  <c r="DK46" i="5" s="1"/>
  <c r="M46" i="5"/>
  <c r="L46" i="5"/>
  <c r="I46" i="5"/>
  <c r="CU45" i="5"/>
  <c r="CT45" i="5"/>
  <c r="CS45" i="5"/>
  <c r="CN45" i="5"/>
  <c r="CI45" i="5"/>
  <c r="CH45" i="5"/>
  <c r="CG45" i="5"/>
  <c r="CF45" i="5"/>
  <c r="BV45" i="5"/>
  <c r="BQ45" i="5"/>
  <c r="BP45" i="5"/>
  <c r="BO45" i="5"/>
  <c r="BK45" i="5"/>
  <c r="BJ45" i="5"/>
  <c r="BI45" i="5"/>
  <c r="BD45" i="5"/>
  <c r="BC45" i="5"/>
  <c r="BB45" i="5"/>
  <c r="AX45" i="5"/>
  <c r="AW45" i="5"/>
  <c r="AV45" i="5"/>
  <c r="AQ45" i="5"/>
  <c r="AP45" i="5"/>
  <c r="AJ45" i="5"/>
  <c r="AI45" i="5"/>
  <c r="AC45" i="5"/>
  <c r="AB45" i="5"/>
  <c r="V45" i="5"/>
  <c r="U45" i="5"/>
  <c r="N45" i="5"/>
  <c r="M45" i="5"/>
  <c r="L45" i="5"/>
  <c r="I45" i="5"/>
  <c r="CU44" i="5"/>
  <c r="CT44" i="5"/>
  <c r="CS44" i="5"/>
  <c r="CN44" i="5"/>
  <c r="CI44" i="5"/>
  <c r="CH44" i="5"/>
  <c r="CG44" i="5"/>
  <c r="CF44" i="5"/>
  <c r="BV44" i="5"/>
  <c r="BQ44" i="5"/>
  <c r="BP44" i="5"/>
  <c r="BO44" i="5"/>
  <c r="BK44" i="5"/>
  <c r="BJ44" i="5"/>
  <c r="BI44" i="5"/>
  <c r="BD44" i="5"/>
  <c r="BC44" i="5"/>
  <c r="BB44" i="5"/>
  <c r="AX44" i="5"/>
  <c r="AW44" i="5"/>
  <c r="AV44" i="5"/>
  <c r="AQ44" i="5"/>
  <c r="AP44" i="5"/>
  <c r="AJ44" i="5"/>
  <c r="AI44" i="5"/>
  <c r="AC44" i="5"/>
  <c r="AB44" i="5"/>
  <c r="V44" i="5"/>
  <c r="U44" i="5"/>
  <c r="N44" i="5"/>
  <c r="DK44" i="5" s="1"/>
  <c r="M44" i="5"/>
  <c r="L44" i="5"/>
  <c r="I44" i="5"/>
  <c r="CU43" i="5"/>
  <c r="CT43" i="5"/>
  <c r="CS43" i="5"/>
  <c r="CN43" i="5"/>
  <c r="CI43" i="5"/>
  <c r="CH43" i="5"/>
  <c r="CG43" i="5"/>
  <c r="CF43" i="5"/>
  <c r="BV43" i="5"/>
  <c r="BQ43" i="5"/>
  <c r="BP43" i="5"/>
  <c r="BO43" i="5"/>
  <c r="BK43" i="5"/>
  <c r="BJ43" i="5"/>
  <c r="BI43" i="5"/>
  <c r="BD43" i="5"/>
  <c r="BC43" i="5"/>
  <c r="BB43" i="5"/>
  <c r="AX43" i="5"/>
  <c r="AW43" i="5"/>
  <c r="AV43" i="5"/>
  <c r="AQ43" i="5"/>
  <c r="AP43" i="5"/>
  <c r="AJ43" i="5"/>
  <c r="AI43" i="5"/>
  <c r="AC43" i="5"/>
  <c r="AB43" i="5"/>
  <c r="V43" i="5"/>
  <c r="U43" i="5"/>
  <c r="N43" i="5"/>
  <c r="M43" i="5"/>
  <c r="L43" i="5"/>
  <c r="I43" i="5"/>
  <c r="CU42" i="5"/>
  <c r="CT42" i="5"/>
  <c r="CS42" i="5"/>
  <c r="CN42" i="5"/>
  <c r="CI42" i="5"/>
  <c r="CH42" i="5"/>
  <c r="CG42" i="5"/>
  <c r="CF42" i="5"/>
  <c r="BV42" i="5"/>
  <c r="BQ42" i="5"/>
  <c r="BP42" i="5"/>
  <c r="BO42" i="5"/>
  <c r="BK42" i="5"/>
  <c r="BJ42" i="5"/>
  <c r="BI42" i="5"/>
  <c r="BD42" i="5"/>
  <c r="BC42" i="5"/>
  <c r="BB42" i="5"/>
  <c r="AX42" i="5"/>
  <c r="AW42" i="5"/>
  <c r="AV42" i="5"/>
  <c r="AQ42" i="5"/>
  <c r="AP42" i="5"/>
  <c r="AJ42" i="5"/>
  <c r="AI42" i="5"/>
  <c r="AC42" i="5"/>
  <c r="AB42" i="5"/>
  <c r="V42" i="5"/>
  <c r="U42" i="5"/>
  <c r="N42" i="5"/>
  <c r="DK42" i="5" s="1"/>
  <c r="M42" i="5"/>
  <c r="L42" i="5"/>
  <c r="I42" i="5"/>
  <c r="CU41" i="5"/>
  <c r="CT41" i="5"/>
  <c r="CS41" i="5"/>
  <c r="CN41" i="5"/>
  <c r="CI41" i="5"/>
  <c r="CH41" i="5"/>
  <c r="CG41" i="5"/>
  <c r="CF41" i="5"/>
  <c r="BV41" i="5"/>
  <c r="BQ41" i="5"/>
  <c r="BP41" i="5"/>
  <c r="BO41" i="5"/>
  <c r="BK41" i="5"/>
  <c r="BJ41" i="5"/>
  <c r="BI41" i="5"/>
  <c r="BD41" i="5"/>
  <c r="BC41" i="5"/>
  <c r="BB41" i="5"/>
  <c r="AX41" i="5"/>
  <c r="AW41" i="5"/>
  <c r="AV41" i="5"/>
  <c r="AQ41" i="5"/>
  <c r="AP41" i="5"/>
  <c r="AJ41" i="5"/>
  <c r="AI41" i="5"/>
  <c r="AC41" i="5"/>
  <c r="AB41" i="5"/>
  <c r="V41" i="5"/>
  <c r="U41" i="5"/>
  <c r="N41" i="5"/>
  <c r="DK41" i="5" s="1"/>
  <c r="M41" i="5"/>
  <c r="L41" i="5"/>
  <c r="I41" i="5"/>
  <c r="CU40" i="5"/>
  <c r="CT40" i="5"/>
  <c r="CS40" i="5"/>
  <c r="CN40" i="5"/>
  <c r="CI40" i="5"/>
  <c r="CH40" i="5"/>
  <c r="CG40" i="5"/>
  <c r="CF40" i="5"/>
  <c r="BV40" i="5"/>
  <c r="BQ40" i="5"/>
  <c r="BP40" i="5"/>
  <c r="BO40" i="5"/>
  <c r="BK40" i="5"/>
  <c r="BJ40" i="5"/>
  <c r="BI40" i="5"/>
  <c r="BD40" i="5"/>
  <c r="BC40" i="5"/>
  <c r="BB40" i="5"/>
  <c r="AX40" i="5"/>
  <c r="AW40" i="5"/>
  <c r="AV40" i="5"/>
  <c r="AQ40" i="5"/>
  <c r="AP40" i="5"/>
  <c r="AJ40" i="5"/>
  <c r="AI40" i="5"/>
  <c r="AC40" i="5"/>
  <c r="AB40" i="5"/>
  <c r="V40" i="5"/>
  <c r="U40" i="5"/>
  <c r="N40" i="5"/>
  <c r="DK40" i="5" s="1"/>
  <c r="M40" i="5"/>
  <c r="L40" i="5"/>
  <c r="I40" i="5"/>
  <c r="CU39" i="5"/>
  <c r="CT39" i="5"/>
  <c r="CS39" i="5"/>
  <c r="CN39" i="5"/>
  <c r="CI39" i="5"/>
  <c r="CH39" i="5"/>
  <c r="CG39" i="5"/>
  <c r="CF39" i="5"/>
  <c r="BV39" i="5"/>
  <c r="BQ39" i="5"/>
  <c r="BP39" i="5"/>
  <c r="BO39" i="5"/>
  <c r="BK39" i="5"/>
  <c r="BJ39" i="5"/>
  <c r="BI39" i="5"/>
  <c r="BD39" i="5"/>
  <c r="BC39" i="5"/>
  <c r="BB39" i="5"/>
  <c r="AX39" i="5"/>
  <c r="AW39" i="5"/>
  <c r="AV39" i="5"/>
  <c r="AQ39" i="5"/>
  <c r="AP39" i="5"/>
  <c r="AJ39" i="5"/>
  <c r="AI39" i="5"/>
  <c r="AC39" i="5"/>
  <c r="AB39" i="5"/>
  <c r="V39" i="5"/>
  <c r="U39" i="5"/>
  <c r="N39" i="5"/>
  <c r="DK39" i="5" s="1"/>
  <c r="M39" i="5"/>
  <c r="L39" i="5"/>
  <c r="I39" i="5"/>
  <c r="CU38" i="5"/>
  <c r="CT38" i="5"/>
  <c r="CS38" i="5"/>
  <c r="CN38" i="5"/>
  <c r="CI38" i="5"/>
  <c r="CH38" i="5"/>
  <c r="CG38" i="5"/>
  <c r="CF38" i="5"/>
  <c r="BV38" i="5"/>
  <c r="BQ38" i="5"/>
  <c r="BP38" i="5"/>
  <c r="BO38" i="5"/>
  <c r="BK38" i="5"/>
  <c r="BJ38" i="5"/>
  <c r="BI38" i="5"/>
  <c r="BD38" i="5"/>
  <c r="BC38" i="5"/>
  <c r="BB38" i="5"/>
  <c r="AX38" i="5"/>
  <c r="AW38" i="5"/>
  <c r="AV38" i="5"/>
  <c r="AQ38" i="5"/>
  <c r="AP38" i="5"/>
  <c r="AJ38" i="5"/>
  <c r="AI38" i="5"/>
  <c r="AC38" i="5"/>
  <c r="AB38" i="5"/>
  <c r="V38" i="5"/>
  <c r="U38" i="5"/>
  <c r="N38" i="5"/>
  <c r="M38" i="5"/>
  <c r="L38" i="5"/>
  <c r="I38" i="5"/>
  <c r="CU37" i="5"/>
  <c r="CT37" i="5"/>
  <c r="CS37" i="5"/>
  <c r="CN37" i="5"/>
  <c r="CI37" i="5"/>
  <c r="CH37" i="5"/>
  <c r="CG37" i="5"/>
  <c r="CF37" i="5"/>
  <c r="BV37" i="5"/>
  <c r="BQ37" i="5"/>
  <c r="BP37" i="5"/>
  <c r="BO37" i="5"/>
  <c r="BK37" i="5"/>
  <c r="BJ37" i="5"/>
  <c r="BI37" i="5"/>
  <c r="BD37" i="5"/>
  <c r="BC37" i="5"/>
  <c r="BB37" i="5"/>
  <c r="AX37" i="5"/>
  <c r="AW37" i="5"/>
  <c r="AV37" i="5"/>
  <c r="AQ37" i="5"/>
  <c r="AP37" i="5"/>
  <c r="AJ37" i="5"/>
  <c r="AI37" i="5"/>
  <c r="AC37" i="5"/>
  <c r="AB37" i="5"/>
  <c r="V37" i="5"/>
  <c r="U37" i="5"/>
  <c r="N37" i="5"/>
  <c r="DK37" i="5" s="1"/>
  <c r="M37" i="5"/>
  <c r="L37" i="5"/>
  <c r="I37" i="5"/>
  <c r="CU36" i="5"/>
  <c r="CT36" i="5"/>
  <c r="CS36" i="5"/>
  <c r="CN36" i="5"/>
  <c r="CI36" i="5"/>
  <c r="CH36" i="5"/>
  <c r="CG36" i="5"/>
  <c r="CF36" i="5"/>
  <c r="BV36" i="5"/>
  <c r="BQ36" i="5"/>
  <c r="BP36" i="5"/>
  <c r="BO36" i="5"/>
  <c r="BK36" i="5"/>
  <c r="BJ36" i="5"/>
  <c r="BI36" i="5"/>
  <c r="BD36" i="5"/>
  <c r="BC36" i="5"/>
  <c r="BB36" i="5"/>
  <c r="AX36" i="5"/>
  <c r="AW36" i="5"/>
  <c r="AV36" i="5"/>
  <c r="AQ36" i="5"/>
  <c r="AP36" i="5"/>
  <c r="AJ36" i="5"/>
  <c r="AI36" i="5"/>
  <c r="AC36" i="5"/>
  <c r="AB36" i="5"/>
  <c r="V36" i="5"/>
  <c r="U36" i="5"/>
  <c r="N36" i="5"/>
  <c r="M36" i="5"/>
  <c r="L36" i="5"/>
  <c r="I36" i="5"/>
  <c r="CU35" i="5"/>
  <c r="CT35" i="5"/>
  <c r="CS35" i="5"/>
  <c r="CN35" i="5"/>
  <c r="CI35" i="5"/>
  <c r="CH35" i="5"/>
  <c r="CG35" i="5"/>
  <c r="CF35" i="5"/>
  <c r="BV35" i="5"/>
  <c r="BQ35" i="5"/>
  <c r="BP35" i="5"/>
  <c r="BO35" i="5"/>
  <c r="BK35" i="5"/>
  <c r="BJ35" i="5"/>
  <c r="BI35" i="5"/>
  <c r="BD35" i="5"/>
  <c r="BC35" i="5"/>
  <c r="BB35" i="5"/>
  <c r="AX35" i="5"/>
  <c r="AW35" i="5"/>
  <c r="AV35" i="5"/>
  <c r="AQ35" i="5"/>
  <c r="AP35" i="5"/>
  <c r="AJ35" i="5"/>
  <c r="AI35" i="5"/>
  <c r="AC35" i="5"/>
  <c r="AB35" i="5"/>
  <c r="V35" i="5"/>
  <c r="U35" i="5"/>
  <c r="N35" i="5"/>
  <c r="DK35" i="5" s="1"/>
  <c r="M35" i="5"/>
  <c r="L35" i="5"/>
  <c r="I35" i="5"/>
  <c r="CU34" i="5"/>
  <c r="CT34" i="5"/>
  <c r="CS34" i="5"/>
  <c r="CN34" i="5"/>
  <c r="CI34" i="5"/>
  <c r="CH34" i="5"/>
  <c r="CG34" i="5"/>
  <c r="CF34" i="5"/>
  <c r="BV34" i="5"/>
  <c r="BQ34" i="5"/>
  <c r="BP34" i="5"/>
  <c r="BO34" i="5"/>
  <c r="BK34" i="5"/>
  <c r="BJ34" i="5"/>
  <c r="BI34" i="5"/>
  <c r="BD34" i="5"/>
  <c r="BC34" i="5"/>
  <c r="BB34" i="5"/>
  <c r="AX34" i="5"/>
  <c r="AW34" i="5"/>
  <c r="AV34" i="5"/>
  <c r="AQ34" i="5"/>
  <c r="AP34" i="5"/>
  <c r="AJ34" i="5"/>
  <c r="AI34" i="5"/>
  <c r="AC34" i="5"/>
  <c r="AB34" i="5"/>
  <c r="V34" i="5"/>
  <c r="U34" i="5"/>
  <c r="N34" i="5"/>
  <c r="DK34" i="5" s="1"/>
  <c r="M34" i="5"/>
  <c r="L34" i="5"/>
  <c r="I34" i="5"/>
  <c r="CU33" i="5"/>
  <c r="CT33" i="5"/>
  <c r="CS33" i="5"/>
  <c r="CN33" i="5"/>
  <c r="CI33" i="5"/>
  <c r="CH33" i="5"/>
  <c r="CG33" i="5"/>
  <c r="CF33" i="5"/>
  <c r="BV33" i="5"/>
  <c r="BQ33" i="5"/>
  <c r="BP33" i="5"/>
  <c r="BO33" i="5"/>
  <c r="BK33" i="5"/>
  <c r="BJ33" i="5"/>
  <c r="BI33" i="5"/>
  <c r="BD33" i="5"/>
  <c r="BC33" i="5"/>
  <c r="BB33" i="5"/>
  <c r="AX33" i="5"/>
  <c r="AW33" i="5"/>
  <c r="AV33" i="5"/>
  <c r="AQ33" i="5"/>
  <c r="AP33" i="5"/>
  <c r="AJ33" i="5"/>
  <c r="AI33" i="5"/>
  <c r="AC33" i="5"/>
  <c r="AB33" i="5"/>
  <c r="V33" i="5"/>
  <c r="U33" i="5"/>
  <c r="N33" i="5"/>
  <c r="M33" i="5"/>
  <c r="L33" i="5"/>
  <c r="I33" i="5"/>
  <c r="CU32" i="5"/>
  <c r="CT32" i="5"/>
  <c r="CS32" i="5"/>
  <c r="CN32" i="5"/>
  <c r="CI32" i="5"/>
  <c r="CH32" i="5"/>
  <c r="CG32" i="5"/>
  <c r="CF32" i="5"/>
  <c r="BV32" i="5"/>
  <c r="BQ32" i="5"/>
  <c r="BP32" i="5"/>
  <c r="BO32" i="5"/>
  <c r="BK32" i="5"/>
  <c r="BJ32" i="5"/>
  <c r="BI32" i="5"/>
  <c r="BD32" i="5"/>
  <c r="BC32" i="5"/>
  <c r="BB32" i="5"/>
  <c r="AX32" i="5"/>
  <c r="AW32" i="5"/>
  <c r="AV32" i="5"/>
  <c r="AQ32" i="5"/>
  <c r="AP32" i="5"/>
  <c r="AJ32" i="5"/>
  <c r="AI32" i="5"/>
  <c r="AC32" i="5"/>
  <c r="AB32" i="5"/>
  <c r="V32" i="5"/>
  <c r="U32" i="5"/>
  <c r="N32" i="5"/>
  <c r="M32" i="5"/>
  <c r="L32" i="5"/>
  <c r="I32" i="5"/>
  <c r="CU31" i="5"/>
  <c r="CT31" i="5"/>
  <c r="CS31" i="5"/>
  <c r="CN31" i="5"/>
  <c r="CI31" i="5"/>
  <c r="CH31" i="5"/>
  <c r="CG31" i="5"/>
  <c r="CF31" i="5"/>
  <c r="BV31" i="5"/>
  <c r="BQ31" i="5"/>
  <c r="BP31" i="5"/>
  <c r="BO31" i="5"/>
  <c r="BK31" i="5"/>
  <c r="BJ31" i="5"/>
  <c r="BI31" i="5"/>
  <c r="BD31" i="5"/>
  <c r="BC31" i="5"/>
  <c r="BB31" i="5"/>
  <c r="AX31" i="5"/>
  <c r="AW31" i="5"/>
  <c r="AV31" i="5"/>
  <c r="AQ31" i="5"/>
  <c r="AP31" i="5"/>
  <c r="AJ31" i="5"/>
  <c r="AI31" i="5"/>
  <c r="AC31" i="5"/>
  <c r="AB31" i="5"/>
  <c r="V31" i="5"/>
  <c r="U31" i="5"/>
  <c r="N31" i="5"/>
  <c r="DK31" i="5" s="1"/>
  <c r="M31" i="5"/>
  <c r="L31" i="5"/>
  <c r="I31" i="5"/>
  <c r="CU30" i="5"/>
  <c r="CT30" i="5"/>
  <c r="CS30" i="5"/>
  <c r="CN30" i="5"/>
  <c r="CI30" i="5"/>
  <c r="CH30" i="5"/>
  <c r="CG30" i="5"/>
  <c r="CF30" i="5"/>
  <c r="BV30" i="5"/>
  <c r="BQ30" i="5"/>
  <c r="BP30" i="5"/>
  <c r="BO30" i="5"/>
  <c r="BK30" i="5"/>
  <c r="BJ30" i="5"/>
  <c r="BI30" i="5"/>
  <c r="BD30" i="5"/>
  <c r="BC30" i="5"/>
  <c r="BB30" i="5"/>
  <c r="AX30" i="5"/>
  <c r="AW30" i="5"/>
  <c r="AV30" i="5"/>
  <c r="AQ30" i="5"/>
  <c r="AP30" i="5"/>
  <c r="AJ30" i="5"/>
  <c r="AI30" i="5"/>
  <c r="AC30" i="5"/>
  <c r="AB30" i="5"/>
  <c r="V30" i="5"/>
  <c r="U30" i="5"/>
  <c r="N30" i="5"/>
  <c r="M30" i="5"/>
  <c r="L30" i="5"/>
  <c r="I30" i="5"/>
  <c r="CU29" i="5"/>
  <c r="CT29" i="5"/>
  <c r="CS29" i="5"/>
  <c r="CN29" i="5"/>
  <c r="CI29" i="5"/>
  <c r="CH29" i="5"/>
  <c r="CG29" i="5"/>
  <c r="CF29" i="5"/>
  <c r="BV29" i="5"/>
  <c r="BQ29" i="5"/>
  <c r="BP29" i="5"/>
  <c r="BO29" i="5"/>
  <c r="BK29" i="5"/>
  <c r="BJ29" i="5"/>
  <c r="BI29" i="5"/>
  <c r="BD29" i="5"/>
  <c r="BC29" i="5"/>
  <c r="BB29" i="5"/>
  <c r="AX29" i="5"/>
  <c r="AW29" i="5"/>
  <c r="AV29" i="5"/>
  <c r="AQ29" i="5"/>
  <c r="AP29" i="5"/>
  <c r="AJ29" i="5"/>
  <c r="AI29" i="5"/>
  <c r="AC29" i="5"/>
  <c r="AB29" i="5"/>
  <c r="V29" i="5"/>
  <c r="U29" i="5"/>
  <c r="N29" i="5"/>
  <c r="DE29" i="5" s="1"/>
  <c r="M29" i="5"/>
  <c r="L29" i="5"/>
  <c r="I29" i="5"/>
  <c r="CU28" i="5"/>
  <c r="CT28" i="5"/>
  <c r="CS28" i="5"/>
  <c r="CN28" i="5"/>
  <c r="CI28" i="5"/>
  <c r="CH28" i="5"/>
  <c r="CG28" i="5"/>
  <c r="CF28" i="5"/>
  <c r="BV28" i="5"/>
  <c r="BQ28" i="5"/>
  <c r="BP28" i="5"/>
  <c r="BO28" i="5"/>
  <c r="BK28" i="5"/>
  <c r="BJ28" i="5"/>
  <c r="BI28" i="5"/>
  <c r="BD28" i="5"/>
  <c r="BC28" i="5"/>
  <c r="BB28" i="5"/>
  <c r="AX28" i="5"/>
  <c r="AW28" i="5"/>
  <c r="AV28" i="5"/>
  <c r="AQ28" i="5"/>
  <c r="AP28" i="5"/>
  <c r="AJ28" i="5"/>
  <c r="AI28" i="5"/>
  <c r="AC28" i="5"/>
  <c r="AB28" i="5"/>
  <c r="V28" i="5"/>
  <c r="U28" i="5"/>
  <c r="N28" i="5"/>
  <c r="DK28" i="5" s="1"/>
  <c r="M28" i="5"/>
  <c r="L28" i="5"/>
  <c r="I28" i="5"/>
  <c r="CU27" i="5"/>
  <c r="CT27" i="5"/>
  <c r="CS27" i="5"/>
  <c r="CN27" i="5"/>
  <c r="CI27" i="5"/>
  <c r="CH27" i="5"/>
  <c r="CG27" i="5"/>
  <c r="CF27" i="5"/>
  <c r="BV27" i="5"/>
  <c r="BQ27" i="5"/>
  <c r="BP27" i="5"/>
  <c r="BO27" i="5"/>
  <c r="BK27" i="5"/>
  <c r="BJ27" i="5"/>
  <c r="BI27" i="5"/>
  <c r="BD27" i="5"/>
  <c r="BC27" i="5"/>
  <c r="BB27" i="5"/>
  <c r="AX27" i="5"/>
  <c r="AW27" i="5"/>
  <c r="AV27" i="5"/>
  <c r="AQ27" i="5"/>
  <c r="AP27" i="5"/>
  <c r="AJ27" i="5"/>
  <c r="AI27" i="5"/>
  <c r="AC27" i="5"/>
  <c r="AB27" i="5"/>
  <c r="V27" i="5"/>
  <c r="U27" i="5"/>
  <c r="N27" i="5"/>
  <c r="M27" i="5"/>
  <c r="L27" i="5"/>
  <c r="I27" i="5"/>
  <c r="CU26" i="5"/>
  <c r="CT26" i="5"/>
  <c r="CS26" i="5"/>
  <c r="CN26" i="5"/>
  <c r="CI26" i="5"/>
  <c r="CH26" i="5"/>
  <c r="CG26" i="5"/>
  <c r="CF26" i="5"/>
  <c r="BV26" i="5"/>
  <c r="BQ26" i="5"/>
  <c r="BP26" i="5"/>
  <c r="BO26" i="5"/>
  <c r="BK26" i="5"/>
  <c r="BJ26" i="5"/>
  <c r="BI26" i="5"/>
  <c r="BD26" i="5"/>
  <c r="BC26" i="5"/>
  <c r="BB26" i="5"/>
  <c r="AX26" i="5"/>
  <c r="AW26" i="5"/>
  <c r="AV26" i="5"/>
  <c r="AQ26" i="5"/>
  <c r="AP26" i="5"/>
  <c r="AJ26" i="5"/>
  <c r="AI26" i="5"/>
  <c r="AC26" i="5"/>
  <c r="AB26" i="5"/>
  <c r="V26" i="5"/>
  <c r="U26" i="5"/>
  <c r="N26" i="5"/>
  <c r="DK26" i="5" s="1"/>
  <c r="M26" i="5"/>
  <c r="L26" i="5"/>
  <c r="I26" i="5"/>
  <c r="CU25" i="5"/>
  <c r="CT25" i="5"/>
  <c r="CS25" i="5"/>
  <c r="CN25" i="5"/>
  <c r="CI25" i="5"/>
  <c r="CH25" i="5"/>
  <c r="CG25" i="5"/>
  <c r="CF25" i="5"/>
  <c r="BV25" i="5"/>
  <c r="BQ25" i="5"/>
  <c r="BP25" i="5"/>
  <c r="BO25" i="5"/>
  <c r="BK25" i="5"/>
  <c r="BJ25" i="5"/>
  <c r="BI25" i="5"/>
  <c r="BD25" i="5"/>
  <c r="BC25" i="5"/>
  <c r="BB25" i="5"/>
  <c r="AX25" i="5"/>
  <c r="AW25" i="5"/>
  <c r="AV25" i="5"/>
  <c r="AQ25" i="5"/>
  <c r="AP25" i="5"/>
  <c r="AJ25" i="5"/>
  <c r="AI25" i="5"/>
  <c r="AC25" i="5"/>
  <c r="AB25" i="5"/>
  <c r="V25" i="5"/>
  <c r="U25" i="5"/>
  <c r="N25" i="5"/>
  <c r="DK25" i="5" s="1"/>
  <c r="M25" i="5"/>
  <c r="L25" i="5"/>
  <c r="I25" i="5"/>
  <c r="CU24" i="5"/>
  <c r="CT24" i="5"/>
  <c r="CS24" i="5"/>
  <c r="CN24" i="5"/>
  <c r="CI24" i="5"/>
  <c r="CH24" i="5"/>
  <c r="CG24" i="5"/>
  <c r="CF24" i="5"/>
  <c r="BV24" i="5"/>
  <c r="BQ24" i="5"/>
  <c r="BP24" i="5"/>
  <c r="BO24" i="5"/>
  <c r="BK24" i="5"/>
  <c r="BJ24" i="5"/>
  <c r="BI24" i="5"/>
  <c r="BD24" i="5"/>
  <c r="BC24" i="5"/>
  <c r="BB24" i="5"/>
  <c r="AX24" i="5"/>
  <c r="AW24" i="5"/>
  <c r="AV24" i="5"/>
  <c r="AQ24" i="5"/>
  <c r="AP24" i="5"/>
  <c r="AJ24" i="5"/>
  <c r="AI24" i="5"/>
  <c r="AC24" i="5"/>
  <c r="AB24" i="5"/>
  <c r="V24" i="5"/>
  <c r="U24" i="5"/>
  <c r="N24" i="5"/>
  <c r="M24" i="5"/>
  <c r="L24" i="5"/>
  <c r="I24" i="5"/>
  <c r="CU23" i="5"/>
  <c r="CT23" i="5"/>
  <c r="CS23" i="5"/>
  <c r="CN23" i="5"/>
  <c r="CI23" i="5"/>
  <c r="CH23" i="5"/>
  <c r="CG23" i="5"/>
  <c r="CF23" i="5"/>
  <c r="BV23" i="5"/>
  <c r="BQ23" i="5"/>
  <c r="BP23" i="5"/>
  <c r="BO23" i="5"/>
  <c r="BK23" i="5"/>
  <c r="BJ23" i="5"/>
  <c r="BI23" i="5"/>
  <c r="BD23" i="5"/>
  <c r="BC23" i="5"/>
  <c r="BB23" i="5"/>
  <c r="AX23" i="5"/>
  <c r="AW23" i="5"/>
  <c r="AV23" i="5"/>
  <c r="AQ23" i="5"/>
  <c r="AP23" i="5"/>
  <c r="AJ23" i="5"/>
  <c r="AI23" i="5"/>
  <c r="AC23" i="5"/>
  <c r="AB23" i="5"/>
  <c r="V23" i="5"/>
  <c r="U23" i="5"/>
  <c r="N23" i="5"/>
  <c r="CE23" i="5" s="1"/>
  <c r="M23" i="5"/>
  <c r="L23" i="5"/>
  <c r="I23" i="5"/>
  <c r="CU22" i="5"/>
  <c r="CT22" i="5"/>
  <c r="CS22" i="5"/>
  <c r="CN22" i="5"/>
  <c r="CI22" i="5"/>
  <c r="CH22" i="5"/>
  <c r="CG22" i="5"/>
  <c r="CF22" i="5"/>
  <c r="BV22" i="5"/>
  <c r="BQ22" i="5"/>
  <c r="BP22" i="5"/>
  <c r="BO22" i="5"/>
  <c r="BK22" i="5"/>
  <c r="BJ22" i="5"/>
  <c r="BI22" i="5"/>
  <c r="BD22" i="5"/>
  <c r="BC22" i="5"/>
  <c r="BB22" i="5"/>
  <c r="AX22" i="5"/>
  <c r="AW22" i="5"/>
  <c r="AV22" i="5"/>
  <c r="AQ22" i="5"/>
  <c r="AP22" i="5"/>
  <c r="AJ22" i="5"/>
  <c r="AI22" i="5"/>
  <c r="AC22" i="5"/>
  <c r="AB22" i="5"/>
  <c r="V22" i="5"/>
  <c r="U22" i="5"/>
  <c r="N22" i="5"/>
  <c r="DK22" i="5" s="1"/>
  <c r="M22" i="5"/>
  <c r="L22" i="5"/>
  <c r="I22" i="5"/>
  <c r="CU21" i="5"/>
  <c r="CT21" i="5"/>
  <c r="CS21" i="5"/>
  <c r="CN21" i="5"/>
  <c r="CI21" i="5"/>
  <c r="CH21" i="5"/>
  <c r="CG21" i="5"/>
  <c r="CF21" i="5"/>
  <c r="BV21" i="5"/>
  <c r="BQ21" i="5"/>
  <c r="BP21" i="5"/>
  <c r="BO21" i="5"/>
  <c r="BK21" i="5"/>
  <c r="BJ21" i="5"/>
  <c r="BI21" i="5"/>
  <c r="BD21" i="5"/>
  <c r="BC21" i="5"/>
  <c r="BB21" i="5"/>
  <c r="AX21" i="5"/>
  <c r="AW21" i="5"/>
  <c r="AV21" i="5"/>
  <c r="AQ21" i="5"/>
  <c r="AP21" i="5"/>
  <c r="AJ21" i="5"/>
  <c r="AI21" i="5"/>
  <c r="AC21" i="5"/>
  <c r="AB21" i="5"/>
  <c r="V21" i="5"/>
  <c r="U21" i="5"/>
  <c r="N21" i="5"/>
  <c r="DK21" i="5" s="1"/>
  <c r="M21" i="5"/>
  <c r="L21" i="5"/>
  <c r="I21" i="5"/>
  <c r="CU20" i="5"/>
  <c r="CT20" i="5"/>
  <c r="CS20" i="5"/>
  <c r="CN20" i="5"/>
  <c r="CI20" i="5"/>
  <c r="CH20" i="5"/>
  <c r="CG20" i="5"/>
  <c r="CF20" i="5"/>
  <c r="BV20" i="5"/>
  <c r="BQ20" i="5"/>
  <c r="BP20" i="5"/>
  <c r="BO20" i="5"/>
  <c r="BK20" i="5"/>
  <c r="BJ20" i="5"/>
  <c r="BI20" i="5"/>
  <c r="BD20" i="5"/>
  <c r="BC20" i="5"/>
  <c r="BB20" i="5"/>
  <c r="AX20" i="5"/>
  <c r="AW20" i="5"/>
  <c r="AV20" i="5"/>
  <c r="AQ20" i="5"/>
  <c r="AP20" i="5"/>
  <c r="AJ20" i="5"/>
  <c r="AI20" i="5"/>
  <c r="AC20" i="5"/>
  <c r="AB20" i="5"/>
  <c r="V20" i="5"/>
  <c r="U20" i="5"/>
  <c r="N20" i="5"/>
  <c r="M20" i="5"/>
  <c r="L20" i="5"/>
  <c r="I20" i="5"/>
  <c r="CU19" i="5"/>
  <c r="CT19" i="5"/>
  <c r="CS19" i="5"/>
  <c r="CN19" i="5"/>
  <c r="CI19" i="5"/>
  <c r="CH19" i="5"/>
  <c r="CG19" i="5"/>
  <c r="CF19" i="5"/>
  <c r="BV19" i="5"/>
  <c r="BQ19" i="5"/>
  <c r="BP19" i="5"/>
  <c r="BO19" i="5"/>
  <c r="BK19" i="5"/>
  <c r="BJ19" i="5"/>
  <c r="BI19" i="5"/>
  <c r="BD19" i="5"/>
  <c r="BC19" i="5"/>
  <c r="BB19" i="5"/>
  <c r="AX19" i="5"/>
  <c r="AW19" i="5"/>
  <c r="AV19" i="5"/>
  <c r="AQ19" i="5"/>
  <c r="AP19" i="5"/>
  <c r="AJ19" i="5"/>
  <c r="AI19" i="5"/>
  <c r="AC19" i="5"/>
  <c r="AB19" i="5"/>
  <c r="V19" i="5"/>
  <c r="U19" i="5"/>
  <c r="N19" i="5"/>
  <c r="DK19" i="5" s="1"/>
  <c r="M19" i="5"/>
  <c r="L19" i="5"/>
  <c r="I19" i="5"/>
  <c r="O57" i="5" l="1"/>
  <c r="O65" i="5"/>
  <c r="CW76" i="5"/>
  <c r="O76" i="5"/>
  <c r="CW81" i="5"/>
  <c r="O62" i="5"/>
  <c r="DK52" i="5"/>
  <c r="CW70" i="5"/>
  <c r="O40" i="5"/>
  <c r="DH78" i="5"/>
  <c r="O83" i="5"/>
  <c r="BU50" i="5"/>
  <c r="CW22" i="5"/>
  <c r="DH25" i="5"/>
  <c r="CW28" i="5"/>
  <c r="DK74" i="5"/>
  <c r="DE40" i="5"/>
  <c r="O50" i="5"/>
  <c r="O77" i="5"/>
  <c r="O48" i="5"/>
  <c r="DH23" i="5"/>
  <c r="CD39" i="5"/>
  <c r="AH64" i="5"/>
  <c r="CW66" i="5"/>
  <c r="O78" i="5"/>
  <c r="AA78" i="5"/>
  <c r="CD78" i="5"/>
  <c r="CW37" i="5"/>
  <c r="CW39" i="5"/>
  <c r="O46" i="5"/>
  <c r="AO53" i="5"/>
  <c r="O55" i="5"/>
  <c r="T78" i="5"/>
  <c r="CE78" i="5"/>
  <c r="CW26" i="5"/>
  <c r="CW31" i="5"/>
  <c r="CW41" i="5"/>
  <c r="CW44" i="5"/>
  <c r="CW49" i="5"/>
  <c r="DF50" i="5"/>
  <c r="CM54" i="5"/>
  <c r="AO55" i="5"/>
  <c r="CD55" i="5"/>
  <c r="AA57" i="5"/>
  <c r="CD57" i="5"/>
  <c r="T62" i="5"/>
  <c r="DF62" i="5"/>
  <c r="CW64" i="5"/>
  <c r="O66" i="5"/>
  <c r="AA74" i="5"/>
  <c r="CW74" i="5"/>
  <c r="DE78" i="5"/>
  <c r="CW79" i="5"/>
  <c r="DE62" i="5"/>
  <c r="CW19" i="5"/>
  <c r="O21" i="5"/>
  <c r="AA21" i="5"/>
  <c r="CW21" i="5"/>
  <c r="CD25" i="5"/>
  <c r="CD40" i="5"/>
  <c r="O44" i="5"/>
  <c r="DD49" i="5"/>
  <c r="DF54" i="5"/>
  <c r="DE57" i="5"/>
  <c r="AO59" i="5"/>
  <c r="BU62" i="5"/>
  <c r="O71" i="5"/>
  <c r="AA71" i="5"/>
  <c r="CE71" i="5"/>
  <c r="O73" i="5"/>
  <c r="AA73" i="5"/>
  <c r="CW73" i="5"/>
  <c r="DG74" i="5"/>
  <c r="AO75" i="5"/>
  <c r="CD75" i="5"/>
  <c r="DF78" i="5"/>
  <c r="O79" i="5"/>
  <c r="CD84" i="5"/>
  <c r="DF20" i="5"/>
  <c r="CW20" i="5"/>
  <c r="DK20" i="5"/>
  <c r="CE20" i="5"/>
  <c r="AO20" i="5"/>
  <c r="CD20" i="5"/>
  <c r="DK27" i="5"/>
  <c r="CW27" i="5"/>
  <c r="AA27" i="5"/>
  <c r="CD27" i="5"/>
  <c r="DK32" i="5"/>
  <c r="AH32" i="5"/>
  <c r="AO35" i="5"/>
  <c r="DG35" i="5"/>
  <c r="DK36" i="5"/>
  <c r="CW36" i="5"/>
  <c r="AA36" i="5"/>
  <c r="DK56" i="5"/>
  <c r="CD56" i="5"/>
  <c r="AA56" i="5"/>
  <c r="DG69" i="5"/>
  <c r="DK69" i="5"/>
  <c r="CD69" i="5"/>
  <c r="AA69" i="5"/>
  <c r="DH69" i="5"/>
  <c r="DH80" i="5"/>
  <c r="DK80" i="5"/>
  <c r="DE80" i="5"/>
  <c r="CW80" i="5"/>
  <c r="DG20" i="5"/>
  <c r="T27" i="5"/>
  <c r="CE27" i="5"/>
  <c r="DK30" i="5"/>
  <c r="CW30" i="5"/>
  <c r="AA30" i="5"/>
  <c r="T35" i="5"/>
  <c r="DK47" i="5"/>
  <c r="CD47" i="5"/>
  <c r="DK58" i="5"/>
  <c r="T58" i="5"/>
  <c r="AO58" i="5"/>
  <c r="DE58" i="5"/>
  <c r="DK59" i="5"/>
  <c r="DG59" i="5"/>
  <c r="DE59" i="5"/>
  <c r="O59" i="5"/>
  <c r="DK61" i="5"/>
  <c r="CW61" i="5"/>
  <c r="AO61" i="5"/>
  <c r="CW71" i="5"/>
  <c r="DK72" i="5"/>
  <c r="CW72" i="5"/>
  <c r="DH20" i="5"/>
  <c r="DK24" i="5"/>
  <c r="CW24" i="5"/>
  <c r="CW32" i="5"/>
  <c r="DK33" i="5"/>
  <c r="CW33" i="5"/>
  <c r="AA33" i="5"/>
  <c r="DK45" i="5"/>
  <c r="CW45" i="5"/>
  <c r="DH53" i="5"/>
  <c r="AA53" i="5"/>
  <c r="DK53" i="5"/>
  <c r="CE53" i="5"/>
  <c r="O58" i="5"/>
  <c r="DK67" i="5"/>
  <c r="DE67" i="5"/>
  <c r="BU67" i="5"/>
  <c r="CW67" i="5"/>
  <c r="T67" i="5"/>
  <c r="DF67" i="5"/>
  <c r="DK68" i="5"/>
  <c r="CE68" i="5"/>
  <c r="AA68" i="5"/>
  <c r="CE69" i="5"/>
  <c r="DK82" i="5"/>
  <c r="CW82" i="5"/>
  <c r="O20" i="5"/>
  <c r="AA20" i="5"/>
  <c r="DK23" i="5"/>
  <c r="CD23" i="5"/>
  <c r="AA23" i="5"/>
  <c r="DK29" i="5"/>
  <c r="CW29" i="5"/>
  <c r="AO29" i="5"/>
  <c r="DK38" i="5"/>
  <c r="CW38" i="5"/>
  <c r="O42" i="5"/>
  <c r="AA42" i="5"/>
  <c r="CW42" i="5"/>
  <c r="DK43" i="5"/>
  <c r="DE43" i="5"/>
  <c r="CW43" i="5"/>
  <c r="DH47" i="5"/>
  <c r="DK48" i="5"/>
  <c r="DE48" i="5"/>
  <c r="DK51" i="5"/>
  <c r="CW51" i="5"/>
  <c r="DK63" i="5"/>
  <c r="CW63" i="5"/>
  <c r="O67" i="5"/>
  <c r="CW69" i="5"/>
  <c r="DK77" i="5"/>
  <c r="DE77" i="5"/>
  <c r="O80" i="5"/>
  <c r="AA80" i="5"/>
  <c r="CE80" i="5"/>
  <c r="DE21" i="5"/>
  <c r="CM50" i="5"/>
  <c r="AA52" i="5"/>
  <c r="CE52" i="5"/>
  <c r="AA54" i="5"/>
  <c r="BU54" i="5"/>
  <c r="AA65" i="5"/>
  <c r="CW65" i="5"/>
  <c r="CW75" i="5"/>
  <c r="O27" i="5"/>
  <c r="O29" i="5"/>
  <c r="O30" i="5"/>
  <c r="O35" i="5"/>
  <c r="O36" i="5"/>
  <c r="DH39" i="5"/>
  <c r="DH40" i="5"/>
  <c r="O43" i="5"/>
  <c r="T50" i="5"/>
  <c r="DE50" i="5"/>
  <c r="O52" i="5"/>
  <c r="DE52" i="5"/>
  <c r="T54" i="5"/>
  <c r="AO54" i="5"/>
  <c r="O56" i="5"/>
  <c r="CE57" i="5"/>
  <c r="O61" i="5"/>
  <c r="CM62" i="5"/>
  <c r="T65" i="5"/>
  <c r="O68" i="5"/>
  <c r="O69" i="5"/>
  <c r="DE73" i="5"/>
  <c r="AO74" i="5"/>
  <c r="CE74" i="5"/>
  <c r="BU78" i="5"/>
  <c r="CM78" i="5"/>
  <c r="DK78" i="5"/>
  <c r="CW84" i="5"/>
  <c r="AH84" i="5"/>
  <c r="DD84" i="5"/>
  <c r="O84" i="5"/>
  <c r="DE84" i="5"/>
  <c r="T84" i="5"/>
  <c r="BU84" i="5"/>
  <c r="CM84" i="5"/>
  <c r="DF84" i="5"/>
  <c r="AO84" i="5"/>
  <c r="DG84" i="5"/>
  <c r="DH84" i="5"/>
  <c r="AA84" i="5"/>
  <c r="CE84" i="5"/>
  <c r="CW83" i="5"/>
  <c r="AH83" i="5"/>
  <c r="DD83" i="5"/>
  <c r="DE83" i="5"/>
  <c r="T83" i="5"/>
  <c r="BU83" i="5"/>
  <c r="CM83" i="5"/>
  <c r="DF83" i="5"/>
  <c r="AO83" i="5"/>
  <c r="DG83" i="5"/>
  <c r="CD83" i="5"/>
  <c r="DH83" i="5"/>
  <c r="AA83" i="5"/>
  <c r="CE83" i="5"/>
  <c r="AH82" i="5"/>
  <c r="DD82" i="5"/>
  <c r="O82" i="5"/>
  <c r="DE82" i="5"/>
  <c r="T82" i="5"/>
  <c r="BU82" i="5"/>
  <c r="CM82" i="5"/>
  <c r="DF82" i="5"/>
  <c r="AO82" i="5"/>
  <c r="DG82" i="5"/>
  <c r="CD82" i="5"/>
  <c r="DH82" i="5"/>
  <c r="AA82" i="5"/>
  <c r="CE82" i="5"/>
  <c r="AH81" i="5"/>
  <c r="DD81" i="5"/>
  <c r="O81" i="5"/>
  <c r="DE81" i="5"/>
  <c r="T81" i="5"/>
  <c r="BU81" i="5"/>
  <c r="CM81" i="5"/>
  <c r="DF81" i="5"/>
  <c r="AO81" i="5"/>
  <c r="DG81" i="5"/>
  <c r="CD81" i="5"/>
  <c r="DH81" i="5"/>
  <c r="AA81" i="5"/>
  <c r="CE81" i="5"/>
  <c r="AH80" i="5"/>
  <c r="DD80" i="5"/>
  <c r="T80" i="5"/>
  <c r="BU80" i="5"/>
  <c r="CM80" i="5"/>
  <c r="DF80" i="5"/>
  <c r="AO80" i="5"/>
  <c r="DG80" i="5"/>
  <c r="CD80" i="5"/>
  <c r="AH79" i="5"/>
  <c r="DD79" i="5"/>
  <c r="DE79" i="5"/>
  <c r="T79" i="5"/>
  <c r="BU79" i="5"/>
  <c r="CM79" i="5"/>
  <c r="DF79" i="5"/>
  <c r="AO79" i="5"/>
  <c r="DG79" i="5"/>
  <c r="CD79" i="5"/>
  <c r="DH79" i="5"/>
  <c r="AA79" i="5"/>
  <c r="CE79" i="5"/>
  <c r="CW78" i="5"/>
  <c r="AH78" i="5"/>
  <c r="DD78" i="5"/>
  <c r="AO78" i="5"/>
  <c r="CW77" i="5"/>
  <c r="AH77" i="5"/>
  <c r="DD77" i="5"/>
  <c r="T77" i="5"/>
  <c r="BU77" i="5"/>
  <c r="CM77" i="5"/>
  <c r="DF77" i="5"/>
  <c r="AO77" i="5"/>
  <c r="DG77" i="5"/>
  <c r="CD77" i="5"/>
  <c r="DH77" i="5"/>
  <c r="AA77" i="5"/>
  <c r="CE77" i="5"/>
  <c r="AH76" i="5"/>
  <c r="DD76" i="5"/>
  <c r="DE76" i="5"/>
  <c r="T76" i="5"/>
  <c r="BU76" i="5"/>
  <c r="CM76" i="5"/>
  <c r="DF76" i="5"/>
  <c r="AO76" i="5"/>
  <c r="DG76" i="5"/>
  <c r="CD76" i="5"/>
  <c r="DH76" i="5"/>
  <c r="AA76" i="5"/>
  <c r="CE76" i="5"/>
  <c r="AH75" i="5"/>
  <c r="DD75" i="5"/>
  <c r="O75" i="5"/>
  <c r="DE75" i="5"/>
  <c r="T75" i="5"/>
  <c r="BU75" i="5"/>
  <c r="CM75" i="5"/>
  <c r="DF75" i="5"/>
  <c r="DG75" i="5"/>
  <c r="DH75" i="5"/>
  <c r="AA75" i="5"/>
  <c r="CE75" i="5"/>
  <c r="AH74" i="5"/>
  <c r="DD74" i="5"/>
  <c r="O74" i="5"/>
  <c r="DE74" i="5"/>
  <c r="T74" i="5"/>
  <c r="BU74" i="5"/>
  <c r="CM74" i="5"/>
  <c r="DF74" i="5"/>
  <c r="CD74" i="5"/>
  <c r="AH73" i="5"/>
  <c r="DD73" i="5"/>
  <c r="T73" i="5"/>
  <c r="BU73" i="5"/>
  <c r="CM73" i="5"/>
  <c r="DF73" i="5"/>
  <c r="AO73" i="5"/>
  <c r="DG73" i="5"/>
  <c r="CD73" i="5"/>
  <c r="DH73" i="5"/>
  <c r="CE73" i="5"/>
  <c r="AH72" i="5"/>
  <c r="DD72" i="5"/>
  <c r="O72" i="5"/>
  <c r="DE72" i="5"/>
  <c r="T72" i="5"/>
  <c r="BU72" i="5"/>
  <c r="CM72" i="5"/>
  <c r="DF72" i="5"/>
  <c r="AO72" i="5"/>
  <c r="DG72" i="5"/>
  <c r="CD72" i="5"/>
  <c r="DH72" i="5"/>
  <c r="AA72" i="5"/>
  <c r="CE72" i="5"/>
  <c r="AH71" i="5"/>
  <c r="DD71" i="5"/>
  <c r="DE71" i="5"/>
  <c r="T71" i="5"/>
  <c r="BU71" i="5"/>
  <c r="CM71" i="5"/>
  <c r="DF71" i="5"/>
  <c r="AO71" i="5"/>
  <c r="DG71" i="5"/>
  <c r="CD71" i="5"/>
  <c r="DH71" i="5"/>
  <c r="AH70" i="5"/>
  <c r="DD70" i="5"/>
  <c r="O70" i="5"/>
  <c r="DE70" i="5"/>
  <c r="T70" i="5"/>
  <c r="BU70" i="5"/>
  <c r="CM70" i="5"/>
  <c r="DF70" i="5"/>
  <c r="AO70" i="5"/>
  <c r="DG70" i="5"/>
  <c r="CD70" i="5"/>
  <c r="DH70" i="5"/>
  <c r="AA70" i="5"/>
  <c r="CE70" i="5"/>
  <c r="AH69" i="5"/>
  <c r="DD69" i="5"/>
  <c r="DE69" i="5"/>
  <c r="T69" i="5"/>
  <c r="BU69" i="5"/>
  <c r="CM69" i="5"/>
  <c r="DF69" i="5"/>
  <c r="AO69" i="5"/>
  <c r="AH68" i="5"/>
  <c r="DD68" i="5"/>
  <c r="DE68" i="5"/>
  <c r="T68" i="5"/>
  <c r="BU68" i="5"/>
  <c r="CM68" i="5"/>
  <c r="DF68" i="5"/>
  <c r="AO68" i="5"/>
  <c r="DG68" i="5"/>
  <c r="CD68" i="5"/>
  <c r="DH68" i="5"/>
  <c r="AH67" i="5"/>
  <c r="DD67" i="5"/>
  <c r="AO67" i="5"/>
  <c r="DG67" i="5"/>
  <c r="CD67" i="5"/>
  <c r="DH67" i="5"/>
  <c r="AA67" i="5"/>
  <c r="CE67" i="5"/>
  <c r="AH66" i="5"/>
  <c r="DD66" i="5"/>
  <c r="DE66" i="5"/>
  <c r="T66" i="5"/>
  <c r="BU66" i="5"/>
  <c r="CM66" i="5"/>
  <c r="DF66" i="5"/>
  <c r="AO66" i="5"/>
  <c r="DG66" i="5"/>
  <c r="CD66" i="5"/>
  <c r="DH66" i="5"/>
  <c r="AA66" i="5"/>
  <c r="CE66" i="5"/>
  <c r="AH65" i="5"/>
  <c r="DD65" i="5"/>
  <c r="DE65" i="5"/>
  <c r="BU65" i="5"/>
  <c r="CM65" i="5"/>
  <c r="DF65" i="5"/>
  <c r="AO65" i="5"/>
  <c r="DG65" i="5"/>
  <c r="CD65" i="5"/>
  <c r="DH65" i="5"/>
  <c r="CE65" i="5"/>
  <c r="O64" i="5"/>
  <c r="DE64" i="5"/>
  <c r="DD64" i="5"/>
  <c r="T64" i="5"/>
  <c r="BU64" i="5"/>
  <c r="CM64" i="5"/>
  <c r="DF64" i="5"/>
  <c r="AO64" i="5"/>
  <c r="DG64" i="5"/>
  <c r="CD64" i="5"/>
  <c r="DH64" i="5"/>
  <c r="AA64" i="5"/>
  <c r="CE64" i="5"/>
  <c r="AH63" i="5"/>
  <c r="DD63" i="5"/>
  <c r="O63" i="5"/>
  <c r="DE63" i="5"/>
  <c r="T63" i="5"/>
  <c r="BU63" i="5"/>
  <c r="CM63" i="5"/>
  <c r="DF63" i="5"/>
  <c r="AO63" i="5"/>
  <c r="DG63" i="5"/>
  <c r="CD63" i="5"/>
  <c r="DH63" i="5"/>
  <c r="AA63" i="5"/>
  <c r="CE63" i="5"/>
  <c r="CW62" i="5"/>
  <c r="AH62" i="5"/>
  <c r="DD62" i="5"/>
  <c r="AO62" i="5"/>
  <c r="DG62" i="5"/>
  <c r="CD62" i="5"/>
  <c r="DH62" i="5"/>
  <c r="AA62" i="5"/>
  <c r="CE62" i="5"/>
  <c r="AH61" i="5"/>
  <c r="DD61" i="5"/>
  <c r="DE61" i="5"/>
  <c r="T61" i="5"/>
  <c r="BU61" i="5"/>
  <c r="CM61" i="5"/>
  <c r="DF61" i="5"/>
  <c r="DG61" i="5"/>
  <c r="CD61" i="5"/>
  <c r="DH61" i="5"/>
  <c r="AA61" i="5"/>
  <c r="CE61" i="5"/>
  <c r="CW60" i="5"/>
  <c r="AH60" i="5"/>
  <c r="DD60" i="5"/>
  <c r="O60" i="5"/>
  <c r="DE60" i="5"/>
  <c r="T60" i="5"/>
  <c r="BU60" i="5"/>
  <c r="CM60" i="5"/>
  <c r="DF60" i="5"/>
  <c r="AO60" i="5"/>
  <c r="DG60" i="5"/>
  <c r="CD60" i="5"/>
  <c r="DH60" i="5"/>
  <c r="AA60" i="5"/>
  <c r="CE60" i="5"/>
  <c r="CW59" i="5"/>
  <c r="AH59" i="5"/>
  <c r="DD59" i="5"/>
  <c r="T59" i="5"/>
  <c r="BU59" i="5"/>
  <c r="CM59" i="5"/>
  <c r="DF59" i="5"/>
  <c r="DH59" i="5"/>
  <c r="AA59" i="5"/>
  <c r="CE59" i="5"/>
  <c r="CW58" i="5"/>
  <c r="AH58" i="5"/>
  <c r="DD58" i="5"/>
  <c r="BU58" i="5"/>
  <c r="CM58" i="5"/>
  <c r="DF58" i="5"/>
  <c r="DG58" i="5"/>
  <c r="CD58" i="5"/>
  <c r="DH58" i="5"/>
  <c r="AA58" i="5"/>
  <c r="CE58" i="5"/>
  <c r="CW57" i="5"/>
  <c r="AH57" i="5"/>
  <c r="DD57" i="5"/>
  <c r="T57" i="5"/>
  <c r="BU57" i="5"/>
  <c r="CM57" i="5"/>
  <c r="DF57" i="5"/>
  <c r="AO57" i="5"/>
  <c r="DG57" i="5"/>
  <c r="DH57" i="5"/>
  <c r="CW56" i="5"/>
  <c r="AH56" i="5"/>
  <c r="DD56" i="5"/>
  <c r="DE56" i="5"/>
  <c r="T56" i="5"/>
  <c r="BU56" i="5"/>
  <c r="CM56" i="5"/>
  <c r="DF56" i="5"/>
  <c r="AO56" i="5"/>
  <c r="DG56" i="5"/>
  <c r="DH56" i="5"/>
  <c r="CE56" i="5"/>
  <c r="CW55" i="5"/>
  <c r="AH55" i="5"/>
  <c r="DD55" i="5"/>
  <c r="DE55" i="5"/>
  <c r="T55" i="5"/>
  <c r="BU55" i="5"/>
  <c r="CM55" i="5"/>
  <c r="DF55" i="5"/>
  <c r="DG55" i="5"/>
  <c r="DH55" i="5"/>
  <c r="AA55" i="5"/>
  <c r="CE55" i="5"/>
  <c r="CW54" i="5"/>
  <c r="AH54" i="5"/>
  <c r="DD54" i="5"/>
  <c r="O54" i="5"/>
  <c r="DE54" i="5"/>
  <c r="DG54" i="5"/>
  <c r="CD54" i="5"/>
  <c r="DH54" i="5"/>
  <c r="CE54" i="5"/>
  <c r="CW53" i="5"/>
  <c r="AH53" i="5"/>
  <c r="DD53" i="5"/>
  <c r="O53" i="5"/>
  <c r="DE53" i="5"/>
  <c r="T53" i="5"/>
  <c r="BU53" i="5"/>
  <c r="CM53" i="5"/>
  <c r="DF53" i="5"/>
  <c r="DG53" i="5"/>
  <c r="CW52" i="5"/>
  <c r="AH52" i="5"/>
  <c r="DD52" i="5"/>
  <c r="T52" i="5"/>
  <c r="BU52" i="5"/>
  <c r="CM52" i="5"/>
  <c r="DF52" i="5"/>
  <c r="AO52" i="5"/>
  <c r="DG52" i="5"/>
  <c r="CD52" i="5"/>
  <c r="AH51" i="5"/>
  <c r="DD51" i="5"/>
  <c r="O51" i="5"/>
  <c r="DE51" i="5"/>
  <c r="T51" i="5"/>
  <c r="BU51" i="5"/>
  <c r="CM51" i="5"/>
  <c r="DF51" i="5"/>
  <c r="AO51" i="5"/>
  <c r="DG51" i="5"/>
  <c r="CD51" i="5"/>
  <c r="DH51" i="5"/>
  <c r="AA51" i="5"/>
  <c r="CE51" i="5"/>
  <c r="CW50" i="5"/>
  <c r="AH50" i="5"/>
  <c r="DD50" i="5"/>
  <c r="AO50" i="5"/>
  <c r="DG50" i="5"/>
  <c r="CD50" i="5"/>
  <c r="DH50" i="5"/>
  <c r="AA50" i="5"/>
  <c r="CE50" i="5"/>
  <c r="AH49" i="5"/>
  <c r="O49" i="5"/>
  <c r="DE49" i="5"/>
  <c r="T49" i="5"/>
  <c r="BU49" i="5"/>
  <c r="CM49" i="5"/>
  <c r="DF49" i="5"/>
  <c r="AO49" i="5"/>
  <c r="DG49" i="5"/>
  <c r="CD49" i="5"/>
  <c r="DH49" i="5"/>
  <c r="AA49" i="5"/>
  <c r="CE49" i="5"/>
  <c r="CW48" i="5"/>
  <c r="AH48" i="5"/>
  <c r="DD48" i="5"/>
  <c r="T48" i="5"/>
  <c r="BU48" i="5"/>
  <c r="CM48" i="5"/>
  <c r="DF48" i="5"/>
  <c r="AO48" i="5"/>
  <c r="DG48" i="5"/>
  <c r="CD48" i="5"/>
  <c r="DH48" i="5"/>
  <c r="AA48" i="5"/>
  <c r="CE48" i="5"/>
  <c r="AA47" i="5"/>
  <c r="CE47" i="5"/>
  <c r="CW47" i="5"/>
  <c r="AH47" i="5"/>
  <c r="DD47" i="5"/>
  <c r="DE47" i="5"/>
  <c r="T47" i="5"/>
  <c r="BU47" i="5"/>
  <c r="CM47" i="5"/>
  <c r="DF47" i="5"/>
  <c r="O47" i="5"/>
  <c r="AO47" i="5"/>
  <c r="DG47" i="5"/>
  <c r="CW46" i="5"/>
  <c r="AH46" i="5"/>
  <c r="DD46" i="5"/>
  <c r="DE46" i="5"/>
  <c r="T46" i="5"/>
  <c r="BU46" i="5"/>
  <c r="CM46" i="5"/>
  <c r="DF46" i="5"/>
  <c r="AO46" i="5"/>
  <c r="DG46" i="5"/>
  <c r="CD46" i="5"/>
  <c r="DH46" i="5"/>
  <c r="AA46" i="5"/>
  <c r="CE46" i="5"/>
  <c r="DD45" i="5"/>
  <c r="O45" i="5"/>
  <c r="DE45" i="5"/>
  <c r="T45" i="5"/>
  <c r="BU45" i="5"/>
  <c r="CM45" i="5"/>
  <c r="DF45" i="5"/>
  <c r="AH45" i="5"/>
  <c r="AO45" i="5"/>
  <c r="DG45" i="5"/>
  <c r="CD45" i="5"/>
  <c r="DH45" i="5"/>
  <c r="AA45" i="5"/>
  <c r="CE45" i="5"/>
  <c r="AH44" i="5"/>
  <c r="DD44" i="5"/>
  <c r="DE44" i="5"/>
  <c r="T44" i="5"/>
  <c r="BU44" i="5"/>
  <c r="CM44" i="5"/>
  <c r="DF44" i="5"/>
  <c r="AO44" i="5"/>
  <c r="DG44" i="5"/>
  <c r="CD44" i="5"/>
  <c r="DH44" i="5"/>
  <c r="AA44" i="5"/>
  <c r="CE44" i="5"/>
  <c r="AH43" i="5"/>
  <c r="DD43" i="5"/>
  <c r="T43" i="5"/>
  <c r="BU43" i="5"/>
  <c r="CM43" i="5"/>
  <c r="DF43" i="5"/>
  <c r="AO43" i="5"/>
  <c r="DG43" i="5"/>
  <c r="CD43" i="5"/>
  <c r="DH43" i="5"/>
  <c r="AA43" i="5"/>
  <c r="CE43" i="5"/>
  <c r="AH42" i="5"/>
  <c r="DD42" i="5"/>
  <c r="DE42" i="5"/>
  <c r="T42" i="5"/>
  <c r="BU42" i="5"/>
  <c r="CM42" i="5"/>
  <c r="DF42" i="5"/>
  <c r="AO42" i="5"/>
  <c r="DG42" i="5"/>
  <c r="CD42" i="5"/>
  <c r="DH42" i="5"/>
  <c r="CE42" i="5"/>
  <c r="AH41" i="5"/>
  <c r="DD41" i="5"/>
  <c r="O41" i="5"/>
  <c r="DE41" i="5"/>
  <c r="T41" i="5"/>
  <c r="BU41" i="5"/>
  <c r="CM41" i="5"/>
  <c r="DF41" i="5"/>
  <c r="AO41" i="5"/>
  <c r="DG41" i="5"/>
  <c r="CD41" i="5"/>
  <c r="DH41" i="5"/>
  <c r="AA41" i="5"/>
  <c r="CE41" i="5"/>
  <c r="CW40" i="5"/>
  <c r="AH40" i="5"/>
  <c r="DD40" i="5"/>
  <c r="T40" i="5"/>
  <c r="BU40" i="5"/>
  <c r="CM40" i="5"/>
  <c r="DF40" i="5"/>
  <c r="AO40" i="5"/>
  <c r="DG40" i="5"/>
  <c r="AA40" i="5"/>
  <c r="CE40" i="5"/>
  <c r="AH39" i="5"/>
  <c r="DD39" i="5"/>
  <c r="O39" i="5"/>
  <c r="DE39" i="5"/>
  <c r="T39" i="5"/>
  <c r="BU39" i="5"/>
  <c r="CM39" i="5"/>
  <c r="DF39" i="5"/>
  <c r="AO39" i="5"/>
  <c r="DG39" i="5"/>
  <c r="AA39" i="5"/>
  <c r="CE39" i="5"/>
  <c r="AH38" i="5"/>
  <c r="DD38" i="5"/>
  <c r="O38" i="5"/>
  <c r="DE38" i="5"/>
  <c r="T38" i="5"/>
  <c r="BU38" i="5"/>
  <c r="CM38" i="5"/>
  <c r="DF38" i="5"/>
  <c r="AO38" i="5"/>
  <c r="DG38" i="5"/>
  <c r="CD38" i="5"/>
  <c r="DH38" i="5"/>
  <c r="AA38" i="5"/>
  <c r="CE38" i="5"/>
  <c r="AH37" i="5"/>
  <c r="DD37" i="5"/>
  <c r="O37" i="5"/>
  <c r="DE37" i="5"/>
  <c r="T37" i="5"/>
  <c r="BU37" i="5"/>
  <c r="CM37" i="5"/>
  <c r="DF37" i="5"/>
  <c r="AO37" i="5"/>
  <c r="DG37" i="5"/>
  <c r="CD37" i="5"/>
  <c r="DH37" i="5"/>
  <c r="AA37" i="5"/>
  <c r="CE37" i="5"/>
  <c r="AH36" i="5"/>
  <c r="DD36" i="5"/>
  <c r="DE36" i="5"/>
  <c r="T36" i="5"/>
  <c r="BU36" i="5"/>
  <c r="CM36" i="5"/>
  <c r="DF36" i="5"/>
  <c r="AO36" i="5"/>
  <c r="DG36" i="5"/>
  <c r="CD36" i="5"/>
  <c r="DH36" i="5"/>
  <c r="CE36" i="5"/>
  <c r="CW35" i="5"/>
  <c r="AH35" i="5"/>
  <c r="DD35" i="5"/>
  <c r="DE35" i="5"/>
  <c r="BU35" i="5"/>
  <c r="CM35" i="5"/>
  <c r="DF35" i="5"/>
  <c r="CD35" i="5"/>
  <c r="DH35" i="5"/>
  <c r="AA35" i="5"/>
  <c r="CE35" i="5"/>
  <c r="CW34" i="5"/>
  <c r="DD34" i="5"/>
  <c r="O34" i="5"/>
  <c r="DE34" i="5"/>
  <c r="T34" i="5"/>
  <c r="BU34" i="5"/>
  <c r="CM34" i="5"/>
  <c r="DF34" i="5"/>
  <c r="AH34" i="5"/>
  <c r="AO34" i="5"/>
  <c r="DG34" i="5"/>
  <c r="CD34" i="5"/>
  <c r="DH34" i="5"/>
  <c r="AA34" i="5"/>
  <c r="CE34" i="5"/>
  <c r="AH33" i="5"/>
  <c r="DD33" i="5"/>
  <c r="O33" i="5"/>
  <c r="DE33" i="5"/>
  <c r="T33" i="5"/>
  <c r="BU33" i="5"/>
  <c r="CM33" i="5"/>
  <c r="DF33" i="5"/>
  <c r="AO33" i="5"/>
  <c r="DG33" i="5"/>
  <c r="CD33" i="5"/>
  <c r="DH33" i="5"/>
  <c r="CE33" i="5"/>
  <c r="DD32" i="5"/>
  <c r="O32" i="5"/>
  <c r="DE32" i="5"/>
  <c r="T32" i="5"/>
  <c r="BU32" i="5"/>
  <c r="CM32" i="5"/>
  <c r="DF32" i="5"/>
  <c r="AO32" i="5"/>
  <c r="DG32" i="5"/>
  <c r="CD32" i="5"/>
  <c r="DH32" i="5"/>
  <c r="AA32" i="5"/>
  <c r="CE32" i="5"/>
  <c r="AH31" i="5"/>
  <c r="DD31" i="5"/>
  <c r="O31" i="5"/>
  <c r="DE31" i="5"/>
  <c r="T31" i="5"/>
  <c r="BU31" i="5"/>
  <c r="CM31" i="5"/>
  <c r="DF31" i="5"/>
  <c r="AO31" i="5"/>
  <c r="DG31" i="5"/>
  <c r="CD31" i="5"/>
  <c r="DH31" i="5"/>
  <c r="AA31" i="5"/>
  <c r="CE31" i="5"/>
  <c r="AH30" i="5"/>
  <c r="DD30" i="5"/>
  <c r="DE30" i="5"/>
  <c r="T30" i="5"/>
  <c r="BU30" i="5"/>
  <c r="CM30" i="5"/>
  <c r="DF30" i="5"/>
  <c r="AO30" i="5"/>
  <c r="DG30" i="5"/>
  <c r="CD30" i="5"/>
  <c r="DH30" i="5"/>
  <c r="CE30" i="5"/>
  <c r="AH29" i="5"/>
  <c r="DD29" i="5"/>
  <c r="T29" i="5"/>
  <c r="BU29" i="5"/>
  <c r="CM29" i="5"/>
  <c r="DF29" i="5"/>
  <c r="DG29" i="5"/>
  <c r="CD29" i="5"/>
  <c r="DH29" i="5"/>
  <c r="AA29" i="5"/>
  <c r="CE29" i="5"/>
  <c r="DD28" i="5"/>
  <c r="O28" i="5"/>
  <c r="DE28" i="5"/>
  <c r="T28" i="5"/>
  <c r="BU28" i="5"/>
  <c r="CM28" i="5"/>
  <c r="DF28" i="5"/>
  <c r="AH28" i="5"/>
  <c r="AO28" i="5"/>
  <c r="DG28" i="5"/>
  <c r="CD28" i="5"/>
  <c r="DH28" i="5"/>
  <c r="AA28" i="5"/>
  <c r="CE28" i="5"/>
  <c r="AH27" i="5"/>
  <c r="DD27" i="5"/>
  <c r="DE27" i="5"/>
  <c r="BU27" i="5"/>
  <c r="CM27" i="5"/>
  <c r="DF27" i="5"/>
  <c r="AO27" i="5"/>
  <c r="DG27" i="5"/>
  <c r="DH27" i="5"/>
  <c r="AA26" i="5"/>
  <c r="AH26" i="5"/>
  <c r="DE26" i="5"/>
  <c r="DD26" i="5"/>
  <c r="O26" i="5"/>
  <c r="T26" i="5"/>
  <c r="BU26" i="5"/>
  <c r="CM26" i="5"/>
  <c r="DF26" i="5"/>
  <c r="AO26" i="5"/>
  <c r="DG26" i="5"/>
  <c r="CD26" i="5"/>
  <c r="DH26" i="5"/>
  <c r="CE26" i="5"/>
  <c r="CW25" i="5"/>
  <c r="AH25" i="5"/>
  <c r="DD25" i="5"/>
  <c r="O25" i="5"/>
  <c r="DE25" i="5"/>
  <c r="T25" i="5"/>
  <c r="BU25" i="5"/>
  <c r="CM25" i="5"/>
  <c r="DF25" i="5"/>
  <c r="AO25" i="5"/>
  <c r="DG25" i="5"/>
  <c r="AA25" i="5"/>
  <c r="CE25" i="5"/>
  <c r="AH24" i="5"/>
  <c r="DD24" i="5"/>
  <c r="O24" i="5"/>
  <c r="DE24" i="5"/>
  <c r="T24" i="5"/>
  <c r="BU24" i="5"/>
  <c r="CM24" i="5"/>
  <c r="DF24" i="5"/>
  <c r="AO24" i="5"/>
  <c r="DG24" i="5"/>
  <c r="CD24" i="5"/>
  <c r="DH24" i="5"/>
  <c r="AA24" i="5"/>
  <c r="CE24" i="5"/>
  <c r="CW23" i="5"/>
  <c r="DD23" i="5"/>
  <c r="T23" i="5"/>
  <c r="BU23" i="5"/>
  <c r="CM23" i="5"/>
  <c r="DF23" i="5"/>
  <c r="AH23" i="5"/>
  <c r="O23" i="5"/>
  <c r="DE23" i="5"/>
  <c r="AO23" i="5"/>
  <c r="DG23" i="5"/>
  <c r="DE22" i="5"/>
  <c r="AH22" i="5"/>
  <c r="T22" i="5"/>
  <c r="BU22" i="5"/>
  <c r="CM22" i="5"/>
  <c r="DF22" i="5"/>
  <c r="O22" i="5"/>
  <c r="AO22" i="5"/>
  <c r="DG22" i="5"/>
  <c r="CD22" i="5"/>
  <c r="DH22" i="5"/>
  <c r="DD22" i="5"/>
  <c r="AA22" i="5"/>
  <c r="CE22" i="5"/>
  <c r="AH21" i="5"/>
  <c r="DD21" i="5"/>
  <c r="T21" i="5"/>
  <c r="BU21" i="5"/>
  <c r="CM21" i="5"/>
  <c r="DF21" i="5"/>
  <c r="AO21" i="5"/>
  <c r="DG21" i="5"/>
  <c r="CD21" i="5"/>
  <c r="DH21" i="5"/>
  <c r="CE21" i="5"/>
  <c r="AH20" i="5"/>
  <c r="DD20" i="5"/>
  <c r="DE20" i="5"/>
  <c r="T20" i="5"/>
  <c r="BU20" i="5"/>
  <c r="CM20" i="5"/>
  <c r="AH19" i="5"/>
  <c r="DD19" i="5"/>
  <c r="O19" i="5"/>
  <c r="DE19" i="5"/>
  <c r="T19" i="5"/>
  <c r="BU19" i="5"/>
  <c r="CM19" i="5"/>
  <c r="DF19" i="5"/>
  <c r="AO19" i="5"/>
  <c r="DG19" i="5"/>
  <c r="CD19" i="5"/>
  <c r="DH19" i="5"/>
  <c r="AA19" i="5"/>
  <c r="CE19" i="5"/>
  <c r="K85" i="5"/>
  <c r="J85" i="5"/>
  <c r="H85" i="5"/>
  <c r="G85" i="5"/>
  <c r="F85" i="5"/>
  <c r="AV8" i="5" l="1"/>
  <c r="BV8" i="5" l="1"/>
  <c r="CF8" i="5"/>
  <c r="CG8" i="5"/>
  <c r="CH8" i="5"/>
  <c r="CI8" i="5"/>
  <c r="CN8" i="5"/>
  <c r="CS8" i="5"/>
  <c r="CT8" i="5"/>
  <c r="CU8" i="5"/>
  <c r="BV9" i="5"/>
  <c r="CF9" i="5"/>
  <c r="CG9" i="5"/>
  <c r="CH9" i="5"/>
  <c r="CI9" i="5"/>
  <c r="CN9" i="5"/>
  <c r="CS9" i="5"/>
  <c r="CT9" i="5"/>
  <c r="CU9" i="5"/>
  <c r="BV10" i="5"/>
  <c r="CF10" i="5"/>
  <c r="CG10" i="5"/>
  <c r="CH10" i="5"/>
  <c r="CI10" i="5"/>
  <c r="CN10" i="5"/>
  <c r="CS10" i="5"/>
  <c r="CT10" i="5"/>
  <c r="CU10" i="5"/>
  <c r="BV11" i="5"/>
  <c r="CF11" i="5"/>
  <c r="CG11" i="5"/>
  <c r="CH11" i="5"/>
  <c r="CI11" i="5"/>
  <c r="CN11" i="5"/>
  <c r="CS11" i="5"/>
  <c r="CT11" i="5"/>
  <c r="CU11" i="5"/>
  <c r="BV12" i="5"/>
  <c r="CF12" i="5"/>
  <c r="CG12" i="5"/>
  <c r="CH12" i="5"/>
  <c r="CI12" i="5"/>
  <c r="CN12" i="5"/>
  <c r="CS12" i="5"/>
  <c r="CT12" i="5"/>
  <c r="CU12" i="5"/>
  <c r="BV13" i="5"/>
  <c r="CF13" i="5"/>
  <c r="CG13" i="5"/>
  <c r="CH13" i="5"/>
  <c r="CI13" i="5"/>
  <c r="CN13" i="5"/>
  <c r="CS13" i="5"/>
  <c r="CT13" i="5"/>
  <c r="CU13" i="5"/>
  <c r="BV14" i="5"/>
  <c r="CF14" i="5"/>
  <c r="CG14" i="5"/>
  <c r="CH14" i="5"/>
  <c r="CI14" i="5"/>
  <c r="CN14" i="5"/>
  <c r="CS14" i="5"/>
  <c r="CT14" i="5"/>
  <c r="CU14" i="5"/>
  <c r="BV15" i="5"/>
  <c r="CF15" i="5"/>
  <c r="CG15" i="5"/>
  <c r="CH15" i="5"/>
  <c r="CI15" i="5"/>
  <c r="CN15" i="5"/>
  <c r="CS15" i="5"/>
  <c r="CT15" i="5"/>
  <c r="CU15" i="5"/>
  <c r="BV16" i="5"/>
  <c r="CF16" i="5"/>
  <c r="CG16" i="5"/>
  <c r="CH16" i="5"/>
  <c r="CI16" i="5"/>
  <c r="CN16" i="5"/>
  <c r="CS16" i="5"/>
  <c r="CT16" i="5"/>
  <c r="CU16" i="5"/>
  <c r="BV17" i="5"/>
  <c r="CF17" i="5"/>
  <c r="CG17" i="5"/>
  <c r="CH17" i="5"/>
  <c r="CI17" i="5"/>
  <c r="CN17" i="5"/>
  <c r="CS17" i="5"/>
  <c r="CT17" i="5"/>
  <c r="CU17" i="5"/>
  <c r="BV18" i="5"/>
  <c r="CF18" i="5"/>
  <c r="CG18" i="5"/>
  <c r="CH18" i="5"/>
  <c r="CI18" i="5"/>
  <c r="CN18" i="5"/>
  <c r="CS18" i="5"/>
  <c r="CT18" i="5"/>
  <c r="CU18" i="5"/>
  <c r="BO9" i="5" l="1"/>
  <c r="BO10" i="5"/>
  <c r="BO11" i="5"/>
  <c r="BO12" i="5"/>
  <c r="BO13" i="5"/>
  <c r="BO14" i="5"/>
  <c r="BO15" i="5"/>
  <c r="BO16" i="5"/>
  <c r="BO17" i="5"/>
  <c r="BO18" i="5"/>
  <c r="BO8" i="5"/>
  <c r="BP8" i="5" l="1"/>
  <c r="U9" i="5" l="1"/>
  <c r="U10" i="5"/>
  <c r="U11" i="5"/>
  <c r="U12" i="5"/>
  <c r="U13" i="5"/>
  <c r="U14" i="5"/>
  <c r="U15" i="5"/>
  <c r="U16" i="5"/>
  <c r="U17" i="5"/>
  <c r="U18" i="5"/>
  <c r="U8" i="5"/>
  <c r="V9" i="5"/>
  <c r="V10" i="5"/>
  <c r="V11" i="5"/>
  <c r="V12" i="5"/>
  <c r="V13" i="5"/>
  <c r="V14" i="5"/>
  <c r="V15" i="5"/>
  <c r="V16" i="5"/>
  <c r="V17" i="5"/>
  <c r="V18" i="5"/>
  <c r="V8" i="5"/>
  <c r="BK9" i="5" l="1"/>
  <c r="BK10" i="5"/>
  <c r="BK11" i="5"/>
  <c r="BK12" i="5"/>
  <c r="BK13" i="5"/>
  <c r="BK14" i="5"/>
  <c r="BK15" i="5"/>
  <c r="BK16" i="5"/>
  <c r="BK17" i="5"/>
  <c r="BK18" i="5"/>
  <c r="BQ9" i="5" l="1"/>
  <c r="BQ10" i="5"/>
  <c r="BQ11" i="5"/>
  <c r="BQ12" i="5"/>
  <c r="BQ13" i="5"/>
  <c r="BQ14" i="5"/>
  <c r="BQ15" i="5"/>
  <c r="BQ16" i="5"/>
  <c r="BQ17" i="5"/>
  <c r="BQ18" i="5"/>
  <c r="BQ8" i="5"/>
  <c r="BP9" i="5"/>
  <c r="BP10" i="5"/>
  <c r="BP11" i="5"/>
  <c r="BP12" i="5"/>
  <c r="BP13" i="5"/>
  <c r="BP14" i="5"/>
  <c r="BP15" i="5"/>
  <c r="BP16" i="5"/>
  <c r="BP17" i="5"/>
  <c r="BP18" i="5"/>
  <c r="BK8" i="5"/>
  <c r="BJ9" i="5"/>
  <c r="BJ10" i="5"/>
  <c r="BJ11" i="5"/>
  <c r="BJ12" i="5"/>
  <c r="BJ13" i="5"/>
  <c r="BJ14" i="5"/>
  <c r="BJ15" i="5"/>
  <c r="BJ16" i="5"/>
  <c r="BJ17" i="5"/>
  <c r="BJ18" i="5"/>
  <c r="BJ8" i="5"/>
  <c r="BI9" i="5"/>
  <c r="BI10" i="5"/>
  <c r="BI11" i="5"/>
  <c r="BI12" i="5"/>
  <c r="BI13" i="5"/>
  <c r="BI14" i="5"/>
  <c r="BI15" i="5"/>
  <c r="BI16" i="5"/>
  <c r="BI17" i="5"/>
  <c r="BI18" i="5"/>
  <c r="BD9" i="5"/>
  <c r="BD10" i="5"/>
  <c r="BD11" i="5"/>
  <c r="BD12" i="5"/>
  <c r="BD13" i="5"/>
  <c r="BD14" i="5"/>
  <c r="BD15" i="5"/>
  <c r="BD16" i="5"/>
  <c r="BD17" i="5"/>
  <c r="BD18" i="5"/>
  <c r="BD8" i="5"/>
  <c r="BC18" i="5"/>
  <c r="BC9" i="5"/>
  <c r="BC10" i="5"/>
  <c r="BC11" i="5"/>
  <c r="BC12" i="5"/>
  <c r="BC13" i="5"/>
  <c r="BC14" i="5"/>
  <c r="BC15" i="5"/>
  <c r="BC16" i="5"/>
  <c r="BC17" i="5"/>
  <c r="BC8" i="5"/>
  <c r="BB9" i="5"/>
  <c r="BB10" i="5"/>
  <c r="BB11" i="5"/>
  <c r="BB12" i="5"/>
  <c r="BB13" i="5"/>
  <c r="BB14" i="5"/>
  <c r="BB15" i="5"/>
  <c r="BB16" i="5"/>
  <c r="BB17" i="5"/>
  <c r="BB18" i="5"/>
  <c r="AX9" i="5"/>
  <c r="AX10" i="5"/>
  <c r="AX11" i="5"/>
  <c r="AX12" i="5"/>
  <c r="AX13" i="5"/>
  <c r="AX14" i="5"/>
  <c r="AX15" i="5"/>
  <c r="AX16" i="5"/>
  <c r="AX17" i="5"/>
  <c r="AX18" i="5"/>
  <c r="AX8" i="5"/>
  <c r="AW9" i="5"/>
  <c r="AW10" i="5"/>
  <c r="AW11" i="5"/>
  <c r="AW12" i="5"/>
  <c r="AW13" i="5"/>
  <c r="AW14" i="5"/>
  <c r="AW15" i="5"/>
  <c r="AW16" i="5"/>
  <c r="AW17" i="5"/>
  <c r="AW18" i="5"/>
  <c r="AW8" i="5"/>
  <c r="AV9" i="5"/>
  <c r="AV10" i="5"/>
  <c r="AV11" i="5"/>
  <c r="AV12" i="5"/>
  <c r="AV13" i="5"/>
  <c r="AV14" i="5"/>
  <c r="AV15" i="5"/>
  <c r="AV16" i="5"/>
  <c r="AV17" i="5"/>
  <c r="AV18" i="5"/>
  <c r="AQ9" i="5"/>
  <c r="AQ10" i="5"/>
  <c r="AQ11" i="5"/>
  <c r="AQ12" i="5"/>
  <c r="AQ13" i="5"/>
  <c r="AQ14" i="5"/>
  <c r="AQ15" i="5"/>
  <c r="AQ16" i="5"/>
  <c r="AQ17" i="5"/>
  <c r="AQ18" i="5"/>
  <c r="AQ8" i="5"/>
  <c r="AP9" i="5"/>
  <c r="AP10" i="5"/>
  <c r="AP11" i="5"/>
  <c r="AP12" i="5"/>
  <c r="AP13" i="5"/>
  <c r="AP14" i="5"/>
  <c r="AP15" i="5"/>
  <c r="AP16" i="5"/>
  <c r="AP17" i="5"/>
  <c r="AP18" i="5"/>
  <c r="AP8" i="5"/>
  <c r="AJ9" i="5"/>
  <c r="AJ10" i="5"/>
  <c r="AJ11" i="5"/>
  <c r="AJ12" i="5"/>
  <c r="AJ13" i="5"/>
  <c r="AJ14" i="5"/>
  <c r="AJ15" i="5"/>
  <c r="AJ16" i="5"/>
  <c r="AJ17" i="5"/>
  <c r="AJ18" i="5"/>
  <c r="AI9" i="5"/>
  <c r="AI10" i="5"/>
  <c r="AI11" i="5"/>
  <c r="AI12" i="5"/>
  <c r="AI13" i="5"/>
  <c r="AI14" i="5"/>
  <c r="AI15" i="5"/>
  <c r="AI16" i="5"/>
  <c r="AI17" i="5"/>
  <c r="AI18" i="5"/>
  <c r="AC9" i="5"/>
  <c r="AC10" i="5"/>
  <c r="AC11" i="5"/>
  <c r="AC12" i="5"/>
  <c r="AC13" i="5"/>
  <c r="AC14" i="5"/>
  <c r="AC15" i="5"/>
  <c r="AC16" i="5"/>
  <c r="AC17" i="5"/>
  <c r="AC18" i="5"/>
  <c r="AB9" i="5"/>
  <c r="AB10" i="5"/>
  <c r="AB11" i="5"/>
  <c r="AB12" i="5"/>
  <c r="AB13" i="5"/>
  <c r="AB14" i="5"/>
  <c r="AB15" i="5"/>
  <c r="AB16" i="5"/>
  <c r="AB17" i="5"/>
  <c r="AB18" i="5"/>
  <c r="AJ8" i="5"/>
  <c r="AI8" i="5"/>
  <c r="AC8" i="5"/>
  <c r="AB8" i="5" l="1"/>
  <c r="BT85" i="5" l="1"/>
  <c r="BI8" i="5" l="1"/>
  <c r="BB8" i="5"/>
  <c r="N18" i="5" l="1"/>
  <c r="BU18" i="5" s="1"/>
  <c r="M18" i="5"/>
  <c r="L18" i="5"/>
  <c r="I18" i="5"/>
  <c r="DB85" i="5"/>
  <c r="CM18" i="5" l="1"/>
  <c r="DE18" i="5"/>
  <c r="CD18" i="5"/>
  <c r="DG18" i="5"/>
  <c r="DF18" i="5"/>
  <c r="CE18" i="5"/>
  <c r="DH18" i="5"/>
  <c r="DK18" i="5"/>
  <c r="CW18" i="5"/>
  <c r="DD18" i="5"/>
  <c r="AA18" i="5"/>
  <c r="AO18" i="5"/>
  <c r="T18" i="5"/>
  <c r="AH18" i="5"/>
  <c r="O18" i="5"/>
  <c r="M14" i="5"/>
  <c r="L17" i="5"/>
  <c r="L16" i="5"/>
  <c r="L15" i="5"/>
  <c r="L14" i="5"/>
  <c r="L13" i="5"/>
  <c r="L12" i="5"/>
  <c r="L11" i="5"/>
  <c r="L10" i="5"/>
  <c r="L9" i="5"/>
  <c r="N17" i="5"/>
  <c r="BU17" i="5" s="1"/>
  <c r="N16" i="5"/>
  <c r="BU16" i="5" s="1"/>
  <c r="N15" i="5"/>
  <c r="BU15" i="5" s="1"/>
  <c r="N14" i="5"/>
  <c r="BU14" i="5" s="1"/>
  <c r="N13" i="5"/>
  <c r="BU13" i="5" s="1"/>
  <c r="N12" i="5"/>
  <c r="BU12" i="5" s="1"/>
  <c r="N11" i="5"/>
  <c r="BU11" i="5" s="1"/>
  <c r="N10" i="5"/>
  <c r="BU10" i="5" s="1"/>
  <c r="N9" i="5"/>
  <c r="BU9" i="5" s="1"/>
  <c r="N8" i="5"/>
  <c r="BU8" i="5" s="1"/>
  <c r="I17" i="5"/>
  <c r="I16" i="5"/>
  <c r="I15" i="5"/>
  <c r="I14" i="5"/>
  <c r="I13" i="5"/>
  <c r="I12" i="5"/>
  <c r="I11" i="5"/>
  <c r="I10" i="5"/>
  <c r="I9" i="5"/>
  <c r="M17" i="5"/>
  <c r="M16" i="5"/>
  <c r="M15" i="5"/>
  <c r="M13" i="5"/>
  <c r="M12" i="5"/>
  <c r="M11" i="5"/>
  <c r="M10" i="5"/>
  <c r="M9" i="5"/>
  <c r="M8" i="5"/>
  <c r="L8" i="5"/>
  <c r="I8" i="5"/>
  <c r="M85" i="5" l="1"/>
  <c r="N85" i="5"/>
  <c r="BU85" i="5" s="1"/>
  <c r="DD8" i="5"/>
  <c r="CM8" i="5"/>
  <c r="DE8" i="5"/>
  <c r="DF8" i="5"/>
  <c r="CD8" i="5"/>
  <c r="DG8" i="5"/>
  <c r="CE8" i="5"/>
  <c r="DH8" i="5"/>
  <c r="DK8" i="5"/>
  <c r="CW8" i="5"/>
  <c r="DD16" i="5"/>
  <c r="CM16" i="5"/>
  <c r="DE16" i="5"/>
  <c r="DF16" i="5"/>
  <c r="CD16" i="5"/>
  <c r="DG16" i="5"/>
  <c r="CE16" i="5"/>
  <c r="DH16" i="5"/>
  <c r="CW16" i="5"/>
  <c r="DK16" i="5"/>
  <c r="AA16" i="5"/>
  <c r="AO16" i="5"/>
  <c r="T16" i="5"/>
  <c r="AH16" i="5"/>
  <c r="DD17" i="5"/>
  <c r="DF17" i="5"/>
  <c r="CM17" i="5"/>
  <c r="DE17" i="5"/>
  <c r="CD17" i="5"/>
  <c r="DG17" i="5"/>
  <c r="CE17" i="5"/>
  <c r="DH17" i="5"/>
  <c r="CW17" i="5"/>
  <c r="DK17" i="5"/>
  <c r="AA17" i="5"/>
  <c r="AH17" i="5"/>
  <c r="AO17" i="5"/>
  <c r="T17" i="5"/>
  <c r="DD9" i="5"/>
  <c r="CM9" i="5"/>
  <c r="DE9" i="5"/>
  <c r="DF9" i="5"/>
  <c r="CD9" i="5"/>
  <c r="DG9" i="5"/>
  <c r="CE9" i="5"/>
  <c r="DH9" i="5"/>
  <c r="DK9" i="5"/>
  <c r="CW9" i="5"/>
  <c r="CM10" i="5"/>
  <c r="DE10" i="5"/>
  <c r="DF10" i="5"/>
  <c r="CD10" i="5"/>
  <c r="DG10" i="5"/>
  <c r="CE10" i="5"/>
  <c r="DH10" i="5"/>
  <c r="DK10" i="5"/>
  <c r="CW10" i="5"/>
  <c r="DD10" i="5"/>
  <c r="AA10" i="5"/>
  <c r="AO10" i="5"/>
  <c r="T10" i="5"/>
  <c r="AH10" i="5"/>
  <c r="DF11" i="5"/>
  <c r="CD11" i="5"/>
  <c r="DG11" i="5"/>
  <c r="DD11" i="5"/>
  <c r="CE11" i="5"/>
  <c r="DH11" i="5"/>
  <c r="DK11" i="5"/>
  <c r="CW11" i="5"/>
  <c r="CM11" i="5"/>
  <c r="DE11" i="5"/>
  <c r="AA11" i="5"/>
  <c r="AO11" i="5"/>
  <c r="T11" i="5"/>
  <c r="AH11" i="5"/>
  <c r="CD12" i="5"/>
  <c r="DG12" i="5"/>
  <c r="DE12" i="5"/>
  <c r="CE12" i="5"/>
  <c r="DH12" i="5"/>
  <c r="DK12" i="5"/>
  <c r="CW12" i="5"/>
  <c r="CM12" i="5"/>
  <c r="DD12" i="5"/>
  <c r="DF12" i="5"/>
  <c r="AA12" i="5"/>
  <c r="T12" i="5"/>
  <c r="AH12" i="5"/>
  <c r="AO12" i="5"/>
  <c r="CW15" i="5"/>
  <c r="DD15" i="5"/>
  <c r="CM15" i="5"/>
  <c r="DE15" i="5"/>
  <c r="DF15" i="5"/>
  <c r="DH15" i="5"/>
  <c r="CD15" i="5"/>
  <c r="DG15" i="5"/>
  <c r="CE15" i="5"/>
  <c r="DK15" i="5"/>
  <c r="CE13" i="5"/>
  <c r="DH13" i="5"/>
  <c r="DK13" i="5"/>
  <c r="CW13" i="5"/>
  <c r="DD13" i="5"/>
  <c r="CM13" i="5"/>
  <c r="DE13" i="5"/>
  <c r="DF13" i="5"/>
  <c r="CD13" i="5"/>
  <c r="DG13" i="5"/>
  <c r="AA13" i="5"/>
  <c r="AH13" i="5"/>
  <c r="AO13" i="5"/>
  <c r="T13" i="5"/>
  <c r="DK14" i="5"/>
  <c r="CW14" i="5"/>
  <c r="DD14" i="5"/>
  <c r="CM14" i="5"/>
  <c r="DE14" i="5"/>
  <c r="DG14" i="5"/>
  <c r="DF14" i="5"/>
  <c r="CE14" i="5"/>
  <c r="DH14" i="5"/>
  <c r="CD14" i="5"/>
  <c r="AA14" i="5"/>
  <c r="AO14" i="5"/>
  <c r="AH14" i="5"/>
  <c r="T14" i="5"/>
  <c r="AA9" i="5"/>
  <c r="AO9" i="5"/>
  <c r="AH9" i="5"/>
  <c r="T9" i="5"/>
  <c r="AA15" i="5"/>
  <c r="AO15" i="5"/>
  <c r="AH15" i="5"/>
  <c r="T15" i="5"/>
  <c r="AO8" i="5"/>
  <c r="AA8" i="5"/>
  <c r="AH8" i="5"/>
  <c r="T8" i="5"/>
  <c r="L85" i="5"/>
  <c r="DJ85" i="5" l="1"/>
  <c r="DC85" i="5"/>
  <c r="DA85" i="5"/>
  <c r="CZ85" i="5"/>
  <c r="CY85" i="5"/>
  <c r="CL85" i="5"/>
  <c r="CK85" i="5"/>
  <c r="CC85" i="5"/>
  <c r="CB85" i="5"/>
  <c r="CA85" i="5"/>
  <c r="BZ85" i="5"/>
  <c r="BY85" i="5"/>
  <c r="BX85" i="5"/>
  <c r="CV85" i="5"/>
  <c r="BS85" i="5"/>
  <c r="BN85" i="5"/>
  <c r="BO85" i="5" s="1"/>
  <c r="BM85" i="5"/>
  <c r="BL85" i="5"/>
  <c r="BH85" i="5"/>
  <c r="BG85" i="5"/>
  <c r="BF85" i="5"/>
  <c r="CR85" i="5"/>
  <c r="CQ85" i="5"/>
  <c r="CP85" i="5"/>
  <c r="BA85" i="5"/>
  <c r="AZ85" i="5"/>
  <c r="AY85" i="5"/>
  <c r="AU85" i="5"/>
  <c r="AT85" i="5"/>
  <c r="AS85" i="5"/>
  <c r="AN85" i="5"/>
  <c r="AM85" i="5"/>
  <c r="AL85" i="5"/>
  <c r="AG85" i="5"/>
  <c r="AF85" i="5"/>
  <c r="AE85" i="5"/>
  <c r="Z85" i="5"/>
  <c r="Y85" i="5"/>
  <c r="X85" i="5"/>
  <c r="S85" i="5"/>
  <c r="R85" i="5"/>
  <c r="Q85" i="5"/>
  <c r="E85" i="5"/>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CN85" i="5" l="1"/>
  <c r="CT85" i="5"/>
  <c r="CS85" i="5"/>
  <c r="CU85" i="5"/>
  <c r="CG85" i="5"/>
  <c r="AP85" i="5"/>
  <c r="AX85" i="5"/>
  <c r="BJ85" i="5"/>
  <c r="CF85" i="5"/>
  <c r="CH85" i="5"/>
  <c r="CI85" i="5"/>
  <c r="BV85" i="5"/>
  <c r="AW85" i="5"/>
  <c r="BP85" i="5"/>
  <c r="BQ85" i="5"/>
  <c r="BI85" i="5"/>
  <c r="BK85" i="5"/>
  <c r="BD85" i="5"/>
  <c r="BC85" i="5"/>
  <c r="BB85" i="5"/>
  <c r="AQ85" i="5"/>
  <c r="U85" i="5"/>
  <c r="AI85" i="5"/>
  <c r="V85" i="5"/>
  <c r="AB85" i="5"/>
  <c r="AJ85" i="5"/>
  <c r="AC85" i="5"/>
  <c r="AV85" i="5"/>
  <c r="I85" i="5"/>
  <c r="O17" i="5" l="1"/>
  <c r="O16" i="5"/>
  <c r="O15" i="5"/>
  <c r="O14" i="5"/>
  <c r="O13" i="5"/>
  <c r="O12" i="5"/>
  <c r="O11" i="5"/>
  <c r="O10" i="5"/>
  <c r="DG85" i="5" l="1"/>
  <c r="DE85" i="5"/>
  <c r="DK85" i="5"/>
  <c r="CD85" i="5"/>
  <c r="AA85" i="5"/>
  <c r="CM85" i="5"/>
  <c r="AO85" i="5"/>
  <c r="T85" i="5"/>
  <c r="DD85" i="5"/>
  <c r="CE85" i="5"/>
  <c r="CW85" i="5"/>
  <c r="DF85" i="5"/>
  <c r="AH85" i="5"/>
  <c r="DH85" i="5"/>
  <c r="O9" i="5"/>
  <c r="O85" i="5"/>
  <c r="O8" i="5"/>
</calcChain>
</file>

<file path=xl/sharedStrings.xml><?xml version="1.0" encoding="utf-8"?>
<sst xmlns="http://schemas.openxmlformats.org/spreadsheetml/2006/main" count="652" uniqueCount="491">
  <si>
    <t>Inpatient</t>
  </si>
  <si>
    <t>Crisis Stabilization Services</t>
  </si>
  <si>
    <t>Providers</t>
  </si>
  <si>
    <t>Number of Crisis Call Centers</t>
  </si>
  <si>
    <t>Number of Mobile Crisis Units</t>
  </si>
  <si>
    <t>Beneficiaries</t>
  </si>
  <si>
    <t>Number of Psychiatric Units in Critical Access Hospitals (CAHs)</t>
  </si>
  <si>
    <t>Total Number of PRTF Beds</t>
  </si>
  <si>
    <t>Number of CMHCs</t>
  </si>
  <si>
    <t>Number of Medicaid-Enrolled CMHCs Accepting New Medicaid Patients</t>
  </si>
  <si>
    <t>Number of Psychiatrists or Other Practitioners Who Are Authorized to Prescribe</t>
  </si>
  <si>
    <t>Total</t>
  </si>
  <si>
    <t>Adult</t>
  </si>
  <si>
    <t>Percent with SMI (Adult)</t>
  </si>
  <si>
    <t>Geographic designation</t>
  </si>
  <si>
    <t>State Name</t>
  </si>
  <si>
    <t>Psychiatrists or Other Practitioners Who Are Authorized to Prescribe</t>
  </si>
  <si>
    <t>Number of Medicaid-Enrolled Psychiatrists or Other Practitioners Who Are Authorized to Prescribe Accepting New Medicaid Patients</t>
  </si>
  <si>
    <t>Community Mental Health Centers</t>
  </si>
  <si>
    <t>Number of Medicaid- Enrolled PRTFs</t>
  </si>
  <si>
    <t>Number of Medicaid- Enrolled Psychiatric Units in Acute Care Hospitals</t>
  </si>
  <si>
    <t>Number of Crisis Observation/ Assessment Centers</t>
  </si>
  <si>
    <t>Number FQHCs that Offer Behavioral Health Services</t>
  </si>
  <si>
    <t xml:space="preserve">Residential Mental Health Treatment Facilities </t>
  </si>
  <si>
    <t>Psychiatric Units</t>
  </si>
  <si>
    <t>Psychiatric Beds</t>
  </si>
  <si>
    <t>Number of Licensed Psychiatric  Hospital Beds (Psychiatric Hospital + Psychiatric Units)</t>
  </si>
  <si>
    <t>Number of Coordinated Community Crisis Response Teams</t>
  </si>
  <si>
    <t>Number of Psychiatric Units in Acute Care Hospitals</t>
  </si>
  <si>
    <t xml:space="preserve">Number of Medicaid- Enrolled CMHCs </t>
  </si>
  <si>
    <t>Number of Medicaid beneficiaries (Total)</t>
  </si>
  <si>
    <t>Percent with SMI or SED (Total)</t>
  </si>
  <si>
    <t>Number of Medicaid beneficiaries with SMI or SED (Total)</t>
  </si>
  <si>
    <t>Intensive Outpatient or Partial Hospitalization Providers</t>
  </si>
  <si>
    <t>Number of Medicaid-Enrolled PRTF Beds</t>
  </si>
  <si>
    <t>Residential Mental Health Treatment Facilities (Adult)</t>
  </si>
  <si>
    <t>Psychiatric Residential Treatment Facilities</t>
  </si>
  <si>
    <t>CMHC Category Notes</t>
  </si>
  <si>
    <t>Psychiatric Residential Treatment Facility (Under 21) Category Notes</t>
  </si>
  <si>
    <t>Other Practitioner Category Notes</t>
  </si>
  <si>
    <t>Beneficiary Category Notes</t>
  </si>
  <si>
    <t>Psychiatrists or Other Practitioners Who Are Authorized to Prescribe Category Notes</t>
  </si>
  <si>
    <t>Psychiatric Hospitals</t>
  </si>
  <si>
    <t>Psychiatric Hospitals That Qualify As IMDs</t>
  </si>
  <si>
    <t>Psychiatric Unit Category Notes</t>
  </si>
  <si>
    <t>Psychiatric Hospital Category Notes</t>
  </si>
  <si>
    <t>Crisis Stabilization Services Category Notes</t>
  </si>
  <si>
    <t>Psychiatric Beds Category Notes</t>
  </si>
  <si>
    <t>FQHC Category Notes</t>
  </si>
  <si>
    <t>Federally Qualified Health Centers</t>
  </si>
  <si>
    <t>Number of Medicaid-Enrolled Psychiatric Units in CAHs</t>
  </si>
  <si>
    <t>Number of Medicaid-Enrolled Psychiatric Units in Acute Care Hospitals Accepting New Medicaid Patients</t>
  </si>
  <si>
    <t>Number of Medicaid-Enrolled Psychiatric Units in CAHs Accepting New Medicaid Patients</t>
  </si>
  <si>
    <t>Number of Medicaid-Enrolled Intensive Outpatient/Partial Hospitalization Providers Accepting New Medicaid Patients</t>
  </si>
  <si>
    <r>
      <t>Number of Medicaid-Enrolled</t>
    </r>
    <r>
      <rPr>
        <sz val="9"/>
        <color rgb="FFFF0000"/>
        <rFont val="Arial"/>
        <family val="2"/>
      </rPr>
      <t xml:space="preserve"> </t>
    </r>
    <r>
      <rPr>
        <sz val="9"/>
        <color theme="1"/>
        <rFont val="Arial"/>
        <family val="2"/>
      </rPr>
      <t>Psychiatrists or Other Practitioners Who Are Authorized to Prescribe</t>
    </r>
  </si>
  <si>
    <t>Date of Assessment</t>
  </si>
  <si>
    <t>Time Period Reflected in Assessment</t>
  </si>
  <si>
    <t xml:space="preserve">Instructions for Completing the Assessment of the Availability of Mental Health Services ("Availability Assessment" tab)  </t>
  </si>
  <si>
    <r>
      <t xml:space="preserve">An </t>
    </r>
    <r>
      <rPr>
        <b/>
        <i/>
        <sz val="11"/>
        <color theme="1"/>
        <rFont val="Calibri"/>
        <family val="2"/>
        <scheme val="minor"/>
      </rPr>
      <t>adult</t>
    </r>
    <r>
      <rPr>
        <sz val="11"/>
        <color theme="1"/>
        <rFont val="Calibri"/>
        <family val="2"/>
        <scheme val="minor"/>
      </rPr>
      <t xml:space="preserve"> is a person age 18 and over [SMDL].</t>
    </r>
  </si>
  <si>
    <r>
      <rPr>
        <b/>
        <i/>
        <sz val="11"/>
        <color theme="1"/>
        <rFont val="Calibri"/>
        <family val="2"/>
        <scheme val="minor"/>
      </rPr>
      <t xml:space="preserve">Coordinated community crisis response </t>
    </r>
    <r>
      <rPr>
        <sz val="11"/>
        <color theme="1"/>
        <rFont val="Calibri"/>
        <family val="2"/>
        <scheme val="minor"/>
      </rPr>
      <t>means a community-based program or entity that manages crisis response across various community entities or programs, as defined by the state.</t>
    </r>
  </si>
  <si>
    <r>
      <rPr>
        <b/>
        <i/>
        <sz val="11"/>
        <rFont val="Calibri"/>
        <family val="2"/>
        <scheme val="minor"/>
      </rPr>
      <t>Federally qualified health center (FQHC)</t>
    </r>
    <r>
      <rPr>
        <sz val="11"/>
        <rFont val="Calibri"/>
        <family val="2"/>
        <scheme val="minor"/>
      </rPr>
      <t xml:space="preserve"> means an entity that has entered into an agreement with CMS to meet Medicare program requirements under 42 CFR §405.2434 and 42 CFR §405.2401</t>
    </r>
  </si>
  <si>
    <r>
      <rPr>
        <b/>
        <i/>
        <sz val="11"/>
        <color theme="1"/>
        <rFont val="Calibri"/>
        <family val="2"/>
        <scheme val="minor"/>
      </rPr>
      <t>Medicaid-enrolled</t>
    </r>
    <r>
      <rPr>
        <sz val="11"/>
        <color theme="1"/>
        <rFont val="Calibri"/>
        <family val="2"/>
        <scheme val="minor"/>
      </rPr>
      <t xml:space="preserve"> means any provider enrolled in Medicaid to obtain Medicaid billing privileges, as defined in 42 CFR §455.410.</t>
    </r>
  </si>
  <si>
    <r>
      <t xml:space="preserve">A </t>
    </r>
    <r>
      <rPr>
        <b/>
        <i/>
        <sz val="11"/>
        <color theme="1"/>
        <rFont val="Calibri"/>
        <family val="2"/>
        <scheme val="minor"/>
      </rPr>
      <t>psychiatrist</t>
    </r>
    <r>
      <rPr>
        <sz val="11"/>
        <color theme="1"/>
        <rFont val="Calibri"/>
        <family val="2"/>
        <scheme val="minor"/>
      </rPr>
      <t xml:space="preserve"> is any psychiatrist licensed to practice in the state under state licensure laws</t>
    </r>
  </si>
  <si>
    <r>
      <t xml:space="preserve">A </t>
    </r>
    <r>
      <rPr>
        <b/>
        <i/>
        <sz val="11"/>
        <color theme="1"/>
        <rFont val="Calibri"/>
        <family val="2"/>
        <scheme val="minor"/>
      </rPr>
      <t>residential mental health treatment facilities (adult)</t>
    </r>
    <r>
      <rPr>
        <sz val="11"/>
        <color theme="1"/>
        <rFont val="Calibri"/>
        <family val="2"/>
        <scheme val="minor"/>
      </rPr>
      <t xml:space="preserve"> is a facility not licensed as a psychiatric hospital, whose primary purpose is to provide individually planned programs of mental health treatment services in a residential care setting for adults as defined for SAMHSA's N-MHSS. Please exclude residential SUD treatment facilities.</t>
    </r>
  </si>
  <si>
    <t>Instructions</t>
  </si>
  <si>
    <t>Before you begin:</t>
  </si>
  <si>
    <t>B</t>
  </si>
  <si>
    <t>C</t>
  </si>
  <si>
    <t>D</t>
  </si>
  <si>
    <t>E</t>
  </si>
  <si>
    <t>F</t>
  </si>
  <si>
    <t>G</t>
  </si>
  <si>
    <t>H</t>
  </si>
  <si>
    <t>I</t>
  </si>
  <si>
    <t>J</t>
  </si>
  <si>
    <t>K</t>
  </si>
  <si>
    <t>L</t>
  </si>
  <si>
    <t>M</t>
  </si>
  <si>
    <t>N</t>
  </si>
  <si>
    <t>O</t>
  </si>
  <si>
    <t>AY</t>
  </si>
  <si>
    <t>BY</t>
  </si>
  <si>
    <t>BZ</t>
  </si>
  <si>
    <t>CL</t>
  </si>
  <si>
    <t>CX</t>
  </si>
  <si>
    <t>CY</t>
  </si>
  <si>
    <r>
      <t xml:space="preserve">A </t>
    </r>
    <r>
      <rPr>
        <b/>
        <i/>
        <sz val="11"/>
        <color theme="1"/>
        <rFont val="Calibri"/>
        <family val="2"/>
        <scheme val="minor"/>
      </rPr>
      <t>mobile crisis unit</t>
    </r>
    <r>
      <rPr>
        <sz val="11"/>
        <color theme="1"/>
        <rFont val="Calibri"/>
        <family val="2"/>
        <scheme val="minor"/>
      </rPr>
      <t xml:space="preserve"> is a team that intervenes during mental health crises, as defined by the state.</t>
    </r>
  </si>
  <si>
    <r>
      <t xml:space="preserve">A </t>
    </r>
    <r>
      <rPr>
        <b/>
        <i/>
        <sz val="11"/>
        <color theme="1"/>
        <rFont val="Calibri"/>
        <family val="2"/>
        <scheme val="minor"/>
      </rPr>
      <t>psychiatric hospital</t>
    </r>
    <r>
      <rPr>
        <sz val="11"/>
        <color theme="1"/>
        <rFont val="Calibri"/>
        <family val="2"/>
        <scheme val="minor"/>
      </rPr>
      <t xml:space="preserve"> is an institution which provides diagnosis and treatment of mentally ill person, as defined at 42 USC §1395x. </t>
    </r>
  </si>
  <si>
    <t>Number of Medicaid- Enrolled Residential Mental Health Treatment Facilities (Adult) that Qualify as IMDs Accepting Medicaid Patients</t>
  </si>
  <si>
    <t>Total Number of Residential Mental Health Treatment Facility Beds (Adult)</t>
  </si>
  <si>
    <t>Total Number of Medicaid- Enrolled Residential Mental Health Treatment Beds (Adult)</t>
  </si>
  <si>
    <t>Number of Medicaid- Enrolled Residential Mental Health Treatment Facilities (Adult) that Qualify as IMDs</t>
  </si>
  <si>
    <t xml:space="preserve">To add rows for additional geographic designations, click the "Add row" button.  </t>
  </si>
  <si>
    <t>Accepting new Medicaid patients</t>
  </si>
  <si>
    <t>Federally qualified health center</t>
  </si>
  <si>
    <t>Medicaid beneficiary</t>
  </si>
  <si>
    <t>Medicaid-enrolled</t>
  </si>
  <si>
    <t>Serious emotional disturbance</t>
  </si>
  <si>
    <t>Serious mental illness</t>
  </si>
  <si>
    <t>Definitions of terms used in the Availability Assessment</t>
  </si>
  <si>
    <t>Term</t>
  </si>
  <si>
    <t>Definition</t>
  </si>
  <si>
    <t>Geographic Designation</t>
  </si>
  <si>
    <t>Crisis call center</t>
  </si>
  <si>
    <t>Critical access hospital</t>
  </si>
  <si>
    <t xml:space="preserve">Geographic designation </t>
  </si>
  <si>
    <t>Licensed psychiatric hospital bed</t>
  </si>
  <si>
    <t>Mobile crisis unit</t>
  </si>
  <si>
    <t>Mental health practitioners other than psychiatrists who are authorized to prescribe</t>
  </si>
  <si>
    <t xml:space="preserve">Observation or assessment centers </t>
  </si>
  <si>
    <t xml:space="preserve">Psychiatric hospital </t>
  </si>
  <si>
    <t xml:space="preserve">Psychiatrist </t>
  </si>
  <si>
    <t xml:space="preserve">Residential mental health treatment facilities (adult) </t>
  </si>
  <si>
    <r>
      <t xml:space="preserve">A </t>
    </r>
    <r>
      <rPr>
        <b/>
        <i/>
        <sz val="11"/>
        <color theme="1"/>
        <rFont val="Calibri"/>
        <family val="2"/>
        <scheme val="minor"/>
      </rPr>
      <t>psychiatric unit</t>
    </r>
    <r>
      <rPr>
        <sz val="11"/>
        <color theme="1"/>
        <rFont val="Calibri"/>
        <family val="2"/>
        <scheme val="minor"/>
      </rPr>
      <t xml:space="preserve"> is a separate inpatient psychiatric unit of a general hospital that provides inpatient mental health services and has specifically allocated staff and space (beds) for the treatment of persons with mental illness, as defined for SAMHSA's </t>
    </r>
    <r>
      <rPr>
        <sz val="11"/>
        <rFont val="Calibri"/>
        <family val="2"/>
        <scheme val="minor"/>
      </rPr>
      <t>National Mental Health Services Survey (N-MHSS).</t>
    </r>
  </si>
  <si>
    <t>Enter the state name, data entry date(s), and time period reflected in the availability assessment in cells C1-3.</t>
  </si>
  <si>
    <r>
      <t>C</t>
    </r>
    <r>
      <rPr>
        <b/>
        <i/>
        <sz val="11"/>
        <rFont val="Calibri"/>
        <family val="2"/>
        <scheme val="minor"/>
      </rPr>
      <t xml:space="preserve">risis call centers </t>
    </r>
    <r>
      <rPr>
        <sz val="11"/>
        <rFont val="Calibri"/>
        <family val="2"/>
        <scheme val="minor"/>
      </rPr>
      <t xml:space="preserve">are defined by the state. </t>
    </r>
  </si>
  <si>
    <r>
      <rPr>
        <b/>
        <i/>
        <sz val="11"/>
        <rFont val="Calibri"/>
        <family val="2"/>
        <scheme val="minor"/>
      </rPr>
      <t>Licensed psychiatric hospital beds</t>
    </r>
    <r>
      <rPr>
        <sz val="11"/>
        <rFont val="Calibri"/>
        <family val="2"/>
        <scheme val="minor"/>
      </rPr>
      <t xml:space="preserve">are defined by state licensure requirements.  </t>
    </r>
  </si>
  <si>
    <r>
      <rPr>
        <b/>
        <i/>
        <sz val="11"/>
        <rFont val="Calibri"/>
        <family val="2"/>
        <scheme val="minor"/>
      </rPr>
      <t>Mental health practitioners other than psychiatrists who are authorized to prescribe</t>
    </r>
    <r>
      <rPr>
        <sz val="11"/>
        <rFont val="Calibri"/>
        <family val="2"/>
        <scheme val="minor"/>
      </rPr>
      <t xml:space="preserve"> are defined by state licensure laws.</t>
    </r>
  </si>
  <si>
    <r>
      <rPr>
        <b/>
        <sz val="11"/>
        <rFont val="Calibri"/>
        <family val="2"/>
        <scheme val="minor"/>
      </rPr>
      <t>O</t>
    </r>
    <r>
      <rPr>
        <b/>
        <i/>
        <sz val="11"/>
        <rFont val="Calibri"/>
        <family val="2"/>
        <scheme val="minor"/>
      </rPr>
      <t>bservation or assessment centers</t>
    </r>
    <r>
      <rPr>
        <sz val="11"/>
        <rFont val="Calibri"/>
        <family val="2"/>
        <scheme val="minor"/>
      </rPr>
      <t xml:space="preserve"> are defined by the state.</t>
    </r>
  </si>
  <si>
    <r>
      <rPr>
        <b/>
        <i/>
        <sz val="11"/>
        <color theme="1"/>
        <rFont val="Calibri"/>
        <family val="2"/>
        <scheme val="minor"/>
      </rPr>
      <t xml:space="preserve">Geographic designation </t>
    </r>
    <r>
      <rPr>
        <sz val="11"/>
        <color theme="1"/>
        <rFont val="Calibri"/>
        <family val="2"/>
        <scheme val="minor"/>
      </rPr>
      <t>means a state-defined geographic unit for reporting data, such as county, region, or catchment area.</t>
    </r>
  </si>
  <si>
    <t>Number of Medicaid beneficiaries (0 - 17)</t>
  </si>
  <si>
    <t>Children</t>
  </si>
  <si>
    <t>P</t>
  </si>
  <si>
    <t>Q</t>
  </si>
  <si>
    <t>W</t>
  </si>
  <si>
    <t>X</t>
  </si>
  <si>
    <t>AD</t>
  </si>
  <si>
    <t>AE</t>
  </si>
  <si>
    <t>AK</t>
  </si>
  <si>
    <t>AL</t>
  </si>
  <si>
    <t>AR</t>
  </si>
  <si>
    <t>AS</t>
  </si>
  <si>
    <t>BR</t>
  </si>
  <si>
    <t>CA</t>
  </si>
  <si>
    <t>CB</t>
  </si>
  <si>
    <t>DB</t>
  </si>
  <si>
    <t xml:space="preserve"> </t>
  </si>
  <si>
    <t xml:space="preserve">Column   </t>
  </si>
  <si>
    <t>2. In the space below, describe the organization of the state’s Medicaid behavioral health service delivery system at the beginning of the demonstration. [Limit responses to 500 words if possible]</t>
  </si>
  <si>
    <t xml:space="preserve">3. In the space below, describe the availability of mental health services for Medicaid beneficiaries with SMI/SED in the state at the beginning of the demonstration.  At minimum, explain any variations across the state in the availability of the following: inpatient mental health services; outpatient and community-based services; crisis behavioral health services; and care coordination and care transition planning.  [Limit responses to 1000 words if possible] </t>
  </si>
  <si>
    <t>4. In the space below, describe any gaps the state identified in the availability of mental health services or service capacity while completing the Availability Assessment. [Limit responses to 500 words if possible]</t>
  </si>
  <si>
    <t>5. In the space below, describe any gaps in the availability of mental health services or service capacity NOT reflected in the Availability Assessment. [Limit responses to 500 words if possible]</t>
  </si>
  <si>
    <t xml:space="preserve">Number of Psychiatric Residential Treatment Facilities (PRTF) </t>
  </si>
  <si>
    <t xml:space="preserve">Instructions for Completing the Narrative Description ("Narrative Description" tab)   </t>
  </si>
  <si>
    <r>
      <rPr>
        <b/>
        <i/>
        <sz val="11"/>
        <color theme="1"/>
        <rFont val="Calibri"/>
        <family val="2"/>
        <scheme val="minor"/>
      </rPr>
      <t xml:space="preserve">Medicaid beneficiary </t>
    </r>
    <r>
      <rPr>
        <sz val="11"/>
        <color theme="1"/>
        <rFont val="Calibri"/>
        <family val="2"/>
        <scheme val="minor"/>
      </rPr>
      <t>means a person who has been determined to be eligible to receive Medicaid services as defined at 42 CFR §400.200.</t>
    </r>
  </si>
  <si>
    <t>Number of Crisis Stabilization Units</t>
  </si>
  <si>
    <t>Percent with SED (0-17)</t>
  </si>
  <si>
    <r>
      <t xml:space="preserve">A </t>
    </r>
    <r>
      <rPr>
        <b/>
        <i/>
        <sz val="11"/>
        <color theme="1"/>
        <rFont val="Calibri"/>
        <family val="2"/>
        <scheme val="minor"/>
      </rPr>
      <t>community mental health center (CMHC)</t>
    </r>
    <r>
      <rPr>
        <sz val="11"/>
        <color theme="1"/>
        <rFont val="Calibri"/>
        <family val="2"/>
        <scheme val="minor"/>
      </rPr>
      <t xml:space="preserve"> is an entity that provides outpatient mental health services, 24 hour emergency care services, day treatment, screenings, and consultation and educational services, as defined at 42 CFR §410.2.</t>
    </r>
  </si>
  <si>
    <t>Coordinated community crisis response</t>
  </si>
  <si>
    <t>Community mental health center (CMHC)</t>
  </si>
  <si>
    <t>Institution for mental diseases (IMD)</t>
  </si>
  <si>
    <t>Number of adult Medicaid beneficiaries (18 - 20)</t>
  </si>
  <si>
    <t>Number of adult Medicaid beneficiaries with SMI 
(18 - 20)</t>
  </si>
  <si>
    <t>Number of adult Medicaid beneficiaries (21+)</t>
  </si>
  <si>
    <t>Number of adult Medicaid beneficiaries with SMI (21+)</t>
  </si>
  <si>
    <r>
      <t xml:space="preserve">A </t>
    </r>
    <r>
      <rPr>
        <b/>
        <i/>
        <sz val="11"/>
        <color theme="1"/>
        <rFont val="Calibri"/>
        <family val="2"/>
        <scheme val="minor"/>
      </rPr>
      <t>critical access hospital</t>
    </r>
    <r>
      <rPr>
        <sz val="11"/>
        <color theme="1"/>
        <rFont val="Calibri"/>
        <family val="2"/>
        <scheme val="minor"/>
      </rPr>
      <t xml:space="preserve"> is a small facility that provides 24-hour emergency care, outpatient services, as well as inpatient services to people in rural areas, as defined in 42 CFR §485.606.  </t>
    </r>
  </si>
  <si>
    <t xml:space="preserve">Adult  </t>
  </si>
  <si>
    <t xml:space="preserve">The state will submit multiple availability assessments. The state will submit an initial assessment at the time of application and annual assessments thereafter. </t>
  </si>
  <si>
    <t xml:space="preserve">The state should select a consistent month in each year to populate the information in the availability assessment (e.g. provide initial information based on counts covering August 2019, and update the information based on counts covering August 2020, August 2021, August 2022, and August 2023).  </t>
  </si>
  <si>
    <r>
      <t xml:space="preserve">The state will provide a brief narrative of baseline conditions in place at the beginning of the demonstration in the Narrative Description tab. The state should provide a brief response in the space below each question.  </t>
    </r>
    <r>
      <rPr>
        <b/>
        <u/>
        <sz val="11"/>
        <color theme="1"/>
        <rFont val="Calibri"/>
        <family val="2"/>
        <scheme val="minor"/>
      </rPr>
      <t xml:space="preserve">The state should complete this at the beginning of the demonstration only. </t>
    </r>
  </si>
  <si>
    <t>Narrative Description (to be completed at baseline)</t>
  </si>
  <si>
    <t>Introduction to the Assessment of the Availability of Mental Health Services</t>
  </si>
  <si>
    <t>1. In the space below, describe the mental health service needs (e.g. prevalence and distribution of SMI/SED) of Medicaid beneficiaries with SMI/SED in the state at the beginning of the demonstration. [Limit responses to 500 words if possible]</t>
  </si>
  <si>
    <t xml:space="preserve">Ratio of Medicaid beneficiaries with SMI/SED to Medicaid-Enrolled Psychiatrists or Other Prescribers </t>
  </si>
  <si>
    <t xml:space="preserve">Ratio of Medicaid Beneficiaries with SMI/SED to Medicaid- Enrolled CMHCs </t>
  </si>
  <si>
    <t xml:space="preserve">Ratio of Medicaid Beneficiaries with SMI (Adult) to Medicaid- Enrolled Residential Mental Health Treatment Facilities that Qualify as IMDs </t>
  </si>
  <si>
    <t xml:space="preserve">Ratio of Medicaid Beneficiaries with SED to Medicaid-Enrolled PTRFs </t>
  </si>
  <si>
    <t xml:space="preserve">Ratio of Medicaid Beneficiaries with SMI/SED to Medicaid-Enrolled Psychiatric Units in Acute Care Hospitals </t>
  </si>
  <si>
    <t xml:space="preserve">Ratio of Medicaid Beneficiaries with SMI/SED to Crisis Call Centers  </t>
  </si>
  <si>
    <t xml:space="preserve">Ratio of Medicaid Beneficiaries with SMI/SED to Mobile Crisis Units </t>
  </si>
  <si>
    <t xml:space="preserve">Ratio of Medicaid Beneficiaries with SMI/SED to Crisis Stabilization Units </t>
  </si>
  <si>
    <t xml:space="preserve">Ratio of Medicaid Beneficiaries with SMI/SED to Crisis Observation/ Assessment Centers </t>
  </si>
  <si>
    <t xml:space="preserve">Ratio of Medicaid Beneficiaries with SMI/SED to Coordinated Community Crisis Response Teams </t>
  </si>
  <si>
    <t xml:space="preserve">Ratio of Medicaid Beneficiaries with SMI/SED to FQHCs that Offer Behavioral Health Services </t>
  </si>
  <si>
    <t>Facilities That Qualify As IMDs Category Notes</t>
  </si>
  <si>
    <t>Institutions for Mental Diseases</t>
  </si>
  <si>
    <t>Residential Treatment Facilities That Qualify As IMDs</t>
  </si>
  <si>
    <t>Number of Medicaid-Enrolled PRTF Beds Available to Medicaid Patients</t>
  </si>
  <si>
    <t>Ratio of Total CMHCs to Medicaid- Enrolled CMHCs</t>
  </si>
  <si>
    <t>Ratio of Medicaid-Enrolled CMHCs to Medicaid-Enrolled CMHCs Accepting New Patients</t>
  </si>
  <si>
    <t>Ratio of Total Residential Mental Health Treatment Beds to Medicaid-Enrolled Residential Mental Health Treatment Beds</t>
  </si>
  <si>
    <t>Ratio of Total PTRFs to Medicaid- Enrolled PRTFs</t>
  </si>
  <si>
    <t>Ratio of Medicaid-Enrolled PRTFs to Medicaid-Enrolled PRTFs Accepting New Medicaid Patients</t>
  </si>
  <si>
    <t>Ratio of Psychiatric Units in Acute Care Hospitals to Medicaid-Enrolled Psychiatric Units in Acute Care Hospitals</t>
  </si>
  <si>
    <t>Ratio of Medicaid-Enrolled Psychiatric Units in Acute Care Hospitals to Medicaid-Enrolled Psychiatric Units in Acute Care Hospitals Accepting New Medicaid Patients</t>
  </si>
  <si>
    <t>Ratio of Medicaid Beneficiaries with SMI/SED to Licensed Psychiatric Hospital Beds Available to Medicaid Patients</t>
  </si>
  <si>
    <t xml:space="preserve">Ratio of Licensed Psychiatric Hospital Beds to Licensed Psychiatric Hospital Beds Available to Medicaid Patients </t>
  </si>
  <si>
    <t>Number of Licensed Psychiatric Hospital Beds (Psychiatric Hospital + Psychiatric Units) Available to Medicaid Patients</t>
  </si>
  <si>
    <t>Total Number of Medicaid-Enrolled Residential Mental Health Treatment Beds Available to Adult Medicaid Patients</t>
  </si>
  <si>
    <t xml:space="preserve">Ratio of Medicaid Beneficiaries with SMI (Adult) to Medicaid-Enrolled Residential Mental Health Treatment Beds </t>
  </si>
  <si>
    <t>Number of Medicaid-Enrolled PRTFs Accepting New Medicaid Patients</t>
  </si>
  <si>
    <t>Ratio of Medicaid- Enrolled PRTF Beds to Medicaid- Enrolled PRTFs Available to Medicaid Patients</t>
  </si>
  <si>
    <t>Ratio of Total Number of PRTF Beds to Medicaid- Enrolled PRTF Beds</t>
  </si>
  <si>
    <t xml:space="preserve">Number of Residential Mental Health Treatment Facilities (Adult) that Qualify as IMDs </t>
  </si>
  <si>
    <t>Ratio of Medicaid-Enrolled Residential Mental Health Treatment Facilities (Adult) that Qualify as IMDs to Medicaid- Enrolled Residential Mental Health Treatment Facilities (Adult) that Qualify as IMDs Accepting New Medicaid Patients</t>
  </si>
  <si>
    <r>
      <t xml:space="preserve">A </t>
    </r>
    <r>
      <rPr>
        <b/>
        <i/>
        <sz val="11"/>
        <color theme="1"/>
        <rFont val="Calibri"/>
        <family val="2"/>
        <scheme val="minor"/>
      </rPr>
      <t>psychiatric residential treatment facility</t>
    </r>
    <r>
      <rPr>
        <sz val="11"/>
        <color theme="1"/>
        <rFont val="Calibri"/>
        <family val="2"/>
        <scheme val="minor"/>
      </rPr>
      <t xml:space="preserve"> is a non-hospital facility with a provider agreement with a state Medicaid agency to provide the inpatient psychiatric services to individuals under age 21 benefit (psych under 21 benefit). The facility must be accredited by the Joint Commission, the Council on Accreditation of Services for Families and Children, the Commission on Accreditation of Rehabilitation Facilities, or any other accrediting organization with comparable standards recognized by the State. PRTFs must also meet the requirements at 42 CFR §441.151 - §441.182, and 42 CFR §483.350 – §483.376.</t>
    </r>
  </si>
  <si>
    <r>
      <t>An</t>
    </r>
    <r>
      <rPr>
        <b/>
        <i/>
        <sz val="11"/>
        <color theme="1"/>
        <rFont val="Calibri"/>
        <family val="2"/>
        <scheme val="minor"/>
      </rPr>
      <t xml:space="preserve"> institution for mental diseases </t>
    </r>
    <r>
      <rPr>
        <sz val="11"/>
        <color theme="1"/>
        <rFont val="Calibri"/>
        <family val="2"/>
        <scheme val="minor"/>
      </rPr>
      <t>is a hospital, nursing facility, or other institution of more than 16 beds that is primarily engaged in providing diagnosis, treatment or care of persons with mental diseases, including medical attention, nursing care and related services per section 1905(i) of the Social Security Act. See also 42 CFR §435.1010 and section 4390 of the State Medicaid Manual.</t>
    </r>
  </si>
  <si>
    <t>Ratio of Medicaid Beneficiaries with SED to Medicaid-Enrolled PRTF Beds Available to Medicaid Patients</t>
  </si>
  <si>
    <t>BE</t>
  </si>
  <si>
    <t>BF</t>
  </si>
  <si>
    <t>BL</t>
  </si>
  <si>
    <t>BS</t>
  </si>
  <si>
    <t>BT</t>
  </si>
  <si>
    <t>CC</t>
  </si>
  <si>
    <t>CQ</t>
  </si>
  <si>
    <t>CR</t>
  </si>
  <si>
    <t>DC</t>
  </si>
  <si>
    <t>DM</t>
  </si>
  <si>
    <t>Available to Medicaid patients</t>
  </si>
  <si>
    <t>Crisis stabilization unit</t>
  </si>
  <si>
    <r>
      <t>Crisis stabilization units</t>
    </r>
    <r>
      <rPr>
        <sz val="11"/>
        <rFont val="Calibri"/>
        <family val="2"/>
        <scheme val="minor"/>
      </rPr>
      <t xml:space="preserve"> offer medically monitored short-term crisis stabilization services, as defined by the state. </t>
    </r>
  </si>
  <si>
    <r>
      <rPr>
        <b/>
        <i/>
        <sz val="11"/>
        <color theme="1"/>
        <rFont val="Calibri"/>
        <family val="2"/>
        <scheme val="minor"/>
      </rPr>
      <t xml:space="preserve">Available to Medicaid patients </t>
    </r>
    <r>
      <rPr>
        <sz val="11"/>
        <color theme="1"/>
        <rFont val="Calibri"/>
        <family val="2"/>
        <scheme val="minor"/>
      </rPr>
      <t xml:space="preserve">means any facility or bed available to serve Medicaid patients. </t>
    </r>
  </si>
  <si>
    <t>Ratio of Medicaid-Enrolled Psychiatrists or Other Prescribers to Medicaid-Enrolled Psychiatrists or Other Prescribers Accepting New Medicaid Patients</t>
  </si>
  <si>
    <t>Ratio of Total Psychiatrists or Other Prescribers to Medicaid-Enrolled Psychiatrists or Other Prescribers</t>
  </si>
  <si>
    <t>Ratio of Medicaid Beneficiaries with SMI/SED to Medicaid-Enrolled Psychiatric Units in CAHs</t>
  </si>
  <si>
    <t>Number of Intensive Outpatient/ Partial Hospitalization Providers</t>
  </si>
  <si>
    <t>Number of Medicaid-Enrolled Intensive Outpatient/ Partial Hospitalization Providers</t>
  </si>
  <si>
    <t>Ratio of Total Partial Hospitalization/ Day Treatment Providers to Medicaid-Enrolled Intensive Outpatient/ Partial Hospitalization Providers</t>
  </si>
  <si>
    <t>Ratio of Medicaid-Enrolled Partial Hospitalization/ Day Treatment Providers to Medicaid- Enrolled Intensive Outpatient/ Partial Hospitalization Providers Accepting New Medicaid Patients</t>
  </si>
  <si>
    <t>Intensive Outpatient/  Partial Hospitalization Category Notes</t>
  </si>
  <si>
    <t xml:space="preserve">Ratio of Medicaid Beneficiaries with SMI/SED to Medicaid- Enrolled Intensive Outpatient/ Partial Hospitalization Providers </t>
  </si>
  <si>
    <t>Number of Medicaid beneficiaries with SED 
(0 - 17)</t>
  </si>
  <si>
    <t>Ratio of Psychiatric Units in CAHs to Medicaid-Enrolled Psychiatric Units in CAHs</t>
  </si>
  <si>
    <t>Ratio of Medicaid-Enrolled Psychiatric Units in CAHs to Medicaid-Enrolled Psychiatric Units in CAHs Accepting New Medicaid Patients</t>
  </si>
  <si>
    <t>Other Practitioners Certified and Licensed to Independently Treat Mental Illness</t>
  </si>
  <si>
    <t>Number of Medicaid- Enrolled Residential Mental Health Treatment Facilities (Adult)</t>
  </si>
  <si>
    <t xml:space="preserve">Ratio of Medicaid Beneficiaries with SMI (Adult) to Medicaid- Enrolled Residential Mental Health Treatment Facilities (Adult) </t>
  </si>
  <si>
    <t>Residential Mental Health Treatment Facility Category Notes (Adult)</t>
  </si>
  <si>
    <t>Number of Residential Mental Health Treatment Facilities (Adult)</t>
  </si>
  <si>
    <t>Number of Medicaid-Enrolled Residential Mental Health Treatment Facilities Accepting New Medicaid Patients (Adult)</t>
  </si>
  <si>
    <t>Ratio of Total Residential Mental Health Treatment Facilities (Adult) to Medicaid-Enrolled Residential Mental Health Treatment Facilities (Adult)</t>
  </si>
  <si>
    <t>Ratio of Medicaid-Enrolled Residential Mental Health Treatment Facilities (Adult) to Medicaid- Enrolled Residential Mental Health Treatment Facilities (Adult) Accepting New Patients</t>
  </si>
  <si>
    <t>Ratio of Medicaid-Enrolled Residential Mental Health Treatment Beds to Medicaid- Enrolled Residential Mental Health Treatment Beds Available to Medicaid Patients</t>
  </si>
  <si>
    <t>Ratio of Total Residential Mental Health Treatment Facilities (Adult) that Qualify as IMDs to Medicaid-Enrolled Residential Mental Health Treatment Facilities (Adult) that Qualify as IMDs</t>
  </si>
  <si>
    <t>Ratio of Psychiatric Hospitals to Psychiatric Hospitals Available to Medicaid Patients</t>
  </si>
  <si>
    <t>Number of Psychiatric Hospitals that Qualify as IMDs</t>
  </si>
  <si>
    <t xml:space="preserve">Ratio of Medicaid Beneficiaries with SMI/SED to Psychiatric Hospitals that Qualify as IMDs </t>
  </si>
  <si>
    <t>R</t>
  </si>
  <si>
    <t>Y</t>
  </si>
  <si>
    <t>AF</t>
  </si>
  <si>
    <t>AM</t>
  </si>
  <si>
    <t>AT</t>
  </si>
  <si>
    <t>AZ</t>
  </si>
  <si>
    <t>BG</t>
  </si>
  <si>
    <t>BM</t>
  </si>
  <si>
    <t>BW</t>
  </si>
  <si>
    <t>BX</t>
  </si>
  <si>
    <t>CJ</t>
  </si>
  <si>
    <t>CK</t>
  </si>
  <si>
    <t>CO</t>
  </si>
  <si>
    <t>CP</t>
  </si>
  <si>
    <t>CV</t>
  </si>
  <si>
    <t>CW</t>
  </si>
  <si>
    <t>CZ</t>
  </si>
  <si>
    <t>DA</t>
  </si>
  <si>
    <t>DI</t>
  </si>
  <si>
    <t>DJ</t>
  </si>
  <si>
    <t>DK</t>
  </si>
  <si>
    <t>DL</t>
  </si>
  <si>
    <t>Urban</t>
  </si>
  <si>
    <t>Rural</t>
  </si>
  <si>
    <t>S</t>
  </si>
  <si>
    <t>T-V</t>
  </si>
  <si>
    <t>Z</t>
  </si>
  <si>
    <t>AA-AC</t>
  </si>
  <si>
    <t>AG</t>
  </si>
  <si>
    <t>AH-AJ</t>
  </si>
  <si>
    <t>AN</t>
  </si>
  <si>
    <t>AO-AQ</t>
  </si>
  <si>
    <t>AU</t>
  </si>
  <si>
    <t>AV-AX</t>
  </si>
  <si>
    <t>BA</t>
  </si>
  <si>
    <t>BB-BD</t>
  </si>
  <si>
    <t>BH</t>
  </si>
  <si>
    <t>BI-BK</t>
  </si>
  <si>
    <t>BN</t>
  </si>
  <si>
    <t>BO-BQ</t>
  </si>
  <si>
    <t xml:space="preserve">Number of Psychiatric  Hospitals    </t>
  </si>
  <si>
    <t>Psychiatric Hospitals Available to Medicaid Patients</t>
  </si>
  <si>
    <t>BU-BV</t>
  </si>
  <si>
    <t>CD-CI</t>
  </si>
  <si>
    <t>CM-CN</t>
  </si>
  <si>
    <t>CS-CU</t>
  </si>
  <si>
    <t>DD-DH</t>
  </si>
  <si>
    <t xml:space="preserve">In column I, starting in cell I8, the availability assessment will automatically calculate the percent of adult Medicaid beneficiaries who have SMI in each geographic designation. The state should not input any values into this column or modify the formulas in this column. </t>
  </si>
  <si>
    <r>
      <t xml:space="preserve">In column J, starting in cell J8, enter the total number of Medicaid beneficiaries </t>
    </r>
    <r>
      <rPr>
        <b/>
        <sz val="11"/>
        <rFont val="Calibri"/>
        <family val="2"/>
        <scheme val="minor"/>
      </rPr>
      <t xml:space="preserve">under the age of 18 </t>
    </r>
    <r>
      <rPr>
        <sz val="11"/>
        <rFont val="Calibri"/>
        <family val="2"/>
        <scheme val="minor"/>
      </rPr>
      <t xml:space="preserve">in each geographic designation at the selected point in time. </t>
    </r>
  </si>
  <si>
    <r>
      <t xml:space="preserve">In column L starting in cell L8, the availability assessment will automatically calculate the percent of beneficiaries </t>
    </r>
    <r>
      <rPr>
        <b/>
        <sz val="11"/>
        <color theme="1"/>
        <rFont val="Calibri"/>
        <family val="2"/>
        <scheme val="minor"/>
      </rPr>
      <t>under the age of 18 who have SED</t>
    </r>
    <r>
      <rPr>
        <sz val="11"/>
        <color theme="1"/>
        <rFont val="Calibri"/>
        <family val="2"/>
        <scheme val="minor"/>
      </rPr>
      <t xml:space="preserve"> in each geographic designation. The state should not input any values into this column or modify the formulas in this column. </t>
    </r>
  </si>
  <si>
    <t xml:space="preserve">In column M, starting in cell M8, the availability assessment will automatically calculate the number of Medicaid beneficiaries (total) in each geographic designation. </t>
  </si>
  <si>
    <t>In column N, starting in cell N8, the availability assessment will automatically calculate the percent with Medicaid beneficiaries with SMI or SED (total) in each geographic designation.</t>
  </si>
  <si>
    <t>In column O, starting in cell O8, the availability assessment will automatically calculate the percent with SMI or SED (total) in each geographic designation.</t>
  </si>
  <si>
    <t xml:space="preserve">In column P, beginning in cell P8, please use this space to provide notes about or qualifications to beneficiary data. For example, use this cell to explain data limitations or missing data. </t>
  </si>
  <si>
    <r>
      <t xml:space="preserve">In column Q, starting in cell Q8, enter the number of </t>
    </r>
    <r>
      <rPr>
        <b/>
        <sz val="11"/>
        <rFont val="Calibri"/>
        <family val="2"/>
        <scheme val="minor"/>
      </rPr>
      <t>psychiatrists or other practitioners who are authorized to prescribe</t>
    </r>
    <r>
      <rPr>
        <sz val="11"/>
        <rFont val="Calibri"/>
        <family val="2"/>
        <scheme val="minor"/>
      </rPr>
      <t xml:space="preserve"> in each geographic designation.  A psychiatrist is any psychiatrist licensed to practice in the state under state licensure laws.  Other prescribers authorized to prescribe means the number of mental health practitioners other than psychiatrists who are authorized to prescribe as defined by state licensure laws.</t>
    </r>
  </si>
  <si>
    <r>
      <t xml:space="preserve">In column R, starting in cell R8, enter the number of </t>
    </r>
    <r>
      <rPr>
        <b/>
        <sz val="11"/>
        <rFont val="Calibri"/>
        <family val="2"/>
        <scheme val="minor"/>
      </rPr>
      <t>Medicaid-enrolled psychiatrists or other practitioners who are authorized to prescribe</t>
    </r>
    <r>
      <rPr>
        <sz val="11"/>
        <rFont val="Calibri"/>
        <family val="2"/>
        <scheme val="minor"/>
      </rPr>
      <t xml:space="preserve"> in each geographic designation.  Medicaid-enrolled means any provider enrolled in Medicaid to obtain Medicaid billing privileges, as defined in 42 CFR §455.410.</t>
    </r>
  </si>
  <si>
    <r>
      <t xml:space="preserve">In column S, starting in cell S8, enter the number of </t>
    </r>
    <r>
      <rPr>
        <b/>
        <sz val="11"/>
        <rFont val="Calibri"/>
        <family val="2"/>
        <scheme val="minor"/>
      </rPr>
      <t>Medicaid-enrolled psychiatrists or other practitioners who are authorized to prescribe and are accepting new Medicaid patients</t>
    </r>
    <r>
      <rPr>
        <sz val="11"/>
        <rFont val="Calibri"/>
        <family val="2"/>
        <scheme val="minor"/>
      </rPr>
      <t xml:space="preserve"> in each geographic designation.  Accepting new Medicaid patients means any provider enrolled in Medicaid to obtain Medicaid billing privileges who will treat new Medicaid-enrolled patients.</t>
    </r>
  </si>
  <si>
    <t xml:space="preserve">In column W, beginning in cell W8, please use this space to provide notes about or qualifications to category data.  For example, use this cell to explain data limitations or missing data. </t>
  </si>
  <si>
    <r>
      <t xml:space="preserve">In column Y, starting in cell Y8, enter the number of </t>
    </r>
    <r>
      <rPr>
        <b/>
        <sz val="11"/>
        <rFont val="Calibri"/>
        <family val="2"/>
        <scheme val="minor"/>
      </rPr>
      <t>Medicaid-enrolled other types of practitioners certified and licensed to independently treat mental illness</t>
    </r>
    <r>
      <rPr>
        <sz val="11"/>
        <rFont val="Calibri"/>
        <family val="2"/>
        <scheme val="minor"/>
      </rPr>
      <t xml:space="preserve"> in each geographic designation.</t>
    </r>
  </si>
  <si>
    <r>
      <t xml:space="preserve">In column Z, starting in cell Z8, enter the number of </t>
    </r>
    <r>
      <rPr>
        <b/>
        <sz val="11"/>
        <rFont val="Calibri"/>
        <family val="2"/>
        <scheme val="minor"/>
      </rPr>
      <t>Medicaid-enrolled other types of practitioners certified and licensed to independently treat mental illness accepting new Medicaid patients</t>
    </r>
    <r>
      <rPr>
        <sz val="11"/>
        <rFont val="Calibri"/>
        <family val="2"/>
        <scheme val="minor"/>
      </rPr>
      <t xml:space="preserve"> in each geographic designation.</t>
    </r>
  </si>
  <si>
    <t xml:space="preserve">In columns AA-AC, starting in cell AA8, the availability assessment will automatically calculate the ratios in each geographic designation. The state should not input any values into these columns or modify the formulas in these columns. </t>
  </si>
  <si>
    <t xml:space="preserve">In column AD, beginning in cell AD8, please use this space to provide notes about or qualifications to category data.  For example, use this cell to explain data limitations or missing data. </t>
  </si>
  <si>
    <r>
      <t>In column AF, starting in cell AF8, enter the number of</t>
    </r>
    <r>
      <rPr>
        <b/>
        <sz val="11"/>
        <rFont val="Calibri"/>
        <family val="2"/>
        <scheme val="minor"/>
      </rPr>
      <t xml:space="preserve"> Medicaid-enrolled CMHCs</t>
    </r>
    <r>
      <rPr>
        <sz val="11"/>
        <rFont val="Calibri"/>
        <family val="2"/>
        <scheme val="minor"/>
      </rPr>
      <t xml:space="preserve"> in each geographic designation.</t>
    </r>
  </si>
  <si>
    <r>
      <t xml:space="preserve">In column AG, starting in cell AG8, enter the number of </t>
    </r>
    <r>
      <rPr>
        <b/>
        <sz val="11"/>
        <rFont val="Calibri"/>
        <family val="2"/>
        <scheme val="minor"/>
      </rPr>
      <t>Medicaid-enrolled CMHCs accepting new Medicaid patients</t>
    </r>
    <r>
      <rPr>
        <sz val="11"/>
        <rFont val="Calibri"/>
        <family val="2"/>
        <scheme val="minor"/>
      </rPr>
      <t xml:space="preserve"> in each geographic designation.</t>
    </r>
  </si>
  <si>
    <t xml:space="preserve">In column AK, beginning in cell AK8, please use this space to provide notes about or qualifications to category data.  For example, use this cell to explain data limitations or missing data. </t>
  </si>
  <si>
    <r>
      <t xml:space="preserve">In column AM, starting in cell AM8, enter the number of </t>
    </r>
    <r>
      <rPr>
        <b/>
        <sz val="11"/>
        <rFont val="Calibri"/>
        <family val="2"/>
        <scheme val="minor"/>
      </rPr>
      <t>Medicaid-enrolled intensive outpatient/partial hospitalization providers</t>
    </r>
    <r>
      <rPr>
        <sz val="11"/>
        <rFont val="Calibri"/>
        <family val="2"/>
        <scheme val="minor"/>
      </rPr>
      <t xml:space="preserve"> in each geographic designation.</t>
    </r>
  </si>
  <si>
    <r>
      <t>In column AN, starting in cell AN8, enter the number of</t>
    </r>
    <r>
      <rPr>
        <b/>
        <sz val="11"/>
        <rFont val="Calibri"/>
        <family val="2"/>
        <scheme val="minor"/>
      </rPr>
      <t xml:space="preserve"> Medicaid-enrolled intensive outpatient/partial hospitalization providers accepting new Medicaid patients</t>
    </r>
    <r>
      <rPr>
        <sz val="11"/>
        <rFont val="Calibri"/>
        <family val="2"/>
        <scheme val="minor"/>
      </rPr>
      <t xml:space="preserve"> in each geographic designation.</t>
    </r>
  </si>
  <si>
    <t xml:space="preserve">In column AO-AQ, starting in cell AO8, the availability assessment will automatically calculate the ratios in each geographic designation. The state should not input any values into these columns or modify the formulas in these columns. </t>
  </si>
  <si>
    <t xml:space="preserve">In column AR, beginning in cell AR8, please use this space to provide notes about or qualifications to category data. For example, use this cell to explain data limitations or missing data. </t>
  </si>
  <si>
    <r>
      <t xml:space="preserve">In column AS, starting in cell AS8, enter the number of </t>
    </r>
    <r>
      <rPr>
        <b/>
        <sz val="11"/>
        <rFont val="Calibri"/>
        <family val="2"/>
        <scheme val="minor"/>
      </rPr>
      <t>residential mental health treatment facilities (adult)</t>
    </r>
    <r>
      <rPr>
        <sz val="11"/>
        <rFont val="Calibri"/>
        <family val="2"/>
        <scheme val="minor"/>
      </rPr>
      <t xml:space="preserve"> in each geographic designation.  A residential mental health treatment facilities (adult) is a facility not licensed as a psychiatric hospital, whose primary purpose is to provide individually planned programs of mental health treatment services in a residential care setting for adults as defined for SAMHSA's N-MHSS. Please exclude residential SUD treatment facilities.</t>
    </r>
  </si>
  <si>
    <r>
      <t xml:space="preserve">In column AT, starting in cell AT8, enter the number of </t>
    </r>
    <r>
      <rPr>
        <b/>
        <sz val="11"/>
        <rFont val="Calibri"/>
        <family val="2"/>
        <scheme val="minor"/>
      </rPr>
      <t>Medicaid-enrolled residential mental health treatment facilities (adult)</t>
    </r>
    <r>
      <rPr>
        <sz val="11"/>
        <rFont val="Calibri"/>
        <family val="2"/>
        <scheme val="minor"/>
      </rPr>
      <t xml:space="preserve"> in each geographic designation.</t>
    </r>
  </si>
  <si>
    <r>
      <t xml:space="preserve">In column AU, starting in cell AU8, enter the number of </t>
    </r>
    <r>
      <rPr>
        <b/>
        <sz val="11"/>
        <rFont val="Calibri"/>
        <family val="2"/>
        <scheme val="minor"/>
      </rPr>
      <t>Medicaid-enrolled residential mental health treatment facilities (adult) accepting new Medicaid patients</t>
    </r>
    <r>
      <rPr>
        <sz val="11"/>
        <rFont val="Calibri"/>
        <family val="2"/>
        <scheme val="minor"/>
      </rPr>
      <t xml:space="preserve"> in each geographic designation.</t>
    </r>
  </si>
  <si>
    <t xml:space="preserve">In column AV-AX, starting in cell AV8, the availability assessment will automatically calculate the ratios in each geographic designation. The state should not input any values into these columns or modify the formulas in these columns. </t>
  </si>
  <si>
    <r>
      <t xml:space="preserve">In column AY, starting in cell AY8, enter the total number of </t>
    </r>
    <r>
      <rPr>
        <b/>
        <sz val="11"/>
        <rFont val="Calibri"/>
        <family val="2"/>
        <scheme val="minor"/>
      </rPr>
      <t>residential mental health treatment facility beds (adult)</t>
    </r>
    <r>
      <rPr>
        <sz val="11"/>
        <rFont val="Calibri"/>
        <family val="2"/>
        <scheme val="minor"/>
      </rPr>
      <t xml:space="preserve"> in each geographic designation.</t>
    </r>
  </si>
  <si>
    <r>
      <t>In column AZ, starting in cell AZ8, enter the total number of</t>
    </r>
    <r>
      <rPr>
        <b/>
        <sz val="11"/>
        <rFont val="Calibri"/>
        <family val="2"/>
        <scheme val="minor"/>
      </rPr>
      <t xml:space="preserve"> Medicaid-enrolled residential mental health treatment beds (adult)</t>
    </r>
    <r>
      <rPr>
        <sz val="11"/>
        <rFont val="Calibri"/>
        <family val="2"/>
        <scheme val="minor"/>
      </rPr>
      <t xml:space="preserve"> in each geographic designation.</t>
    </r>
  </si>
  <si>
    <r>
      <t xml:space="preserve">In column BA, starting in cell BA8, enter the total number of </t>
    </r>
    <r>
      <rPr>
        <b/>
        <sz val="11"/>
        <rFont val="Calibri"/>
        <family val="2"/>
        <scheme val="minor"/>
      </rPr>
      <t>Medicaid-enrolled residential mental health treatment beds available to adult Medicaid patients</t>
    </r>
    <r>
      <rPr>
        <sz val="11"/>
        <rFont val="Calibri"/>
        <family val="2"/>
        <scheme val="minor"/>
      </rPr>
      <t xml:space="preserve"> in each geographic designation. Available to Medicaid adult Medicaid patients means any facility or bed available to serve Medicaid patients over the age of 18. </t>
    </r>
  </si>
  <si>
    <t>In column BB-BD, starting in cell BB8, the availability assessment will automatically calculate the ratios in each geographic designation. The state should not input any values into these columns or modify the formulas in these columns.</t>
  </si>
  <si>
    <t xml:space="preserve">In column BE, beginning in cell BE8, please use this space to provide notes about or qualifications to category data. For example, use this cell to explain data limitations or missing data. </t>
  </si>
  <si>
    <r>
      <t>In column BF, starting in cell BF8, enter the number of</t>
    </r>
    <r>
      <rPr>
        <b/>
        <sz val="11"/>
        <rFont val="Calibri"/>
        <family val="2"/>
        <scheme val="minor"/>
      </rPr>
      <t xml:space="preserve"> psychiatric residential treatment facilities (PRTF)</t>
    </r>
    <r>
      <rPr>
        <sz val="11"/>
        <rFont val="Calibri"/>
        <family val="2"/>
        <scheme val="minor"/>
      </rPr>
      <t xml:space="preserve"> in each geographic designation. A PRTF is a non-hospital facility with a provider agreement with a state Medicaid agency to provide the inpatient psychiatric services to individuals under age 21 benefit (psych under 21 benefit). The facility must be accredited by the Joint Commission, the Council on Accreditation of Services for Families and Children, the Commission on Accreditation of Rehabilitation Facilities, or any other accrediting organization with comparable standards recognized by the State. PRTFs must also meet the requirements at 42 CFR §441.151 - §441.182, and 42 CFR §483.350 – §483.376.</t>
    </r>
  </si>
  <si>
    <r>
      <t>In column BG, starting in cell BG8, enter the number of</t>
    </r>
    <r>
      <rPr>
        <b/>
        <sz val="11"/>
        <rFont val="Calibri"/>
        <family val="2"/>
        <scheme val="minor"/>
      </rPr>
      <t xml:space="preserve"> Medicaid-enrolled PRTFs</t>
    </r>
    <r>
      <rPr>
        <sz val="11"/>
        <rFont val="Calibri"/>
        <family val="2"/>
        <scheme val="minor"/>
      </rPr>
      <t xml:space="preserve"> in each geographic designation.</t>
    </r>
  </si>
  <si>
    <r>
      <t xml:space="preserve">In column BH, starting in cell BH8, enter the number of </t>
    </r>
    <r>
      <rPr>
        <b/>
        <sz val="11"/>
        <rFont val="Calibri"/>
        <family val="2"/>
        <scheme val="minor"/>
      </rPr>
      <t xml:space="preserve">Medicaid-enrolled PRTFs accepting new Medicaid patients </t>
    </r>
    <r>
      <rPr>
        <sz val="11"/>
        <rFont val="Calibri"/>
        <family val="2"/>
        <scheme val="minor"/>
      </rPr>
      <t>in each geographic designation.</t>
    </r>
  </si>
  <si>
    <t>In column BI-BK, starting in cell BI8, the availability assessment will automatically calculate the ratios in each geographic designation. The state should not input any values into these columns or modify the formulas in these columns.</t>
  </si>
  <si>
    <r>
      <t>In column BL, starting in cell BL8, enter the total number of</t>
    </r>
    <r>
      <rPr>
        <b/>
        <sz val="11"/>
        <rFont val="Calibri"/>
        <family val="2"/>
        <scheme val="minor"/>
      </rPr>
      <t xml:space="preserve"> PRTF beds</t>
    </r>
    <r>
      <rPr>
        <sz val="11"/>
        <rFont val="Calibri"/>
        <family val="2"/>
        <scheme val="minor"/>
      </rPr>
      <t xml:space="preserve"> in each geographic designation.</t>
    </r>
  </si>
  <si>
    <r>
      <t xml:space="preserve">In column BM, starting in cell BM8, enter the number of </t>
    </r>
    <r>
      <rPr>
        <b/>
        <sz val="11"/>
        <rFont val="Calibri"/>
        <family val="2"/>
        <scheme val="minor"/>
      </rPr>
      <t xml:space="preserve">Medicaid-enrolled PRTF beds </t>
    </r>
    <r>
      <rPr>
        <sz val="11"/>
        <rFont val="Calibri"/>
        <family val="2"/>
        <scheme val="minor"/>
      </rPr>
      <t>in each geographic designation.</t>
    </r>
  </si>
  <si>
    <r>
      <t xml:space="preserve">In column BN, starting in cell BN8, enter the number of </t>
    </r>
    <r>
      <rPr>
        <b/>
        <sz val="11"/>
        <rFont val="Calibri"/>
        <family val="2"/>
        <scheme val="minor"/>
      </rPr>
      <t>Medicaid-enrolled PRTF beds available to Medicaid patients</t>
    </r>
    <r>
      <rPr>
        <sz val="11"/>
        <rFont val="Calibri"/>
        <family val="2"/>
        <scheme val="minor"/>
      </rPr>
      <t xml:space="preserve"> in each geographic designation. Available to Medicaid patients means any facility or bed available to serve Medicaid patients.</t>
    </r>
  </si>
  <si>
    <t xml:space="preserve">In column BO-BQ, starting in cell BO8, the availability assessment will automatically calculate the ratios in each geographic designation. The state should not input any values into these columns or modify the formulas in these columns. </t>
  </si>
  <si>
    <t xml:space="preserve">In column BR, beginning in cell BR8, please use this space to provide notes about or qualifications to category data. For example, use this cell to explain data limitations or missing data. </t>
  </si>
  <si>
    <r>
      <t>In column BT, starting in cell BT8, enter the number of</t>
    </r>
    <r>
      <rPr>
        <b/>
        <sz val="11"/>
        <rFont val="Calibri"/>
        <family val="2"/>
        <scheme val="minor"/>
      </rPr>
      <t xml:space="preserve"> psychiatric hospitals available to Medicaid patients </t>
    </r>
    <r>
      <rPr>
        <sz val="11"/>
        <rFont val="Calibri"/>
        <family val="2"/>
        <scheme val="minor"/>
      </rPr>
      <t>in each geographic designation.</t>
    </r>
  </si>
  <si>
    <t xml:space="preserve">In column BU-BV, starting in cell BU8, the availability assessment will automatically calculate the ratios in each geographic designation. The state should not input any values into these columns or modify the formulas in these columns. </t>
  </si>
  <si>
    <t xml:space="preserve">In column BW, beginning in cell BW8, please use this space to provide notes about or qualifications to category data. For example, use this cell to explain data limitations or missing data. </t>
  </si>
  <si>
    <r>
      <t>In column BX, starting in cell BX8, enter the number of</t>
    </r>
    <r>
      <rPr>
        <b/>
        <sz val="11"/>
        <rFont val="Calibri"/>
        <family val="2"/>
        <scheme val="minor"/>
      </rPr>
      <t xml:space="preserve"> psychiatric units in acute care hospitals</t>
    </r>
    <r>
      <rPr>
        <sz val="11"/>
        <rFont val="Calibri"/>
        <family val="2"/>
        <scheme val="minor"/>
      </rPr>
      <t xml:space="preserve"> in each geographic designation.  A psychiatric unit is a separate inpatient psychiatric unit of a general hospital that provides inpatient mental health services and has specifically allocated staff and space (beds) for the treatment of persons with mental illness, as defined for SAMHSA's N-MHSS.</t>
    </r>
  </si>
  <si>
    <r>
      <t>In column BY, starting in cell BY8, enter the number of</t>
    </r>
    <r>
      <rPr>
        <b/>
        <sz val="11"/>
        <rFont val="Calibri"/>
        <family val="2"/>
        <scheme val="minor"/>
      </rPr>
      <t xml:space="preserve"> psychiatric units in critical access hospitals (CAHs)</t>
    </r>
    <r>
      <rPr>
        <sz val="11"/>
        <rFont val="Calibri"/>
        <family val="2"/>
        <scheme val="minor"/>
      </rPr>
      <t xml:space="preserve"> in each geographic designation.  A critical access hospital is a small facility that provides 24-hour emergency care, outpatient services, as well as inpatient services to people in rural areas, as defined in 42 CFR §485.606.  </t>
    </r>
  </si>
  <si>
    <r>
      <t xml:space="preserve">In column BZ, starting in cell BZ8, enter the number of </t>
    </r>
    <r>
      <rPr>
        <b/>
        <sz val="11"/>
        <rFont val="Calibri"/>
        <family val="2"/>
        <scheme val="minor"/>
      </rPr>
      <t>Medicaid-enrolled psychiatric units in acute care hospitals</t>
    </r>
    <r>
      <rPr>
        <sz val="11"/>
        <rFont val="Calibri"/>
        <family val="2"/>
        <scheme val="minor"/>
      </rPr>
      <t xml:space="preserve"> in each geographic designation.</t>
    </r>
  </si>
  <si>
    <r>
      <t>In column CA, starting in cell CA8, enter the number of</t>
    </r>
    <r>
      <rPr>
        <b/>
        <sz val="11"/>
        <rFont val="Calibri"/>
        <family val="2"/>
        <scheme val="minor"/>
      </rPr>
      <t xml:space="preserve"> Medicaid-enrolled psychiatric units in CAHs </t>
    </r>
    <r>
      <rPr>
        <sz val="11"/>
        <rFont val="Calibri"/>
        <family val="2"/>
        <scheme val="minor"/>
      </rPr>
      <t>in each geographic designation.</t>
    </r>
  </si>
  <si>
    <r>
      <t xml:space="preserve">In column CB, starting in cell CB8, enter the number of </t>
    </r>
    <r>
      <rPr>
        <b/>
        <sz val="11"/>
        <rFont val="Calibri"/>
        <family val="2"/>
        <scheme val="minor"/>
      </rPr>
      <t>Medicaid-enrolled psychiatric units in acute care hospitals accepting new Medicaid patients</t>
    </r>
    <r>
      <rPr>
        <sz val="11"/>
        <rFont val="Calibri"/>
        <family val="2"/>
        <scheme val="minor"/>
      </rPr>
      <t xml:space="preserve"> in each geographic designation.</t>
    </r>
  </si>
  <si>
    <r>
      <t>In column CC starting in cell CC8, enter the number of</t>
    </r>
    <r>
      <rPr>
        <b/>
        <sz val="11"/>
        <rFont val="Calibri"/>
        <family val="2"/>
        <scheme val="minor"/>
      </rPr>
      <t xml:space="preserve"> Medicaid-enrolled psychiatric units in CAHs accepting new Medicaid patients</t>
    </r>
    <r>
      <rPr>
        <sz val="11"/>
        <rFont val="Calibri"/>
        <family val="2"/>
        <scheme val="minor"/>
      </rPr>
      <t xml:space="preserve"> in each geographic designation.</t>
    </r>
  </si>
  <si>
    <t xml:space="preserve">In column CD-CI, starting in cell CD8, the availability assessment will automatically calculate the ratios in each geographic designation. The state should not input any values into these columns or modify the formulas in these columns. </t>
  </si>
  <si>
    <t xml:space="preserve">In column CJ, beginning in cell CJ8, please use this space to provide notes about or qualifications to category data. For example, use this cell to explain data limitations or missing data. </t>
  </si>
  <si>
    <r>
      <t xml:space="preserve">In column CK, starting in cell CK8, enter the number of </t>
    </r>
    <r>
      <rPr>
        <b/>
        <sz val="11"/>
        <rFont val="Calibri"/>
        <family val="2"/>
        <scheme val="minor"/>
      </rPr>
      <t>licensed psychiatric hospital beds (psychiatric hospital + psychiatric units)</t>
    </r>
    <r>
      <rPr>
        <sz val="11"/>
        <rFont val="Calibri"/>
        <family val="2"/>
        <scheme val="minor"/>
      </rPr>
      <t xml:space="preserve"> in each geographic designation. Please enter the number of licensed psychiatric hospital beds as defined by state licensure requirements.  </t>
    </r>
  </si>
  <si>
    <r>
      <t>In column CL, starting in cell CL8, enter the number of</t>
    </r>
    <r>
      <rPr>
        <b/>
        <sz val="11"/>
        <rFont val="Calibri"/>
        <family val="2"/>
        <scheme val="minor"/>
      </rPr>
      <t xml:space="preserve"> licensed psychiatric hospital beds (psychiatric hospital + psychiatric units) available to Medicaid patients </t>
    </r>
    <r>
      <rPr>
        <sz val="11"/>
        <rFont val="Calibri"/>
        <family val="2"/>
        <scheme val="minor"/>
      </rPr>
      <t>in each geographic designation.</t>
    </r>
  </si>
  <si>
    <t xml:space="preserve">In column CO, beginning in cell CO8, please use this space to provide notes about or qualifications to category data. For example, use this cell to explain data limitations or missing data. </t>
  </si>
  <si>
    <r>
      <t xml:space="preserve">In column CP, starting in cell CP8, enter the number of </t>
    </r>
    <r>
      <rPr>
        <b/>
        <sz val="11"/>
        <rFont val="Calibri"/>
        <family val="2"/>
        <scheme val="minor"/>
      </rPr>
      <t xml:space="preserve">residential mental health treatment facilities (adult) that qualify as an institution for mental diseases (IMDs) </t>
    </r>
    <r>
      <rPr>
        <sz val="11"/>
        <rFont val="Calibri"/>
        <family val="2"/>
        <scheme val="minor"/>
      </rPr>
      <t>in each geographic designation. An IMD is a hospital, nursing facility, or other institution of more than 16 beds that is primarily engaged in providing diagnosis, treatment or care of persons with mental diseases, including medical attention, nursing care and related services per section 1905(i) of the Social Security Act. See also 42 CFR §435.1010 and section 4390 of the State Medicaid Manual.</t>
    </r>
  </si>
  <si>
    <r>
      <t xml:space="preserve">In column CQ, starting in cell CQ8, enter the number of </t>
    </r>
    <r>
      <rPr>
        <b/>
        <sz val="11"/>
        <rFont val="Calibri"/>
        <family val="2"/>
        <scheme val="minor"/>
      </rPr>
      <t>Medicaid-enrolled residential mental health treatment facilities (adult) that qualify as IMDs</t>
    </r>
    <r>
      <rPr>
        <sz val="11"/>
        <rFont val="Calibri"/>
        <family val="2"/>
        <scheme val="minor"/>
      </rPr>
      <t xml:space="preserve"> in each geographic designation.</t>
    </r>
  </si>
  <si>
    <r>
      <t xml:space="preserve">In column CR, starting in cell CR8, enter the number of </t>
    </r>
    <r>
      <rPr>
        <b/>
        <sz val="11"/>
        <rFont val="Calibri"/>
        <family val="2"/>
        <scheme val="minor"/>
      </rPr>
      <t xml:space="preserve">Medicaid-enrolled residential mental health treatment facilities (adult) that qualify as IMDs accepting Medicaid patients </t>
    </r>
    <r>
      <rPr>
        <sz val="11"/>
        <rFont val="Calibri"/>
        <family val="2"/>
        <scheme val="minor"/>
      </rPr>
      <t>in each geographic designation.</t>
    </r>
  </si>
  <si>
    <t>In column CS-CU, starting in cell CS8, the availability assessment will automatically calculate the ratios in each geographic designation. The state should not input any values into these columns or modify the formulas in these columns.</t>
  </si>
  <si>
    <r>
      <t xml:space="preserve">In column CV, starting in cell CV8, enter the number of </t>
    </r>
    <r>
      <rPr>
        <b/>
        <sz val="11"/>
        <rFont val="Calibri"/>
        <family val="2"/>
        <scheme val="minor"/>
      </rPr>
      <t>psychiatric hospitals that qualify as IMDs</t>
    </r>
    <r>
      <rPr>
        <sz val="11"/>
        <rFont val="Calibri"/>
        <family val="2"/>
        <scheme val="minor"/>
      </rPr>
      <t xml:space="preserve"> in each geographic designation.</t>
    </r>
  </si>
  <si>
    <t>In column CW, starting in cell CW8, the availability assessment will automatically calculate the ratios in each geographic designation. The state should not input any values into these columns or modify the formulas in these columns.</t>
  </si>
  <si>
    <t xml:space="preserve">In column CX, beginning in cell CX8, please use this space to provide notes about or qualifications to category data. For example, use this cell to explain data limitations or missing data. </t>
  </si>
  <si>
    <r>
      <t>In column CY, starting in cell CY8, enter the number of</t>
    </r>
    <r>
      <rPr>
        <b/>
        <sz val="11"/>
        <rFont val="Calibri"/>
        <family val="2"/>
        <scheme val="minor"/>
      </rPr>
      <t xml:space="preserve"> crisis call centers</t>
    </r>
    <r>
      <rPr>
        <sz val="11"/>
        <rFont val="Calibri"/>
        <family val="2"/>
        <scheme val="minor"/>
      </rPr>
      <t xml:space="preserve"> in each geographic designation. Please enter the number of crisis call centers as defined by the state. </t>
    </r>
  </si>
  <si>
    <r>
      <t xml:space="preserve">In column CZ, starting in cell CZ8, enter the number of </t>
    </r>
    <r>
      <rPr>
        <b/>
        <sz val="11"/>
        <rFont val="Calibri"/>
        <family val="2"/>
        <scheme val="minor"/>
      </rPr>
      <t>mobile crisis units</t>
    </r>
    <r>
      <rPr>
        <sz val="11"/>
        <rFont val="Calibri"/>
        <family val="2"/>
        <scheme val="minor"/>
      </rPr>
      <t xml:space="preserve"> in each geographic designation. A mobile crisis unit is a team that intervenes during mental health crises, as defined by the state.</t>
    </r>
  </si>
  <si>
    <r>
      <t xml:space="preserve">In column DA, starting in cell DA8, enter the number of </t>
    </r>
    <r>
      <rPr>
        <b/>
        <sz val="11"/>
        <rFont val="Calibri"/>
        <family val="2"/>
        <scheme val="minor"/>
      </rPr>
      <t>crisis observation/ assessment centers</t>
    </r>
    <r>
      <rPr>
        <sz val="11"/>
        <rFont val="Calibri"/>
        <family val="2"/>
        <scheme val="minor"/>
      </rPr>
      <t xml:space="preserve"> in each geographic designation. Please enter the number of observation or assessment centers as defined by the state.</t>
    </r>
  </si>
  <si>
    <r>
      <t xml:space="preserve">In column DB, starting in cell DB8, enter the number of </t>
    </r>
    <r>
      <rPr>
        <b/>
        <sz val="11"/>
        <rFont val="Calibri"/>
        <family val="2"/>
        <scheme val="minor"/>
      </rPr>
      <t xml:space="preserve">crisis stabilization units </t>
    </r>
    <r>
      <rPr>
        <sz val="11"/>
        <rFont val="Calibri"/>
        <family val="2"/>
        <scheme val="minor"/>
      </rPr>
      <t xml:space="preserve">in each geographic designation. Crisis stabilization units offer medically monitored short-term crisis stabilization services, as defined by the state. </t>
    </r>
  </si>
  <si>
    <r>
      <t xml:space="preserve">In column DC, starting in cell DC8, enter the number of </t>
    </r>
    <r>
      <rPr>
        <b/>
        <sz val="11"/>
        <rFont val="Calibri"/>
        <family val="2"/>
        <scheme val="minor"/>
      </rPr>
      <t xml:space="preserve">coordinated community crisis response teams </t>
    </r>
    <r>
      <rPr>
        <sz val="11"/>
        <rFont val="Calibri"/>
        <family val="2"/>
        <scheme val="minor"/>
      </rPr>
      <t>in each geographic designation. Coordinated community crisis response means a community-based program or entity that manages crisis response across various community entities or programs, as defined by the state.</t>
    </r>
  </si>
  <si>
    <t>In column DD-DH, starting in cell DD8, the availability assessment will automatically calculate the ratios in each geographic designation. The state should not input any values into these columns or modify the formulas in these columns.</t>
  </si>
  <si>
    <t xml:space="preserve">In column DI, beginning in cell DI8, please use this space to provide notes about or qualifications to category data. For example, use this cell to explain data limitations or missing data. </t>
  </si>
  <si>
    <r>
      <t xml:space="preserve">In column DJ, starting in cell DJ8, enter the number </t>
    </r>
    <r>
      <rPr>
        <b/>
        <sz val="11"/>
        <rFont val="Calibri"/>
        <family val="2"/>
        <scheme val="minor"/>
      </rPr>
      <t>FQHCs that offer behavioral health services</t>
    </r>
    <r>
      <rPr>
        <sz val="11"/>
        <rFont val="Calibri"/>
        <family val="2"/>
        <scheme val="minor"/>
      </rPr>
      <t xml:space="preserve"> in each geographic designation. Federally qualified health center (FQHC) means an entity that has entered into an agreement with CMS to meet Medicare program requirements under 42 CFR §405.2434 and 42 CFR §405.2401.</t>
    </r>
  </si>
  <si>
    <t xml:space="preserve">In column DK, starting in cell DK8,the availability assessment will automatically calculate the ratios in each geographic designation. The state should not input any values into these columns or modify the formulas in these columns. </t>
  </si>
  <si>
    <t>In column DL, beginning in cell DL8, please use this space to provide notes about or qualifications to category data.</t>
  </si>
  <si>
    <t xml:space="preserve">Beginning in column DM, add additional counts and ratios for provider and setting types that the state considers important to its mental health system.  The state should not modify any of the previous columns. </t>
  </si>
  <si>
    <r>
      <t>In column BS, starting in cell BS8, enter the number of</t>
    </r>
    <r>
      <rPr>
        <b/>
        <sz val="11"/>
        <rFont val="Calibri"/>
        <family val="2"/>
        <scheme val="minor"/>
      </rPr>
      <t xml:space="preserve"> psychiatric hospitals</t>
    </r>
    <r>
      <rPr>
        <sz val="11"/>
        <rFont val="Calibri"/>
        <family val="2"/>
        <scheme val="minor"/>
      </rPr>
      <t xml:space="preserve"> in each geographic designation. A psychiatric hospital is an institution which provides diagnosis and treatment of mentally ill persons, as defined at 42 USC §1395x.  </t>
    </r>
  </si>
  <si>
    <r>
      <t xml:space="preserve">In column B, enter each geographic designation starting in cell B8. Add rows as needed to capture all geographic designations. Geographic designation means a state-defined geographic unit for reporting data, such as county, region, or catchment area. The state should consider how it divides its mental health system into smaller units or catchment areas to select geographic designations that will yield meaningful, actionable information. </t>
    </r>
    <r>
      <rPr>
        <strike/>
        <sz val="11"/>
        <color theme="1"/>
        <rFont val="Calibri"/>
        <family val="2"/>
        <scheme val="minor"/>
      </rPr>
      <t/>
    </r>
  </si>
  <si>
    <t xml:space="preserve">In columns T-V, starting in cell T8, the availability assessment will automatically calculate the ratios in each geographic designation. The state should not input any values into these columns or modify the formulas in these columns. </t>
  </si>
  <si>
    <r>
      <t xml:space="preserve">In column AE, starting in cell AE8, enter the number of </t>
    </r>
    <r>
      <rPr>
        <b/>
        <sz val="11"/>
        <rFont val="Calibri"/>
        <family val="2"/>
        <scheme val="minor"/>
      </rPr>
      <t>community mental health centers (CMHCs)</t>
    </r>
    <r>
      <rPr>
        <sz val="11"/>
        <rFont val="Calibri"/>
        <family val="2"/>
        <scheme val="minor"/>
      </rPr>
      <t xml:space="preserve"> in each geographic designation. A community mental health center is an entity that provides outpatient mental health services, 24 hour emergency care services, day treatment, screenings, and consultation and educational services, as defined at 42 CFR §410.2.</t>
    </r>
  </si>
  <si>
    <t xml:space="preserve">In columns AH-AJ, starting in cell AH8, the availability assessment will automatically calculate the ratios in each geographic designation. The state should not input any values into these columns or modify the formulas in these columns. </t>
  </si>
  <si>
    <t xml:space="preserve">In column CM-CN, starting in cell CM8, the availability assessment will automatically calculate the ratios in each geographic designation. The state should not input any values into these columns or modify the formulas in these columns. </t>
  </si>
  <si>
    <t>Ratio of Medicaid-Enrolled Other Practitioners Certified and Licensed to Independently Treat Mental Illness to Medicaid-Enrolled Other Practitioners Certified and Licensed to Independently Treat Mental Illness Accepting New Patients</t>
  </si>
  <si>
    <t>Psychiatric residential treatment facility (PRTF)</t>
  </si>
  <si>
    <t>Psychiatric unit</t>
  </si>
  <si>
    <r>
      <rPr>
        <b/>
        <i/>
        <sz val="11"/>
        <color theme="1"/>
        <rFont val="Calibri"/>
        <family val="2"/>
        <scheme val="minor"/>
      </rPr>
      <t>Accepting new Medicaid patients</t>
    </r>
    <r>
      <rPr>
        <sz val="11"/>
        <color theme="1"/>
        <rFont val="Calibri"/>
        <family val="2"/>
        <scheme val="minor"/>
      </rPr>
      <t xml:space="preserve"> means any provider enrolled in Medicaid to obtain Medicaid billing privileges who will treat new Medicaid-enrolled patients.</t>
    </r>
  </si>
  <si>
    <r>
      <t xml:space="preserve">
This template has four tabs: 1) Instructions, 2) Definitions, 3) Narrative Description, and 4) Availability Assessment. 
States are expected to complete the Narrative Description once, at the beginning of the demonstration, and the  Availability Assessment annually following the instructions on the Instructions tab 
Questions should be directed to </t>
    </r>
    <r>
      <rPr>
        <sz val="11"/>
        <rFont val="Arial"/>
        <family val="2"/>
      </rPr>
      <t>your CMS Project Officer</t>
    </r>
    <r>
      <rPr>
        <sz val="11"/>
        <color theme="1"/>
        <rFont val="Arial"/>
        <family val="2"/>
      </rPr>
      <t xml:space="preserve">
</t>
    </r>
  </si>
  <si>
    <t xml:space="preserve">Mental health practitioners other than psychiatrists who are certified or licensed by the state to independently treat mental illness. </t>
  </si>
  <si>
    <t>In column D, beginning in cell D8, please use this space to explain the state's response if the state selects 'Other-please explain' in column C.</t>
  </si>
  <si>
    <t>Geographic Designation Notes</t>
  </si>
  <si>
    <t>Number of Other Practitioners Certified or Licensed to Independently Treat Mental Illness</t>
  </si>
  <si>
    <t>Number of Medicaid-Enrolled Other Practitioners Certified or Licensed to Independently Treat Mental Illness</t>
  </si>
  <si>
    <t>Number of Medicaid-Enrolled Other Practitioners Certified or Licensed to Independently Treat Mental Illness Accepting New Medicaid Patients</t>
  </si>
  <si>
    <t>Ratio of Medicaid Beneficiaries with SMI/SED to Medicaid-Enrolled Other Practitioners Certified or Licensed to Independently Treat Mental Illness</t>
  </si>
  <si>
    <t>Ratio of Other Practitioners Certified or Licensed to Independently Treat Mental Illness to Medicaid-Enrolled Other Practitioners Certified or Licensed to Independently Treat Mental Illness</t>
  </si>
  <si>
    <t>Ratio of Medicaid Beneficiaries with SMI/SED to Psychiatric Hospitals Available to Medicaid Patients</t>
  </si>
  <si>
    <r>
      <rPr>
        <b/>
        <i/>
        <sz val="11"/>
        <color theme="1"/>
        <rFont val="Calibri"/>
        <family val="2"/>
        <scheme val="minor"/>
      </rPr>
      <t>Rural</t>
    </r>
    <r>
      <rPr>
        <sz val="11"/>
        <color theme="1"/>
        <rFont val="Calibri"/>
        <family val="2"/>
        <scheme val="minor"/>
      </rPr>
      <t xml:space="preserve"> means any area outside an urban area as defined in 42 CFR § 412.64(b)</t>
    </r>
  </si>
  <si>
    <r>
      <t xml:space="preserve">Urban </t>
    </r>
    <r>
      <rPr>
        <sz val="11"/>
        <rFont val="Calibri"/>
        <family val="2"/>
        <scheme val="minor"/>
      </rPr>
      <t>means a Metropolitan Statistical Area or a Metropolitan division (in the case where a Metropolitan Statistical Area is divided into Metropolitan Divisions), as defined by the Executive Office of Management and Budget (42 CFR § 412.64(b)).</t>
    </r>
  </si>
  <si>
    <t>Is this geographic designation primarily urban or rural?</t>
  </si>
  <si>
    <r>
      <t xml:space="preserve">In column X, starting in cell X8, enter the number of </t>
    </r>
    <r>
      <rPr>
        <b/>
        <sz val="11"/>
        <rFont val="Calibri"/>
        <family val="2"/>
        <scheme val="minor"/>
      </rPr>
      <t>other practitioners certified or licensed to independently treat mental illness</t>
    </r>
    <r>
      <rPr>
        <sz val="11"/>
        <rFont val="Calibri"/>
        <family val="2"/>
        <scheme val="minor"/>
      </rPr>
      <t xml:space="preserve"> in each geographic designation. Other types of practitioners certified or licensed to independently treat mental illness means non-psychiatrist mental health providers who are certified or licensed to independently treat mental illness as defined by state licensure laws. This may include, but is not limited to, licensed psychologists, clinical social workers, and professional counselors.</t>
    </r>
  </si>
  <si>
    <r>
      <rPr>
        <b/>
        <i/>
        <sz val="11"/>
        <rFont val="Calibri"/>
        <family val="2"/>
        <scheme val="minor"/>
      </rPr>
      <t xml:space="preserve">Mental health practitioners other than psychiatrists who are certified or licensed to treat mental illness </t>
    </r>
    <r>
      <rPr>
        <sz val="11"/>
        <rFont val="Calibri"/>
        <family val="2"/>
        <scheme val="minor"/>
      </rPr>
      <t>are non-psychiatrist mental health providers who are certified or licensed to independently treat mental illness as defined by state licensure laws. This may include, but is not limited to, licensed psychologists, clinical social workers, and professional counselors .</t>
    </r>
  </si>
  <si>
    <t>In column C, starting in cell C8, please select whether geographic designation entered in the corresponding cell in column B could be considered urban or rural.  If the geographic designation should be categorized as something other than urban or rural, select "Other-please explain" and record an explanation in the notes box in column D. Urban is defined as a Metropolitan Statistical Area or a Metropolitan division (in the case where a Metropolitan Statistical Area is divided into Metropolitan Divisions), as defined by the Executive Office of Management and Budget (42 CFR § 412.64(b))  Rural is defined as any area outside an urban area as defined in 42 CFR § 412.64(b).</t>
  </si>
  <si>
    <t>End of worksheet</t>
  </si>
  <si>
    <t>Intensive outpatient services or partial hospitalization</t>
  </si>
  <si>
    <r>
      <rPr>
        <b/>
        <i/>
        <sz val="11"/>
        <color theme="1"/>
        <rFont val="Calibri"/>
        <family val="2"/>
        <scheme val="minor"/>
      </rPr>
      <t xml:space="preserve">Intensive outpatient services or partial hospitalization </t>
    </r>
    <r>
      <rPr>
        <sz val="11"/>
        <color theme="1"/>
        <rFont val="Calibri"/>
        <family val="2"/>
        <scheme val="minor"/>
      </rPr>
      <t>means a distinct and organized intensive ambulatory treatment program that offers less than 24-hour daily care other than in an individual's home or in an inpatient or residential setting.</t>
    </r>
    <r>
      <rPr>
        <sz val="11"/>
        <color rgb="FFFF0000"/>
        <rFont val="Calibri"/>
        <family val="2"/>
        <scheme val="minor"/>
      </rPr>
      <t xml:space="preserve"> </t>
    </r>
  </si>
  <si>
    <r>
      <t>In column G, starting in cell G8, enter the total number of adult Medicaid beneficiaries</t>
    </r>
    <r>
      <rPr>
        <b/>
        <sz val="11"/>
        <color theme="1"/>
        <rFont val="Calibri"/>
        <family val="2"/>
        <scheme val="minor"/>
      </rPr>
      <t xml:space="preserve"> age 21 and older</t>
    </r>
    <r>
      <rPr>
        <sz val="11"/>
        <color theme="1"/>
        <rFont val="Calibri"/>
        <family val="2"/>
        <scheme val="minor"/>
      </rPr>
      <t xml:space="preserve"> in each geographic designation at the selected point in time.</t>
    </r>
  </si>
  <si>
    <r>
      <t xml:space="preserve">In column K, starting in cell K8, enter the number of beneficiaries </t>
    </r>
    <r>
      <rPr>
        <b/>
        <sz val="11"/>
        <rFont val="Calibri"/>
        <family val="2"/>
        <scheme val="minor"/>
      </rPr>
      <t>under the age of 18 with SED</t>
    </r>
    <r>
      <rPr>
        <sz val="11"/>
        <rFont val="Calibri"/>
        <family val="2"/>
        <scheme val="minor"/>
      </rPr>
      <t xml:space="preserve"> in each geographic designation at the selected point in time. As defined on page 2 of the SMDL, individuals with SED are those from birth up to age 18 who currently, or at any time during the past year, have had a diagnosable mental, behavioral, or emotional disorder of sufficient duration to meet diagnostic criteria that resulted in functional impairment which substantially interferes with or limits the child’s role or functioning in family, school, or community activities. Functional impairment” is defined as difficulties that substantially interfere with or limit a child or adolescent from achieving or maintaining one or more developmentally-appropriate social, behavioral, cognitive, communicative, or adaptive skills. </t>
    </r>
  </si>
  <si>
    <r>
      <rPr>
        <i/>
        <sz val="11"/>
        <color theme="1"/>
        <rFont val="Calibri"/>
        <family val="2"/>
        <scheme val="minor"/>
      </rPr>
      <t>Persons with</t>
    </r>
    <r>
      <rPr>
        <b/>
        <i/>
        <sz val="11"/>
        <color theme="1"/>
        <rFont val="Calibri"/>
        <family val="2"/>
        <scheme val="minor"/>
      </rPr>
      <t>serious emotional disturbance</t>
    </r>
    <r>
      <rPr>
        <sz val="11"/>
        <color theme="1"/>
        <rFont val="Calibri"/>
        <family val="2"/>
        <scheme val="minor"/>
      </rPr>
      <t xml:space="preserve"> means individuals from birth up to age 18 who currently, or at any time during the past year, have had a diagnosable mental, behavioral, or emotional disorder of sufficient duration to meet diagnostic criteria that resulted in functional impairment which substantially interferes with or limits the child’s role or functioning in family, school, or community activities. Functional impairment” is defined as difficulties that substantially interfere with or limit a child or adolescent from achieving or maintaining one or more developmentally-appropriate social, behavioral, cognitive, communicative, or adaptive skills [SMDL]. </t>
    </r>
  </si>
  <si>
    <r>
      <t>In column E, starting in cell E8, enter the total number of adult Medicaid beneficiaries</t>
    </r>
    <r>
      <rPr>
        <b/>
        <sz val="11"/>
        <rFont val="Calibri"/>
        <family val="2"/>
        <scheme val="minor"/>
      </rPr>
      <t xml:space="preserve"> ages 18-20</t>
    </r>
    <r>
      <rPr>
        <sz val="11"/>
        <rFont val="Calibri"/>
        <family val="2"/>
        <scheme val="minor"/>
      </rPr>
      <t xml:space="preserve"> in each geographic designation at the selected point in time. Medicaid beneficiary means a person who has been determined to be eligible to receive Medicaid services as defined at 42 CFR §400.200. Note: this age category is separate in order to avoid double counting beneficiaries in the residential treatment category and to facilitate the calculation of certain ratios in the assessment. See the note in the following cell for additional explanation </t>
    </r>
  </si>
  <si>
    <r>
      <t>In column AL, starting in cell AL8, enter the number of</t>
    </r>
    <r>
      <rPr>
        <b/>
        <sz val="11"/>
        <rFont val="Calibri"/>
        <family val="2"/>
        <scheme val="minor"/>
      </rPr>
      <t xml:space="preserve"> intensive outpatient/partial hospitalization providers</t>
    </r>
    <r>
      <rPr>
        <sz val="11"/>
        <rFont val="Calibri"/>
        <family val="2"/>
        <scheme val="minor"/>
      </rPr>
      <t xml:space="preserve"> in each geographic designation. Partial hospitalization or intensive outpatient services means a distinct and organized intensive ambulatory treatment program that offers less than 24-hour daily care other than in an individual's home or in an inpatient or residential setting.</t>
    </r>
  </si>
  <si>
    <r>
      <rPr>
        <i/>
        <sz val="11"/>
        <color theme="1"/>
        <rFont val="Calibri"/>
        <family val="2"/>
        <scheme val="minor"/>
      </rPr>
      <t xml:space="preserve">Persons with </t>
    </r>
    <r>
      <rPr>
        <b/>
        <i/>
        <sz val="11"/>
        <color theme="1"/>
        <rFont val="Calibri"/>
        <family val="2"/>
        <scheme val="minor"/>
      </rPr>
      <t xml:space="preserve">serious mental illness </t>
    </r>
    <r>
      <rPr>
        <sz val="11"/>
        <color theme="1"/>
        <rFont val="Calibri"/>
        <family val="2"/>
        <scheme val="minor"/>
      </rPr>
      <t>means individuals, age 18 and over, who currently, or at any time during the past year, have had a diagnosable mental, behavioral, or emotional disorder of sufficient duration to meet diagnostic criteria, that has resulted in functional impairment which substantially interferes with or limits one or more major life activities. [SMDL]
Note: in the SMDL, SMI is defined to include individuals age 18 years and older, and SED includes children younger than 18. However, the residential treatment section of the availability assessment requests data on PRTFs, and the federal definition for PRTFs includes facilities that serve individuals under the age of 21. In order to avoid double counting beneficiaries in the residential treatment category, the assessment requests data on beneficiaries age 0-17, 18-20, and 21 and older separately.</t>
    </r>
  </si>
  <si>
    <r>
      <t>In column H, starting in cell H8, enter the number of adult Medicaid beneficiaries</t>
    </r>
    <r>
      <rPr>
        <b/>
        <sz val="11"/>
        <color theme="1"/>
        <rFont val="Calibri"/>
        <family val="2"/>
        <scheme val="minor"/>
      </rPr>
      <t xml:space="preserve"> age 21 and older</t>
    </r>
    <r>
      <rPr>
        <sz val="11"/>
        <color theme="1"/>
        <rFont val="Calibri"/>
        <family val="2"/>
        <scheme val="minor"/>
      </rPr>
      <t xml:space="preserve"> </t>
    </r>
    <r>
      <rPr>
        <b/>
        <sz val="11"/>
        <color theme="1"/>
        <rFont val="Calibri"/>
        <family val="2"/>
        <scheme val="minor"/>
      </rPr>
      <t>with SMI</t>
    </r>
    <r>
      <rPr>
        <sz val="11"/>
        <color theme="1"/>
        <rFont val="Calibri"/>
        <family val="2"/>
        <scheme val="minor"/>
      </rPr>
      <t xml:space="preserve"> in each geographic designation at the selected point in time. 
Note: in the SMDL, SMI is defined to include individuals age 18 years and older, and SED includes children younger than 18. However, the residential treatment section of the availability assessment requests data on PRTFs, and the federal definition for PRTFs includes facilities that serve individuals under the age of 21. In order to avoid double counting beneficiaries in the residential treatment category, the assessment requests data on beneficiaries age 0-17, 18-20, and 21 and older separately. </t>
    </r>
  </si>
  <si>
    <r>
      <t>In column F, starting in cell F8, enter the number of adult Medicaid beneficiaries</t>
    </r>
    <r>
      <rPr>
        <b/>
        <sz val="11"/>
        <color theme="1"/>
        <rFont val="Calibri"/>
        <family val="2"/>
        <scheme val="minor"/>
      </rPr>
      <t xml:space="preserve"> ages 18-20</t>
    </r>
    <r>
      <rPr>
        <sz val="11"/>
        <color theme="1"/>
        <rFont val="Calibri"/>
        <family val="2"/>
        <scheme val="minor"/>
      </rPr>
      <t xml:space="preserve"> </t>
    </r>
    <r>
      <rPr>
        <b/>
        <sz val="11"/>
        <color theme="1"/>
        <rFont val="Calibri"/>
        <family val="2"/>
        <scheme val="minor"/>
      </rPr>
      <t>with SMI</t>
    </r>
    <r>
      <rPr>
        <sz val="11"/>
        <color theme="1"/>
        <rFont val="Calibri"/>
        <family val="2"/>
        <scheme val="minor"/>
      </rPr>
      <t xml:space="preserve"> in each geographic designation at the selected point in time. As defined on page 1 of the State Medicaid Directors Letter, serious mental illness means persons age 18 and over who currently, or at any time during the past year, have had a diagnosable mental, behavioral, or emotional disorder of sufficient duration to meet diagnostic criteria, that has resulted in functional impairment which substantially interferes with or limits one or more major life activities. 
Note: in the State Medicaid Directors letter (SMDL #18-011), SMI is defined to include individuals age 18 years and older, and SED includes children younger than 18. However, the residential treatment section of the availability assessment requests data on PRTFs, and the federal definition for PRTFs includes facilities that serve individuals under the age of 21. In order to avoid double counting beneficiaries in the residential treatment category, the assessment requests data on beneficiaries age 0-17, 18-20, and 21 and older separately.
</t>
    </r>
  </si>
  <si>
    <t>Oklahoma</t>
  </si>
  <si>
    <t>Adair</t>
  </si>
  <si>
    <t>Alfalfa</t>
  </si>
  <si>
    <t>Atoka</t>
  </si>
  <si>
    <t>Beaver</t>
  </si>
  <si>
    <t>Beckham</t>
  </si>
  <si>
    <t>Blaine</t>
  </si>
  <si>
    <t>Bryan</t>
  </si>
  <si>
    <t>Caddo</t>
  </si>
  <si>
    <t>Canadian</t>
  </si>
  <si>
    <t>Carter</t>
  </si>
  <si>
    <t>Cherokee</t>
  </si>
  <si>
    <t>Choctaw</t>
  </si>
  <si>
    <t>Cimarron</t>
  </si>
  <si>
    <t>Cleveland</t>
  </si>
  <si>
    <t>Coal</t>
  </si>
  <si>
    <t>Comanche</t>
  </si>
  <si>
    <t>Cotton</t>
  </si>
  <si>
    <t>Craig</t>
  </si>
  <si>
    <t>Creek</t>
  </si>
  <si>
    <t>Custer</t>
  </si>
  <si>
    <t>Delaware</t>
  </si>
  <si>
    <t>Dewey</t>
  </si>
  <si>
    <t>Ellis</t>
  </si>
  <si>
    <t>Garfield</t>
  </si>
  <si>
    <t>Garvin</t>
  </si>
  <si>
    <t>Grady</t>
  </si>
  <si>
    <t>Grant</t>
  </si>
  <si>
    <t>Greer</t>
  </si>
  <si>
    <t>Harmon</t>
  </si>
  <si>
    <t>Harper</t>
  </si>
  <si>
    <t>Haskell</t>
  </si>
  <si>
    <t>Hughes</t>
  </si>
  <si>
    <t>Jackson</t>
  </si>
  <si>
    <t>Jefferson</t>
  </si>
  <si>
    <t>Johnston</t>
  </si>
  <si>
    <t>Kay</t>
  </si>
  <si>
    <t>Kingfisher</t>
  </si>
  <si>
    <t>Kiowa</t>
  </si>
  <si>
    <t>Latimer</t>
  </si>
  <si>
    <t>Le Flore</t>
  </si>
  <si>
    <t>Lincoln</t>
  </si>
  <si>
    <t>Logan</t>
  </si>
  <si>
    <t>Love</t>
  </si>
  <si>
    <t>Major</t>
  </si>
  <si>
    <t>Marshall</t>
  </si>
  <si>
    <t>Mayes</t>
  </si>
  <si>
    <t>McClain</t>
  </si>
  <si>
    <t>McCurtain</t>
  </si>
  <si>
    <t>McIntosh</t>
  </si>
  <si>
    <t>Murray</t>
  </si>
  <si>
    <t>Muskogee</t>
  </si>
  <si>
    <t>Noble</t>
  </si>
  <si>
    <t>Nowata</t>
  </si>
  <si>
    <t>Okfuskee</t>
  </si>
  <si>
    <t>Okmulgee</t>
  </si>
  <si>
    <t>Osage</t>
  </si>
  <si>
    <t>Ottawa</t>
  </si>
  <si>
    <t>Pawnee</t>
  </si>
  <si>
    <t>Payne</t>
  </si>
  <si>
    <t>Pittsburg</t>
  </si>
  <si>
    <t>Pontotoc</t>
  </si>
  <si>
    <t>Pottawatomie</t>
  </si>
  <si>
    <t>Pushmataha</t>
  </si>
  <si>
    <t>Roger Mills</t>
  </si>
  <si>
    <t>Rogers</t>
  </si>
  <si>
    <t>Seminole</t>
  </si>
  <si>
    <t>Sequoyah</t>
  </si>
  <si>
    <t>Stephens</t>
  </si>
  <si>
    <t>Texas</t>
  </si>
  <si>
    <t>Tillman</t>
  </si>
  <si>
    <t>Tulsa</t>
  </si>
  <si>
    <t>Wagoner</t>
  </si>
  <si>
    <t>Washington</t>
  </si>
  <si>
    <t>Washita</t>
  </si>
  <si>
    <t>Woods</t>
  </si>
  <si>
    <t>Woodward</t>
  </si>
  <si>
    <t>N/A</t>
  </si>
  <si>
    <t>Metropolitan</t>
  </si>
  <si>
    <t>HRSA</t>
  </si>
  <si>
    <t>_February 2020_</t>
  </si>
  <si>
    <t>Includes 5 state-operated psychiatric hospitals</t>
  </si>
  <si>
    <t>Total bed counts are based on Dept of Health licensing data</t>
  </si>
  <si>
    <t>Represents number of Acute Care Hospitals/CAHs with psychiatric units</t>
  </si>
  <si>
    <t>13 CMHCs provide statewide crisis call center coverage; 12 providers, including 8 CMHCs, provide youth crisis mobile response and coordinated community crisis response through a Systems of Care model; 7 CMHCs also include adults within their mobile crisis response teams</t>
  </si>
  <si>
    <t>Numbers respresent FQHCs, not individual clinics; some services are provided by telehealth</t>
  </si>
  <si>
    <t>Includes all psychiatric hospitals and residential mental health treatment facilities with more than 16 beds</t>
  </si>
  <si>
    <t>Includes licensed psychologists, LCSW, and licensed professional counselors; Total number of practitioners is based on licensure data, which may not accurately reflect where practitioners are practicing and may under-report their numbers; Data on providers accepting new patients is not tracked</t>
  </si>
  <si>
    <t>_April 21, 2020_</t>
  </si>
  <si>
    <t xml:space="preserve">The Oklahoma Health Care Authority (OHCA) and the Oklahoma Department of Mental Health and Substance Abuse Services (ODMHSAS) work collaboratively to provide a wide array of behavioral health services for Oklahomans. Medicaid compensable inpatient services are largely administered by the OHCA, while Medicaid compensable outpatient services and other state-funded supports are largely administered by the ODMHSAS. A combined payer system consolidates eligibility determinations, claims, authorizations, and outcomes data for publicly funded services, including both Medicaid compensable and state-funded services. 
Services and supports are available statewide through a network of private and government-operated programs. These programs include 13 Community Mental Health Centers (CMHCs) that serve as the statewide safety net for behavioral health services, serving Medicaid enrolled and low-income populations. This statewide network of CMHCs is primarily responsible for comprehensive services for adults with SMI. CMHCs, by regulation, must provide crisis intervention, medication and psychiatric services, case management, evaluation and treatment planning, therapy services, and psychosocial rehabilitation. In addition, clients are provided with job location and placement, housing assistance, educational services, case management services, and other needed supports. All CMHCs also provide co-occurring and substance use disorder treatment services. Additionally, Medicaid-enrolled psychiatrists, independent practitioners, and agencies provide outpatient services to Medicaid beneficiaries.  
Community Based Structured Crisis Centers for children, in Oklahoma City and Tulsa, address the emergent needs of children and their families. There are nine crisis centers for adults located in the state. Oklahoma utilizes a system of coordinated community response and mobile crisis response within the Systems of Care network to ensure children in crisis are connected with the appropriate level of care. This system covers the majority of the state outside of the metropolitan areas, and Oklahoma is potentially pursuing expansion of this service to currently unserved areas. The CBA process involves a strong partnership between ODMHSAS and OHCA. In the adult system, CMHCs provide emergency assessments to their communities, largely via telehealth in rural communities.
Due to limited Medicaid coverage for adults, five state-operated psychiatric hospitals provide services for most adults in need of inpatient care. A network of psychiatric residential treatment facilities, hospitals, and hospital units provide inpatient services for children. With the state’s adult Medicaid eligibility landscape potentially changing with Medicaid expansion in July 2020, there may be increased capacity within the state for medically necessary inpatient care for adults.
</t>
  </si>
  <si>
    <t xml:space="preserve">Oklahoma continues to experience high rates of serious mental illness (SMI) and serious emotional disturbance (SED) within its Medicaid population. Eleven percent of beneficiaries under 18 have an SED diagnosis and 25% of Medicaid beneficiaries 21 and older have an SMI, resulting in a 15% overall rate of SMI/SED within Oklahoma’s Medicaid enrollees. The state’s two most populous counties, Oklahoma and Tulsa, contain nearly 41% of those individuals. There are also a number of rural areas that experience significantly higher percentages of Medicaid-enrolled residents with SMI/SED than the statewide average, with a rate of 32% in one rural county and seven other rural counties with a rate of 20% or more.  Overall prevalence rates are also high, with an estimated 20.43% of Oklahomans age 18 or older experiencing mental illness and 5.23% estimated to have a serious mental illness according to SAMHSA’s 2017-2018 National Survey on Drug Use and Health (NSDUH). 
Oklahoma has not been a Medicaid expansion state but plans to expand Medicaid to individuals ages 19-64 with incomes of up to 133% of the Federal Poverty Level starting July 1, 2020. Thus, increases in the number of individuals in need of behavioral health services is expected to rise as overall Medicaid enrollment rises.
</t>
  </si>
  <si>
    <t xml:space="preserve">Not surprisingly, behavioral health providers are clustered in the state’s metropolitan areas. To mitigate these challenges, a statewide network of CMHCs serves as the safety net for behavioral health services, providing crisis, outpatient, and rehabilitation services at a minimum. CMHCs serve both Medicaid beneficiaries and those without insurance; Oklahoma’s anticipated Medicaid expansion beginning July 1, 2020 will significantly increase the number of individuals served with Medicaid coverage, while also increases these individuals’ access to services for physical health conditions.
Inpatient care is especially limited in rural areas, and the majority of adult inpatient stays occur within five state-operated psychiatric hospitals. Two crisis centers in Oklahoma City and Tulsa serve children, while a robust mobile crisis, coordinated crisis response, and community-based assessment system supported through a Systems of Care model support children in crisis. CMHCs support adults in crisis through crisis stabilization units and mobile crisis response; while there is currently not statewide coverage of mobile crisis for adults, the state is working to broaden this network.
A number of contractual and regulatory requirements support care coordination and transition planning. ODMHSAS operated hospitals are required to complete discharge planning for continued treatment for co-occurring disorders and to communicate regularly with CMHCs and addiction recovery programs. CCBHCs are required to have a formalized structure of transitional care planning and to make reasonable attempts to contact all consumers who are discharged from these settings within 24 hours of discharge. CMHCs provide statewide coverage, and CCBHC coverage is expected statewide within the next two years.
While most services are more available in metropolitan areas, the state is currently experiencing a transformation of service delivery through virtual methods due to the COVID-19 emergency. The state expects that the provision of services through telehealth will continue at higher than normal rates prior to the emergency as providers adapt their procedures and protocols to social distancing guidelines; OHCA and ODMHSAS are also monitoring these changes to support access to behavioral health services long-term.
The state would like to note that, because intensive outpatient providers are not recognized as a distinct provider type for adults, these providers are not reflected in the availability assessment. However, providers are able to provide and be reimbursed for this level of service through a combination of psychotherapy, case management, and rehabilitation services within the current system.
</t>
  </si>
  <si>
    <t xml:space="preserve">While health homes focus on the integration of physical and behavioral health services, it is notable that only slightly more than half of the counties in the state have Federally Qualified Health Centers that provide behavioral health services. The completion of the Availability Assessment also highlighted shortages of psychiatrists/prescribers, in alignment with national trends, with many counties having none and a number of other counties having less than one Medicaid-enrolled psychiatrist/prescriber per 1000 Medicaid beneficiaries with SMI/SED. However, the statewide CMHC system mitigates these shortages by providing a safety net though which individuals can access services.
There are also notable gaps in residential and inpatient psychiatric providers. Provider network adequacy is especially challenging for the adult population, with high rates of uninsured adults in the state and most facilities qualifying as IMDs. Medicaid expansion, together with this waiver, is anticipated to support infrastructure for these providers in alignment with medically necessary demand.
</t>
  </si>
  <si>
    <t>The state has provided a separate availability assessment regarding substance use disorder (SUD) services. Similar to inpatient psychiatric services, the availability of residential SUD services is limited, particularly for higher levels of care. Medication Assisted Treatment is also limited, and data gathered for Licensed Alcohol and Drug Counselors (LADCs) indicates a significant portion of these practitioners are not enrolled in Medicaid. This is likely due in part to the fact that a significant proportion of the population in need of these services is currently not eligible for Medicaid. With Medicaid expansion expected in the state in July 2020, the state anticipates increases in the Medicaid network for SUD services.</t>
  </si>
  <si>
    <t xml:space="preserve">Includes psychiatrists and APRNs with prescribing authority; Total number of prescribers is based on licensure data, which may not accurately reflect where prescribers are practicing and may under-report their numbers; Data on providers accepting new patients is not tracked </t>
  </si>
  <si>
    <t>13 CMHCs provide services statewide; CMHCs may have multiple locations in a county but are only counted once per county</t>
  </si>
  <si>
    <t>Represents providers for children; Partial hospitalization not covered by Medicaid for adults; intensive outpatient is not a distinct service category for adults</t>
  </si>
  <si>
    <t>SED/SMI numbers represent beneficiaries who have had a diagnosis within the last year; Numbers for total beneficiaries represent total Title XIX enrollment, excluding out of state beneficiaries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</si>
</sst>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30" x14ac:knownFonts="1">
    <font>
      <sz val="11"/>
      <color theme="1"/>
      <name val="Calibri"/>
      <family val="2"/>
      <scheme val="minor"/>
    </font>
    <font>
      <sz val="11"/>
      <color theme="1"/>
      <name val="Calibri"/>
      <family val="2"/>
      <scheme val="minor"/>
    </font>
    <font>
      <sz val="9"/>
      <color theme="1"/>
      <name val="Arial"/>
      <family val="2"/>
    </font>
    <font>
      <b/>
      <sz val="9"/>
      <color theme="0"/>
      <name val="Arial"/>
      <family val="2"/>
    </font>
    <font>
      <b/>
      <sz val="12"/>
      <color theme="0"/>
      <name val="Arial"/>
      <family val="2"/>
    </font>
    <font>
      <sz val="11"/>
      <color rgb="FF7030A0"/>
      <name val="Calibri"/>
      <family val="2"/>
      <scheme val="minor"/>
    </font>
    <font>
      <sz val="10"/>
      <color theme="1"/>
      <name val="Arial"/>
      <family val="2"/>
    </font>
    <font>
      <b/>
      <sz val="10"/>
      <color theme="0"/>
      <name val="Arial"/>
      <family val="2"/>
    </font>
    <font>
      <sz val="12"/>
      <color theme="1"/>
      <name val="Arial"/>
      <family val="2"/>
    </font>
    <font>
      <sz val="9"/>
      <color rgb="FFFF0000"/>
      <name val="Arial"/>
      <family val="2"/>
    </font>
    <font>
      <strike/>
      <sz val="11"/>
      <color theme="1"/>
      <name val="Calibri"/>
      <family val="2"/>
      <scheme val="minor"/>
    </font>
    <font>
      <sz val="9"/>
      <name val="Arial"/>
      <family val="2"/>
    </font>
    <font>
      <sz val="11"/>
      <name val="Calibri"/>
      <family val="2"/>
      <scheme val="minor"/>
    </font>
    <font>
      <sz val="11"/>
      <color rgb="FF000000"/>
      <name val="Calibri"/>
      <family val="2"/>
    </font>
    <font>
      <sz val="11"/>
      <color rgb="FFFF0000"/>
      <name val="Calibri"/>
      <family val="2"/>
      <scheme val="minor"/>
    </font>
    <font>
      <b/>
      <sz val="11"/>
      <color theme="1"/>
      <name val="Calibri"/>
      <family val="2"/>
      <scheme val="minor"/>
    </font>
    <font>
      <b/>
      <i/>
      <sz val="11"/>
      <color theme="1"/>
      <name val="Calibri"/>
      <family val="2"/>
      <scheme val="minor"/>
    </font>
    <font>
      <b/>
      <i/>
      <sz val="11"/>
      <name val="Calibri"/>
      <family val="2"/>
      <scheme val="minor"/>
    </font>
    <font>
      <b/>
      <sz val="10"/>
      <name val="Arial"/>
      <family val="2"/>
    </font>
    <font>
      <sz val="10"/>
      <name val="Calibri"/>
      <family val="2"/>
      <scheme val="minor"/>
    </font>
    <font>
      <b/>
      <sz val="11"/>
      <name val="Calibri"/>
      <family val="2"/>
      <scheme val="minor"/>
    </font>
    <font>
      <b/>
      <sz val="11"/>
      <color rgb="FF7030A0"/>
      <name val="Calibri"/>
      <family val="2"/>
      <scheme val="minor"/>
    </font>
    <font>
      <b/>
      <u/>
      <sz val="11"/>
      <color theme="1"/>
      <name val="Calibri"/>
      <family val="2"/>
      <scheme val="minor"/>
    </font>
    <font>
      <sz val="11"/>
      <color theme="1"/>
      <name val="Arial"/>
      <family val="2"/>
    </font>
    <font>
      <b/>
      <sz val="14"/>
      <color theme="0"/>
      <name val="Arial"/>
      <family val="2"/>
    </font>
    <font>
      <sz val="11"/>
      <color rgb="FF00B050"/>
      <name val="Calibri"/>
      <family val="2"/>
      <scheme val="minor"/>
    </font>
    <font>
      <sz val="11"/>
      <name val="Arial"/>
      <family val="2"/>
    </font>
    <font>
      <sz val="11"/>
      <color theme="0"/>
      <name val="Calibri"/>
      <family val="2"/>
      <scheme val="minor"/>
    </font>
    <font>
      <i/>
      <sz val="11"/>
      <color theme="1"/>
      <name val="Calibri"/>
      <family val="2"/>
      <scheme val="minor"/>
    </font>
    <font>
      <sz val="10.5"/>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style="thin">
        <color auto="1"/>
      </bottom>
      <diagonal/>
    </border>
    <border>
      <left/>
      <right/>
      <top/>
      <bottom style="thin">
        <color auto="1"/>
      </bottom>
      <diagonal/>
    </border>
    <border>
      <left/>
      <right/>
      <top style="thin">
        <color auto="1"/>
      </top>
      <bottom/>
      <diagonal/>
    </border>
    <border>
      <left/>
      <right style="thick">
        <color indexed="64"/>
      </right>
      <top/>
      <bottom/>
      <diagonal/>
    </border>
    <border>
      <left style="thin">
        <color indexed="64"/>
      </left>
      <right style="thick">
        <color indexed="64"/>
      </right>
      <top/>
      <bottom/>
      <diagonal/>
    </border>
    <border>
      <left style="mediumDashDot">
        <color indexed="64"/>
      </left>
      <right/>
      <top/>
      <bottom/>
      <diagonal/>
    </border>
    <border>
      <left style="thick">
        <color indexed="64"/>
      </left>
      <right/>
      <top/>
      <bottom/>
      <diagonal/>
    </border>
    <border>
      <left/>
      <right style="mediumDashDot">
        <color indexed="64"/>
      </right>
      <top/>
      <bottom/>
      <diagonal/>
    </border>
    <border>
      <left style="thin">
        <color indexed="64"/>
      </left>
      <right style="mediumDashDot">
        <color indexed="64"/>
      </right>
      <top style="thin">
        <color indexed="64"/>
      </top>
      <bottom style="thin">
        <color indexed="64"/>
      </bottom>
      <diagonal/>
    </border>
    <border>
      <left style="thin">
        <color indexed="64"/>
      </left>
      <right style="mediumDashDot">
        <color indexed="64"/>
      </right>
      <top style="thin">
        <color indexed="64"/>
      </top>
      <bottom/>
      <diagonal/>
    </border>
    <border>
      <left style="mediumDashDot">
        <color indexed="64"/>
      </left>
      <right/>
      <top style="thin">
        <color indexed="64"/>
      </top>
      <bottom style="thin">
        <color indexed="64"/>
      </bottom>
      <diagonal/>
    </border>
    <border>
      <left/>
      <right style="mediumDashDot">
        <color indexed="64"/>
      </right>
      <top style="thin">
        <color indexed="64"/>
      </top>
      <bottom style="thin">
        <color indexed="64"/>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indexed="64"/>
      </right>
      <top style="thin">
        <color indexed="64"/>
      </top>
      <bottom/>
      <diagonal/>
    </border>
    <border>
      <left/>
      <right style="mediumDashDot">
        <color theme="0"/>
      </right>
      <top/>
      <bottom/>
      <diagonal/>
    </border>
    <border>
      <left style="thin">
        <color indexed="64"/>
      </left>
      <right style="mediumDashDot">
        <color theme="0"/>
      </right>
      <top/>
      <bottom/>
      <diagonal/>
    </border>
    <border>
      <left/>
      <right style="thin">
        <color indexed="64"/>
      </right>
      <top/>
      <bottom/>
      <diagonal/>
    </border>
    <border>
      <left style="thin">
        <color indexed="64"/>
      </left>
      <right/>
      <top/>
      <bottom/>
      <diagonal/>
    </border>
    <border>
      <left style="mediumDashDot">
        <color indexed="64"/>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ck">
        <color auto="1"/>
      </right>
      <top style="thin">
        <color auto="1"/>
      </top>
      <bottom/>
      <diagonal/>
    </border>
    <border>
      <left style="thin">
        <color indexed="64"/>
      </left>
      <right style="thick">
        <color indexed="64"/>
      </right>
      <top style="thin">
        <color indexed="64"/>
      </top>
      <bottom style="thin">
        <color indexed="64"/>
      </bottom>
      <diagonal/>
    </border>
    <border>
      <left/>
      <right style="mediumDashDot">
        <color auto="1"/>
      </right>
      <top style="thin">
        <color auto="1"/>
      </top>
      <bottom/>
      <diagonal/>
    </border>
    <border>
      <left style="thin">
        <color auto="1"/>
      </left>
      <right style="mediumDashDot">
        <color indexed="64"/>
      </right>
      <top/>
      <bottom/>
      <diagonal/>
    </border>
  </borders>
  <cellStyleXfs count="2">
    <xf numFmtId="0" fontId="0" fillId="0" borderId="0"/>
    <xf numFmtId="9" fontId="1" fillId="0" borderId="0" applyFont="0" applyFill="0" applyBorder="0" applyAlignment="0" applyProtection="0"/>
  </cellStyleXfs>
  <cellXfs count="237">
    <xf numFmtId="0" fontId="0" fillId="0" borderId="0" xfId="0"/>
    <xf numFmtId="0" fontId="2" fillId="0" borderId="0" xfId="0" applyFont="1"/>
    <xf numFmtId="1" fontId="2" fillId="0" borderId="0" xfId="0" applyNumberFormat="1" applyFont="1"/>
    <xf numFmtId="0" fontId="3" fillId="2" borderId="0" xfId="0" applyFont="1" applyFill="1"/>
    <xf numFmtId="1" fontId="3" fillId="2" borderId="0" xfId="0" applyNumberFormat="1" applyFont="1" applyFill="1" applyBorder="1"/>
    <xf numFmtId="9" fontId="2" fillId="0" borderId="0" xfId="1" applyFont="1"/>
    <xf numFmtId="9" fontId="2" fillId="3" borderId="3" xfId="1" applyFont="1" applyFill="1" applyBorder="1" applyAlignment="1">
      <alignment horizontal="right"/>
    </xf>
    <xf numFmtId="9" fontId="3" fillId="2" borderId="0" xfId="1" applyFont="1" applyFill="1" applyBorder="1" applyAlignment="1">
      <alignment horizontal="right"/>
    </xf>
    <xf numFmtId="9" fontId="2" fillId="0" borderId="0" xfId="1" applyFont="1" applyAlignment="1">
      <alignment horizontal="right"/>
    </xf>
    <xf numFmtId="0" fontId="2" fillId="0" borderId="0" xfId="0" applyFont="1" applyAlignment="1">
      <alignment vertical="center"/>
    </xf>
    <xf numFmtId="1" fontId="2" fillId="0" borderId="5" xfId="0" applyNumberFormat="1" applyFont="1" applyFill="1" applyBorder="1" applyAlignment="1">
      <alignment horizontal="center" wrapText="1"/>
    </xf>
    <xf numFmtId="49" fontId="2" fillId="0" borderId="0" xfId="0" applyNumberFormat="1" applyFont="1" applyAlignment="1">
      <alignment horizontal="right"/>
    </xf>
    <xf numFmtId="49" fontId="2" fillId="0" borderId="0" xfId="0" applyNumberFormat="1" applyFont="1" applyAlignment="1">
      <alignment horizontal="right" vertical="center"/>
    </xf>
    <xf numFmtId="1" fontId="2" fillId="0" borderId="1" xfId="0" applyNumberFormat="1" applyFont="1" applyFill="1" applyBorder="1" applyAlignment="1">
      <alignment horizontal="center" wrapText="1"/>
    </xf>
    <xf numFmtId="0" fontId="3" fillId="2" borderId="1" xfId="0" applyFont="1" applyFill="1" applyBorder="1"/>
    <xf numFmtId="0" fontId="0" fillId="0" borderId="0" xfId="0" applyAlignment="1">
      <alignment wrapText="1"/>
    </xf>
    <xf numFmtId="0" fontId="5" fillId="0" borderId="0" xfId="0" applyFont="1" applyAlignment="1">
      <alignment wrapText="1"/>
    </xf>
    <xf numFmtId="0" fontId="5" fillId="0" borderId="0" xfId="0" applyFont="1" applyAlignment="1">
      <alignment vertical="top" wrapText="1"/>
    </xf>
    <xf numFmtId="0" fontId="0" fillId="0" borderId="0" xfId="0" applyAlignment="1">
      <alignment vertical="top" wrapText="1"/>
    </xf>
    <xf numFmtId="0" fontId="7" fillId="2" borderId="0" xfId="0" applyFont="1" applyFill="1" applyAlignment="1">
      <alignment vertical="center"/>
    </xf>
    <xf numFmtId="0" fontId="2" fillId="0" borderId="0" xfId="0" applyFont="1" applyBorder="1" applyAlignment="1">
      <alignment wrapText="1"/>
    </xf>
    <xf numFmtId="0" fontId="2" fillId="0" borderId="0" xfId="0" applyFont="1" applyFill="1" applyBorder="1" applyAlignment="1">
      <alignment wrapText="1"/>
    </xf>
    <xf numFmtId="0" fontId="3" fillId="4" borderId="0" xfId="0" applyFont="1" applyFill="1" applyBorder="1" applyAlignment="1">
      <alignment horizontal="center" vertical="center"/>
    </xf>
    <xf numFmtId="0" fontId="3" fillId="2" borderId="0" xfId="0" applyFont="1" applyFill="1" applyBorder="1"/>
    <xf numFmtId="0" fontId="3" fillId="4" borderId="0" xfId="0" applyFont="1" applyFill="1" applyBorder="1" applyAlignment="1">
      <alignment vertical="center"/>
    </xf>
    <xf numFmtId="0" fontId="2" fillId="0" borderId="10" xfId="0"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9" fontId="2" fillId="0" borderId="3" xfId="1" applyFont="1" applyFill="1" applyBorder="1" applyAlignment="1">
      <alignment horizontal="center" wrapText="1"/>
    </xf>
    <xf numFmtId="1" fontId="2" fillId="0" borderId="2" xfId="0" applyNumberFormat="1" applyFont="1" applyBorder="1" applyAlignment="1">
      <alignment horizontal="center" wrapText="1"/>
    </xf>
    <xf numFmtId="9" fontId="2" fillId="0" borderId="16" xfId="1" applyFont="1" applyFill="1" applyBorder="1" applyAlignment="1">
      <alignment horizontal="center" wrapText="1"/>
    </xf>
    <xf numFmtId="9" fontId="3" fillId="2" borderId="14" xfId="1" applyFont="1" applyFill="1" applyBorder="1" applyAlignment="1">
      <alignment horizontal="right"/>
    </xf>
    <xf numFmtId="9" fontId="2" fillId="0" borderId="1" xfId="1" applyFont="1" applyFill="1" applyBorder="1" applyAlignment="1">
      <alignment horizontal="center" wrapText="1"/>
    </xf>
    <xf numFmtId="0" fontId="2" fillId="0" borderId="14" xfId="0" applyFont="1" applyBorder="1" applyAlignment="1">
      <alignment wrapText="1"/>
    </xf>
    <xf numFmtId="1" fontId="3" fillId="4" borderId="10" xfId="0" applyNumberFormat="1" applyFont="1" applyFill="1" applyBorder="1" applyAlignment="1">
      <alignment horizontal="center" vertical="center"/>
    </xf>
    <xf numFmtId="0" fontId="3" fillId="4" borderId="13" xfId="0" applyFont="1" applyFill="1" applyBorder="1" applyAlignment="1">
      <alignment horizontal="center" vertical="center"/>
    </xf>
    <xf numFmtId="0" fontId="3" fillId="4" borderId="10" xfId="0" applyFont="1" applyFill="1" applyBorder="1" applyAlignment="1">
      <alignment vertical="center"/>
    </xf>
    <xf numFmtId="49" fontId="8" fillId="2" borderId="0" xfId="0" applyNumberFormat="1" applyFont="1" applyFill="1" applyAlignment="1">
      <alignment horizontal="right"/>
    </xf>
    <xf numFmtId="0" fontId="2" fillId="0" borderId="10" xfId="0" applyFont="1" applyFill="1" applyBorder="1" applyAlignment="1">
      <alignment wrapText="1"/>
    </xf>
    <xf numFmtId="49" fontId="3" fillId="2" borderId="0" xfId="0" applyNumberFormat="1" applyFont="1" applyFill="1" applyAlignment="1">
      <alignment horizontal="right"/>
    </xf>
    <xf numFmtId="0" fontId="3" fillId="2" borderId="3" xfId="0" applyFont="1" applyFill="1" applyBorder="1"/>
    <xf numFmtId="0" fontId="3" fillId="2" borderId="10" xfId="0" applyFont="1" applyFill="1" applyBorder="1"/>
    <xf numFmtId="0" fontId="11" fillId="0" borderId="0" xfId="0" applyFont="1"/>
    <xf numFmtId="0" fontId="2" fillId="3" borderId="1" xfId="0" applyFont="1" applyFill="1" applyBorder="1" applyProtection="1">
      <protection hidden="1"/>
    </xf>
    <xf numFmtId="9" fontId="2" fillId="3" borderId="15" xfId="1" applyFont="1" applyFill="1" applyBorder="1" applyAlignment="1" applyProtection="1">
      <alignment horizontal="right"/>
      <protection hidden="1"/>
    </xf>
    <xf numFmtId="1" fontId="2" fillId="3" borderId="2" xfId="0" applyNumberFormat="1" applyFont="1" applyFill="1" applyBorder="1" applyProtection="1">
      <protection hidden="1"/>
    </xf>
    <xf numFmtId="1" fontId="2" fillId="3" borderId="1" xfId="0" applyNumberFormat="1" applyFont="1" applyFill="1" applyBorder="1" applyProtection="1">
      <protection hidden="1"/>
    </xf>
    <xf numFmtId="9" fontId="2" fillId="3" borderId="3" xfId="1" applyFont="1" applyFill="1" applyBorder="1" applyAlignment="1" applyProtection="1">
      <alignment horizontal="right"/>
      <protection hidden="1"/>
    </xf>
    <xf numFmtId="0" fontId="2" fillId="5" borderId="2" xfId="0" applyFont="1" applyFill="1" applyBorder="1" applyProtection="1">
      <protection locked="0"/>
    </xf>
    <xf numFmtId="0" fontId="2" fillId="5" borderId="1" xfId="0" applyFont="1" applyFill="1" applyBorder="1" applyProtection="1">
      <protection locked="0"/>
    </xf>
    <xf numFmtId="0" fontId="2" fillId="3" borderId="3" xfId="0" applyFont="1" applyFill="1" applyBorder="1" applyProtection="1">
      <protection hidden="1"/>
    </xf>
    <xf numFmtId="2" fontId="2" fillId="0" borderId="0" xfId="0" applyNumberFormat="1" applyFont="1" applyAlignment="1">
      <alignment horizontal="right"/>
    </xf>
    <xf numFmtId="9" fontId="2" fillId="0" borderId="11" xfId="1" applyFont="1" applyFill="1" applyBorder="1" applyAlignment="1">
      <alignment horizontal="center" wrapText="1"/>
    </xf>
    <xf numFmtId="9" fontId="3" fillId="2" borderId="19" xfId="1" applyFont="1" applyFill="1" applyBorder="1" applyAlignment="1">
      <alignment horizontal="right"/>
    </xf>
    <xf numFmtId="0" fontId="3" fillId="2" borderId="19" xfId="0" applyFont="1" applyFill="1" applyBorder="1"/>
    <xf numFmtId="0" fontId="3" fillId="2" borderId="23" xfId="0" applyFont="1" applyFill="1" applyBorder="1"/>
    <xf numFmtId="0" fontId="3" fillId="2" borderId="24" xfId="0" applyFont="1" applyFill="1" applyBorder="1"/>
    <xf numFmtId="0" fontId="12" fillId="0" borderId="0" xfId="0" applyFont="1" applyAlignment="1">
      <alignment wrapText="1"/>
    </xf>
    <xf numFmtId="0" fontId="14" fillId="0" borderId="0" xfId="0" applyFont="1" applyAlignment="1">
      <alignment wrapText="1"/>
    </xf>
    <xf numFmtId="0" fontId="19" fillId="0" borderId="0" xfId="0" applyFont="1" applyAlignment="1">
      <alignment vertical="center" wrapText="1"/>
    </xf>
    <xf numFmtId="0" fontId="15" fillId="0" borderId="0" xfId="0" applyFont="1" applyAlignment="1">
      <alignment vertical="center" wrapText="1"/>
    </xf>
    <xf numFmtId="0" fontId="21" fillId="0" borderId="0" xfId="0" applyFont="1" applyAlignment="1">
      <alignment vertical="center" wrapText="1"/>
    </xf>
    <xf numFmtId="0" fontId="15" fillId="0" borderId="0" xfId="0" applyFont="1" applyAlignment="1">
      <alignment horizontal="center" vertical="center" wrapText="1"/>
    </xf>
    <xf numFmtId="0" fontId="18" fillId="3" borderId="9" xfId="0" applyFont="1" applyFill="1" applyBorder="1" applyAlignment="1" applyProtection="1">
      <alignment horizontal="center" vertical="center" wrapText="1"/>
    </xf>
    <xf numFmtId="0" fontId="15" fillId="0" borderId="1" xfId="0" applyFont="1" applyBorder="1" applyAlignment="1">
      <alignment horizontal="center" vertical="center" wrapText="1"/>
    </xf>
    <xf numFmtId="0" fontId="15"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5" fillId="0" borderId="0" xfId="0" applyFont="1"/>
    <xf numFmtId="0" fontId="21" fillId="0" borderId="26" xfId="0" applyFont="1" applyBorder="1" applyAlignment="1">
      <alignment vertical="center" wrapText="1"/>
    </xf>
    <xf numFmtId="0" fontId="21" fillId="0" borderId="0" xfId="0" applyFont="1" applyBorder="1" applyAlignment="1">
      <alignment vertical="center"/>
    </xf>
    <xf numFmtId="0" fontId="5" fillId="0" borderId="0" xfId="0" applyFont="1" applyAlignment="1"/>
    <xf numFmtId="0" fontId="5" fillId="0" borderId="0" xfId="0" applyFont="1" applyAlignment="1">
      <alignment horizontal="left" wrapText="1"/>
    </xf>
    <xf numFmtId="0" fontId="14" fillId="0" borderId="0" xfId="0" applyFont="1"/>
    <xf numFmtId="1" fontId="2" fillId="0" borderId="27" xfId="0" applyNumberFormat="1" applyFont="1" applyFill="1" applyBorder="1" applyAlignment="1">
      <alignment horizontal="center" wrapText="1"/>
    </xf>
    <xf numFmtId="0" fontId="0" fillId="0" borderId="0" xfId="0" applyAlignment="1">
      <alignment horizontal="center"/>
    </xf>
    <xf numFmtId="0" fontId="0" fillId="0" borderId="0" xfId="0" applyAlignment="1">
      <alignment vertical="center"/>
    </xf>
    <xf numFmtId="0" fontId="3" fillId="4" borderId="0" xfId="0" applyFont="1" applyFill="1" applyBorder="1" applyAlignment="1">
      <alignment horizontal="center" vertical="center"/>
    </xf>
    <xf numFmtId="0" fontId="15" fillId="0" borderId="1" xfId="0" applyFont="1" applyFill="1" applyBorder="1" applyAlignment="1">
      <alignment horizontal="center" vertical="center" wrapText="1"/>
    </xf>
    <xf numFmtId="0" fontId="5" fillId="0" borderId="0" xfId="0" applyFont="1" applyFill="1" applyAlignment="1">
      <alignment wrapText="1"/>
    </xf>
    <xf numFmtId="0" fontId="0" fillId="0" borderId="0" xfId="0" applyFill="1" applyAlignment="1">
      <alignment wrapText="1"/>
    </xf>
    <xf numFmtId="0" fontId="3" fillId="2" borderId="7" xfId="0" applyFont="1" applyFill="1" applyBorder="1"/>
    <xf numFmtId="0" fontId="25" fillId="0" borderId="0" xfId="0" applyFont="1" applyAlignment="1">
      <alignment wrapText="1"/>
    </xf>
    <xf numFmtId="0" fontId="2" fillId="0" borderId="1" xfId="0" applyFont="1" applyBorder="1" applyAlignment="1">
      <alignment wrapText="1"/>
    </xf>
    <xf numFmtId="0" fontId="7" fillId="2" borderId="19" xfId="0" applyFont="1" applyFill="1" applyBorder="1" applyAlignment="1">
      <alignment vertical="center"/>
    </xf>
    <xf numFmtId="1" fontId="2" fillId="0" borderId="2" xfId="0" applyNumberFormat="1" applyFont="1" applyFill="1" applyBorder="1" applyAlignment="1">
      <alignment horizontal="center" wrapText="1"/>
    </xf>
    <xf numFmtId="0" fontId="2" fillId="0" borderId="10" xfId="0" applyFont="1" applyBorder="1" applyAlignment="1">
      <alignment vertical="center"/>
    </xf>
    <xf numFmtId="0" fontId="2" fillId="0" borderId="32" xfId="0" applyFont="1" applyBorder="1" applyAlignment="1">
      <alignment wrapText="1"/>
    </xf>
    <xf numFmtId="0" fontId="2" fillId="5" borderId="32" xfId="0" applyFont="1" applyFill="1" applyBorder="1" applyProtection="1">
      <protection locked="0"/>
    </xf>
    <xf numFmtId="0" fontId="2" fillId="0" borderId="8" xfId="0" applyFont="1" applyBorder="1" applyAlignment="1">
      <alignment wrapText="1"/>
    </xf>
    <xf numFmtId="0" fontId="5" fillId="0" borderId="0" xfId="0" applyFont="1" applyFill="1"/>
    <xf numFmtId="0" fontId="0" fillId="0" borderId="0" xfId="0" applyFill="1"/>
    <xf numFmtId="0" fontId="2" fillId="0" borderId="14" xfId="0" applyFont="1" applyFill="1" applyBorder="1" applyAlignment="1">
      <alignment wrapText="1"/>
    </xf>
    <xf numFmtId="0" fontId="2" fillId="0" borderId="8" xfId="0" applyFont="1" applyFill="1" applyBorder="1" applyAlignment="1">
      <alignment wrapText="1"/>
    </xf>
    <xf numFmtId="0" fontId="12" fillId="0" borderId="0" xfId="0" applyFont="1" applyFill="1"/>
    <xf numFmtId="0" fontId="27" fillId="0" borderId="0" xfId="0" applyFont="1"/>
    <xf numFmtId="0" fontId="27" fillId="0" borderId="0" xfId="0" applyFont="1" applyAlignment="1">
      <alignment wrapText="1"/>
    </xf>
    <xf numFmtId="0" fontId="0" fillId="0" borderId="2" xfId="0" applyFill="1" applyBorder="1" applyAlignment="1">
      <alignment vertical="top" wrapText="1"/>
    </xf>
    <xf numFmtId="0" fontId="0" fillId="0" borderId="3" xfId="0" applyFont="1" applyFill="1" applyBorder="1" applyAlignment="1">
      <alignment vertical="top" wrapText="1"/>
    </xf>
    <xf numFmtId="0" fontId="17" fillId="0" borderId="3" xfId="0" applyFont="1" applyFill="1" applyBorder="1" applyAlignment="1">
      <alignment vertical="top" wrapText="1"/>
    </xf>
    <xf numFmtId="0" fontId="12" fillId="0" borderId="3" xfId="0" applyFont="1" applyFill="1" applyBorder="1" applyAlignment="1">
      <alignment vertical="top" wrapText="1"/>
    </xf>
    <xf numFmtId="0" fontId="12" fillId="0" borderId="29" xfId="0" applyFont="1" applyFill="1" applyBorder="1" applyAlignment="1">
      <alignment vertical="top" wrapText="1"/>
    </xf>
    <xf numFmtId="0" fontId="17" fillId="0" borderId="28" xfId="0" applyFont="1" applyFill="1" applyBorder="1" applyAlignment="1">
      <alignment vertical="top" wrapText="1"/>
    </xf>
    <xf numFmtId="0" fontId="15" fillId="0" borderId="30" xfId="0" applyFont="1" applyFill="1" applyBorder="1" applyAlignment="1">
      <alignment wrapText="1"/>
    </xf>
    <xf numFmtId="0" fontId="15" fillId="0" borderId="7" xfId="0" applyFont="1" applyFill="1" applyBorder="1" applyAlignment="1">
      <alignment horizontal="center" wrapText="1"/>
    </xf>
    <xf numFmtId="1" fontId="2" fillId="0" borderId="0" xfId="0" applyNumberFormat="1" applyFont="1" applyProtection="1">
      <protection locked="0"/>
    </xf>
    <xf numFmtId="9" fontId="2" fillId="0" borderId="0" xfId="1" applyFont="1" applyProtection="1">
      <protection locked="0"/>
    </xf>
    <xf numFmtId="9" fontId="2" fillId="0" borderId="0" xfId="1" applyFont="1" applyAlignment="1" applyProtection="1">
      <alignment horizontal="right"/>
      <protection locked="0"/>
    </xf>
    <xf numFmtId="0" fontId="2" fillId="0" borderId="0" xfId="0" applyFont="1" applyProtection="1">
      <protection locked="0"/>
    </xf>
    <xf numFmtId="1" fontId="2" fillId="0" borderId="0" xfId="0" applyNumberFormat="1" applyFont="1" applyFill="1" applyBorder="1" applyProtection="1">
      <protection locked="0"/>
    </xf>
    <xf numFmtId="0" fontId="7" fillId="0" borderId="13"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6" fillId="0" borderId="0" xfId="0" applyFont="1" applyProtection="1">
      <protection locked="0"/>
    </xf>
    <xf numFmtId="0" fontId="3" fillId="0" borderId="13"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6" xfId="0" applyFont="1" applyFill="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protection locked="0"/>
    </xf>
    <xf numFmtId="0" fontId="3" fillId="0" borderId="0" xfId="0" applyFont="1" applyFill="1" applyProtection="1">
      <protection locked="0"/>
    </xf>
    <xf numFmtId="1" fontId="2" fillId="3" borderId="2" xfId="0" applyNumberFormat="1" applyFont="1" applyFill="1" applyBorder="1" applyProtection="1">
      <protection locked="0" hidden="1"/>
    </xf>
    <xf numFmtId="0" fontId="23" fillId="7" borderId="1" xfId="0" applyFont="1" applyFill="1" applyBorder="1" applyProtection="1">
      <protection locked="0"/>
    </xf>
    <xf numFmtId="0" fontId="24" fillId="2" borderId="0" xfId="0" applyFont="1" applyFill="1" applyAlignment="1">
      <alignment horizontal="center" vertical="center"/>
    </xf>
    <xf numFmtId="0" fontId="23" fillId="0" borderId="0" xfId="0" applyFont="1" applyAlignment="1">
      <alignment horizontal="center" wrapText="1"/>
    </xf>
    <xf numFmtId="0" fontId="23" fillId="0" borderId="0" xfId="0" applyFont="1" applyAlignment="1">
      <alignment horizontal="center"/>
    </xf>
    <xf numFmtId="0" fontId="0" fillId="7" borderId="3" xfId="0" applyFont="1" applyFill="1" applyBorder="1" applyAlignment="1">
      <alignment horizontal="left" vertical="top" wrapText="1"/>
    </xf>
    <xf numFmtId="0" fontId="0" fillId="7" borderId="4" xfId="0" applyFont="1" applyFill="1" applyBorder="1" applyAlignment="1">
      <alignment horizontal="left" vertical="top" wrapText="1"/>
    </xf>
    <xf numFmtId="0" fontId="0" fillId="7" borderId="2" xfId="0" applyFont="1" applyFill="1" applyBorder="1" applyAlignment="1">
      <alignment horizontal="left" vertical="top" wrapText="1"/>
    </xf>
    <xf numFmtId="0" fontId="0" fillId="7" borderId="3" xfId="0" applyNumberFormat="1" applyFont="1" applyFill="1" applyBorder="1" applyAlignment="1" applyProtection="1">
      <alignment vertical="top" wrapText="1"/>
    </xf>
    <xf numFmtId="0" fontId="0" fillId="7" borderId="4" xfId="0" applyFont="1" applyFill="1" applyBorder="1" applyAlignment="1" applyProtection="1">
      <alignment vertical="top" wrapText="1"/>
    </xf>
    <xf numFmtId="0" fontId="0" fillId="7" borderId="2" xfId="0" applyFont="1" applyFill="1" applyBorder="1" applyAlignment="1" applyProtection="1">
      <alignmen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2" xfId="0" applyFont="1" applyFill="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12" fillId="6" borderId="3" xfId="0" applyFont="1" applyFill="1" applyBorder="1" applyAlignment="1">
      <alignment vertical="top" wrapText="1"/>
    </xf>
    <xf numFmtId="0" fontId="12" fillId="6" borderId="4" xfId="0" applyFont="1" applyFill="1" applyBorder="1" applyAlignment="1">
      <alignment vertical="top" wrapText="1"/>
    </xf>
    <xf numFmtId="0" fontId="12" fillId="6" borderId="2" xfId="0" applyFont="1" applyFill="1" applyBorder="1" applyAlignment="1">
      <alignment vertical="top"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7" borderId="3" xfId="0" applyFont="1" applyFill="1" applyBorder="1" applyAlignment="1">
      <alignment vertical="top" wrapText="1"/>
    </xf>
    <xf numFmtId="0" fontId="12" fillId="7" borderId="4" xfId="0" applyFont="1" applyFill="1" applyBorder="1" applyAlignment="1">
      <alignment vertical="top" wrapText="1"/>
    </xf>
    <xf numFmtId="0" fontId="12" fillId="7" borderId="2" xfId="0" applyFont="1" applyFill="1" applyBorder="1" applyAlignment="1">
      <alignment vertical="top" wrapText="1"/>
    </xf>
    <xf numFmtId="0" fontId="4" fillId="2" borderId="28" xfId="0" applyFont="1" applyFill="1" applyBorder="1" applyAlignment="1" applyProtection="1">
      <alignment horizontal="center" wrapText="1"/>
    </xf>
    <xf numFmtId="0" fontId="4" fillId="2" borderId="9" xfId="0" applyFont="1" applyFill="1" applyBorder="1" applyAlignment="1" applyProtection="1">
      <alignment horizontal="center" wrapText="1"/>
    </xf>
    <xf numFmtId="0" fontId="4" fillId="2" borderId="29" xfId="0" applyFont="1" applyFill="1" applyBorder="1" applyAlignment="1" applyProtection="1">
      <alignment horizontal="center" wrapText="1"/>
    </xf>
    <xf numFmtId="0" fontId="15" fillId="0" borderId="26" xfId="0" applyFont="1" applyBorder="1" applyAlignment="1">
      <alignment horizontal="left" vertical="center" wrapText="1"/>
    </xf>
    <xf numFmtId="0" fontId="15" fillId="0" borderId="0" xfId="0" applyFont="1" applyBorder="1" applyAlignment="1">
      <alignment horizontal="left" vertical="center" wrapText="1"/>
    </xf>
    <xf numFmtId="0" fontId="15" fillId="0" borderId="25" xfId="0" applyFont="1" applyBorder="1" applyAlignment="1">
      <alignment horizontal="left" vertical="center" wrapText="1"/>
    </xf>
    <xf numFmtId="0" fontId="4" fillId="2" borderId="0" xfId="0" applyFont="1" applyFill="1" applyBorder="1" applyAlignment="1" applyProtection="1">
      <alignment horizontal="center" wrapText="1"/>
    </xf>
    <xf numFmtId="0" fontId="4" fillId="2" borderId="25" xfId="0" applyFont="1" applyFill="1" applyBorder="1" applyAlignment="1" applyProtection="1">
      <alignment horizontal="center" wrapText="1"/>
    </xf>
    <xf numFmtId="0" fontId="18" fillId="3" borderId="4" xfId="0" applyFont="1" applyFill="1" applyBorder="1" applyAlignment="1" applyProtection="1">
      <alignment horizontal="center" vertical="center" wrapText="1"/>
    </xf>
    <xf numFmtId="0" fontId="18" fillId="3" borderId="2" xfId="0" applyFont="1" applyFill="1" applyBorder="1" applyAlignment="1" applyProtection="1">
      <alignment horizontal="center" vertical="center" wrapText="1"/>
    </xf>
    <xf numFmtId="0" fontId="15" fillId="0" borderId="3" xfId="0" applyNumberFormat="1" applyFont="1" applyBorder="1" applyAlignment="1" applyProtection="1">
      <alignment horizontal="left" vertical="center" wrapText="1"/>
    </xf>
    <xf numFmtId="0" fontId="15" fillId="0" borderId="4" xfId="0" applyNumberFormat="1" applyFont="1" applyBorder="1" applyAlignment="1" applyProtection="1">
      <alignment horizontal="left" vertical="center" wrapText="1"/>
    </xf>
    <xf numFmtId="0" fontId="15" fillId="0" borderId="2" xfId="0" applyNumberFormat="1" applyFont="1" applyBorder="1" applyAlignment="1" applyProtection="1">
      <alignment horizontal="left" vertical="center" wrapText="1"/>
    </xf>
    <xf numFmtId="0" fontId="15" fillId="3" borderId="0"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20" fillId="0" borderId="1" xfId="0" applyNumberFormat="1" applyFont="1" applyBorder="1" applyAlignment="1" applyProtection="1">
      <alignment vertical="center" wrapText="1"/>
    </xf>
    <xf numFmtId="0" fontId="20" fillId="0" borderId="1" xfId="0" applyFont="1" applyBorder="1" applyAlignment="1" applyProtection="1">
      <alignment vertical="center" wrapText="1"/>
    </xf>
    <xf numFmtId="0" fontId="15" fillId="0" borderId="5" xfId="0" applyNumberFormat="1" applyFont="1" applyBorder="1" applyAlignment="1" applyProtection="1">
      <alignment vertical="center" wrapText="1"/>
    </xf>
    <xf numFmtId="0" fontId="15" fillId="0" borderId="5" xfId="0" applyFont="1" applyBorder="1" applyAlignment="1" applyProtection="1">
      <alignment vertical="center" wrapText="1"/>
    </xf>
    <xf numFmtId="0" fontId="12" fillId="0" borderId="3" xfId="0" applyNumberFormat="1" applyFont="1" applyFill="1" applyBorder="1" applyAlignment="1" applyProtection="1">
      <alignment vertical="top" wrapText="1"/>
    </xf>
    <xf numFmtId="0" fontId="12" fillId="0" borderId="4" xfId="0" applyFont="1" applyFill="1" applyBorder="1" applyAlignment="1" applyProtection="1">
      <alignment vertical="top" wrapText="1"/>
    </xf>
    <xf numFmtId="0" fontId="12" fillId="0" borderId="2" xfId="0" applyFont="1" applyFill="1" applyBorder="1" applyAlignment="1" applyProtection="1">
      <alignment vertical="top" wrapText="1"/>
    </xf>
    <xf numFmtId="0" fontId="12" fillId="7" borderId="3" xfId="0" applyNumberFormat="1" applyFont="1" applyFill="1" applyBorder="1" applyAlignment="1" applyProtection="1">
      <alignment vertical="top" wrapText="1"/>
    </xf>
    <xf numFmtId="0" fontId="12" fillId="7" borderId="4" xfId="0" applyFont="1" applyFill="1" applyBorder="1" applyAlignment="1" applyProtection="1">
      <alignment vertical="top" wrapText="1"/>
    </xf>
    <xf numFmtId="0" fontId="12" fillId="7" borderId="2" xfId="0" applyFont="1" applyFill="1" applyBorder="1" applyAlignment="1" applyProtection="1">
      <alignment vertical="top" wrapText="1"/>
    </xf>
    <xf numFmtId="0" fontId="0" fillId="0" borderId="3" xfId="0" applyNumberFormat="1" applyFont="1" applyBorder="1" applyAlignment="1" applyProtection="1">
      <alignment horizontal="left" vertical="top" wrapText="1"/>
    </xf>
    <xf numFmtId="0" fontId="0" fillId="0" borderId="4" xfId="0" applyFont="1" applyBorder="1" applyAlignment="1" applyProtection="1">
      <alignment horizontal="left" vertical="top" wrapText="1"/>
    </xf>
    <xf numFmtId="0" fontId="0" fillId="0" borderId="2" xfId="0" applyFont="1" applyBorder="1" applyAlignment="1" applyProtection="1">
      <alignment horizontal="left" vertical="top" wrapText="1"/>
    </xf>
    <xf numFmtId="0" fontId="0" fillId="6" borderId="3" xfId="0" applyFont="1" applyFill="1" applyBorder="1" applyAlignment="1">
      <alignment vertical="top" wrapText="1"/>
    </xf>
    <xf numFmtId="0" fontId="0" fillId="6" borderId="4" xfId="0" applyFont="1" applyFill="1" applyBorder="1" applyAlignment="1">
      <alignment vertical="top" wrapText="1"/>
    </xf>
    <xf numFmtId="0" fontId="0" fillId="6" borderId="2" xfId="0" applyFont="1" applyFill="1" applyBorder="1" applyAlignment="1">
      <alignment vertical="top" wrapText="1"/>
    </xf>
    <xf numFmtId="0" fontId="0" fillId="7" borderId="3" xfId="0" applyNumberFormat="1" applyFont="1" applyFill="1" applyBorder="1" applyAlignment="1" applyProtection="1">
      <alignment horizontal="left" vertical="top" wrapText="1"/>
    </xf>
    <xf numFmtId="0" fontId="0" fillId="7" borderId="4" xfId="0" applyNumberFormat="1" applyFont="1" applyFill="1" applyBorder="1" applyAlignment="1" applyProtection="1">
      <alignment horizontal="left" vertical="top" wrapText="1"/>
    </xf>
    <xf numFmtId="0" fontId="0" fillId="7" borderId="2" xfId="0" applyNumberFormat="1" applyFont="1" applyFill="1" applyBorder="1" applyAlignment="1" applyProtection="1">
      <alignment horizontal="left" vertical="top" wrapText="1"/>
    </xf>
    <xf numFmtId="0" fontId="0" fillId="0" borderId="3" xfId="0" applyNumberFormat="1" applyFont="1" applyBorder="1" applyAlignment="1" applyProtection="1">
      <alignment vertical="top" wrapText="1"/>
    </xf>
    <xf numFmtId="0" fontId="0" fillId="0" borderId="4" xfId="0" applyFont="1" applyBorder="1" applyAlignment="1" applyProtection="1">
      <alignment vertical="top" wrapText="1"/>
    </xf>
    <xf numFmtId="0" fontId="0" fillId="0" borderId="2" xfId="0" applyFont="1" applyBorder="1" applyAlignment="1" applyProtection="1">
      <alignment vertical="top" wrapText="1"/>
    </xf>
    <xf numFmtId="0" fontId="12" fillId="0" borderId="3" xfId="0" applyNumberFormat="1" applyFont="1" applyBorder="1" applyAlignment="1" applyProtection="1">
      <alignment vertical="top" wrapText="1"/>
    </xf>
    <xf numFmtId="0" fontId="12" fillId="0" borderId="4" xfId="0" applyFont="1" applyBorder="1" applyAlignment="1" applyProtection="1">
      <alignment vertical="top" wrapText="1"/>
    </xf>
    <xf numFmtId="0" fontId="12" fillId="0" borderId="2" xfId="0" applyFont="1" applyBorder="1" applyAlignment="1" applyProtection="1">
      <alignment vertical="top" wrapText="1"/>
    </xf>
    <xf numFmtId="0" fontId="12" fillId="7" borderId="3" xfId="0" applyNumberFormat="1" applyFont="1" applyFill="1" applyBorder="1" applyAlignment="1" applyProtection="1">
      <alignment horizontal="left" vertical="top" wrapText="1"/>
    </xf>
    <xf numFmtId="0" fontId="12" fillId="7" borderId="4" xfId="0" applyNumberFormat="1" applyFont="1" applyFill="1" applyBorder="1" applyAlignment="1" applyProtection="1">
      <alignment horizontal="left" vertical="top" wrapText="1"/>
    </xf>
    <xf numFmtId="0" fontId="12" fillId="7" borderId="2" xfId="0" applyNumberFormat="1" applyFont="1" applyFill="1" applyBorder="1" applyAlignment="1" applyProtection="1">
      <alignment horizontal="left" vertical="top" wrapText="1"/>
    </xf>
    <xf numFmtId="0" fontId="4" fillId="2" borderId="1" xfId="0" applyFont="1" applyFill="1" applyBorder="1" applyAlignment="1">
      <alignment horizontal="center" wrapText="1"/>
    </xf>
    <xf numFmtId="0" fontId="27" fillId="0" borderId="0" xfId="0" applyFont="1" applyAlignment="1">
      <alignment horizontal="left"/>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29" fillId="0" borderId="28" xfId="0" applyFont="1" applyBorder="1" applyAlignment="1">
      <alignment horizontal="left" vertical="top" wrapText="1"/>
    </xf>
    <xf numFmtId="0" fontId="29" fillId="0" borderId="9" xfId="0" applyFont="1" applyBorder="1" applyAlignment="1">
      <alignment horizontal="left" vertical="top"/>
    </xf>
    <xf numFmtId="0" fontId="29" fillId="0" borderId="29" xfId="0" applyFont="1" applyBorder="1" applyAlignment="1">
      <alignment horizontal="left" vertical="top"/>
    </xf>
    <xf numFmtId="0" fontId="29" fillId="0" borderId="26" xfId="0" applyFont="1" applyBorder="1" applyAlignment="1">
      <alignment horizontal="left" vertical="top" wrapText="1"/>
    </xf>
    <xf numFmtId="0" fontId="29" fillId="0" borderId="0" xfId="0" applyFont="1" applyBorder="1" applyAlignment="1">
      <alignment horizontal="left" vertical="top"/>
    </xf>
    <xf numFmtId="0" fontId="29" fillId="0" borderId="25" xfId="0" applyFont="1" applyBorder="1" applyAlignment="1">
      <alignment horizontal="left" vertical="top"/>
    </xf>
    <xf numFmtId="0" fontId="29" fillId="0" borderId="7" xfId="0" applyFont="1" applyBorder="1" applyAlignment="1">
      <alignment horizontal="left" vertical="top" wrapText="1"/>
    </xf>
    <xf numFmtId="0" fontId="29" fillId="0" borderId="8" xfId="0" applyFont="1" applyBorder="1" applyAlignment="1">
      <alignment horizontal="left" vertical="top" wrapText="1"/>
    </xf>
    <xf numFmtId="0" fontId="29" fillId="0" borderId="30" xfId="0" applyFont="1" applyBorder="1" applyAlignment="1">
      <alignment horizontal="left" vertical="top" wrapText="1"/>
    </xf>
    <xf numFmtId="0" fontId="7" fillId="2" borderId="0" xfId="0" applyFont="1" applyFill="1" applyBorder="1" applyAlignment="1">
      <alignment horizontal="center" vertical="center"/>
    </xf>
    <xf numFmtId="0" fontId="7" fillId="2" borderId="1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9" xfId="0" applyFont="1" applyFill="1" applyBorder="1" applyAlignment="1">
      <alignment horizontal="center" vertical="center"/>
    </xf>
    <xf numFmtId="0" fontId="3" fillId="0" borderId="0" xfId="0" applyFont="1" applyFill="1" applyBorder="1" applyAlignment="1" applyProtection="1">
      <alignment horizontal="center" vertical="center"/>
      <protection locked="0"/>
    </xf>
    <xf numFmtId="0" fontId="3" fillId="4" borderId="10" xfId="0" applyFont="1" applyFill="1" applyBorder="1" applyAlignment="1">
      <alignment horizontal="center" vertical="center"/>
    </xf>
    <xf numFmtId="0" fontId="2" fillId="5" borderId="31" xfId="0" applyFont="1" applyFill="1" applyBorder="1" applyAlignment="1" applyProtection="1">
      <alignment horizontal="center"/>
      <protection locked="0"/>
    </xf>
    <xf numFmtId="0" fontId="2" fillId="5" borderId="11" xfId="0" applyFont="1" applyFill="1" applyBorder="1" applyAlignment="1" applyProtection="1">
      <alignment horizontal="center"/>
      <protection locked="0"/>
    </xf>
    <xf numFmtId="0" fontId="2" fillId="5" borderId="22" xfId="0" applyFont="1" applyFill="1" applyBorder="1" applyAlignment="1" applyProtection="1">
      <alignment horizontal="center"/>
      <protection locked="0"/>
    </xf>
    <xf numFmtId="0" fontId="2" fillId="5" borderId="10" xfId="0" applyFont="1" applyFill="1" applyBorder="1" applyAlignment="1" applyProtection="1">
      <alignment horizontal="center"/>
      <protection locked="0"/>
    </xf>
    <xf numFmtId="0" fontId="7" fillId="2" borderId="0" xfId="0" applyFont="1" applyFill="1" applyBorder="1" applyAlignment="1">
      <alignment horizontal="center" vertical="center" wrapText="1"/>
    </xf>
    <xf numFmtId="0" fontId="7" fillId="2" borderId="19" xfId="0" applyFont="1" applyFill="1" applyBorder="1" applyAlignment="1">
      <alignment horizontal="center" vertical="center" wrapText="1"/>
    </xf>
    <xf numFmtId="1" fontId="2" fillId="3" borderId="3" xfId="0" applyNumberFormat="1" applyFont="1" applyFill="1" applyBorder="1" applyAlignment="1" applyProtection="1">
      <alignment horizontal="center"/>
      <protection locked="0"/>
    </xf>
    <xf numFmtId="1" fontId="2" fillId="3" borderId="4" xfId="0" applyNumberFormat="1" applyFont="1" applyFill="1" applyBorder="1" applyAlignment="1" applyProtection="1">
      <alignment horizontal="center"/>
      <protection locked="0"/>
    </xf>
    <xf numFmtId="1" fontId="2" fillId="3" borderId="2" xfId="0" applyNumberFormat="1" applyFont="1" applyFill="1" applyBorder="1" applyAlignment="1" applyProtection="1">
      <alignment horizontal="center"/>
      <protection locked="0"/>
    </xf>
    <xf numFmtId="164" fontId="2" fillId="3" borderId="3" xfId="0" applyNumberFormat="1" applyFont="1" applyFill="1" applyBorder="1" applyAlignment="1" applyProtection="1">
      <alignment horizontal="center"/>
      <protection locked="0"/>
    </xf>
    <xf numFmtId="164" fontId="2" fillId="3" borderId="4" xfId="0" applyNumberFormat="1" applyFont="1" applyFill="1" applyBorder="1" applyAlignment="1" applyProtection="1">
      <alignment horizontal="center"/>
      <protection locked="0"/>
    </xf>
    <xf numFmtId="164" fontId="2" fillId="3" borderId="2" xfId="0" applyNumberFormat="1" applyFont="1" applyFill="1" applyBorder="1" applyAlignment="1" applyProtection="1">
      <alignment horizontal="center"/>
      <protection locked="0"/>
    </xf>
    <xf numFmtId="1" fontId="3" fillId="4" borderId="4" xfId="0" applyNumberFormat="1" applyFont="1" applyFill="1" applyBorder="1" applyAlignment="1">
      <alignment horizontal="center" vertical="center"/>
    </xf>
    <xf numFmtId="1" fontId="3" fillId="4" borderId="17" xfId="0" applyNumberFormat="1"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7" fillId="2" borderId="20" xfId="0" applyFont="1" applyFill="1" applyBorder="1" applyAlignment="1">
      <alignment horizontal="center" vertical="center"/>
    </xf>
    <xf numFmtId="0" fontId="2" fillId="5" borderId="33" xfId="0" applyFont="1" applyFill="1" applyBorder="1" applyAlignment="1" applyProtection="1">
      <alignment horizontal="center"/>
      <protection locked="0"/>
    </xf>
    <xf numFmtId="0" fontId="2" fillId="5" borderId="14" xfId="0" applyFont="1" applyFill="1" applyBorder="1" applyAlignment="1" applyProtection="1">
      <alignment horizontal="center"/>
      <protection locked="0"/>
    </xf>
    <xf numFmtId="0" fontId="2" fillId="5" borderId="16" xfId="0" applyFont="1" applyFill="1" applyBorder="1" applyAlignment="1" applyProtection="1">
      <alignment horizontal="center"/>
      <protection locked="0"/>
    </xf>
    <xf numFmtId="0" fontId="2" fillId="5" borderId="34" xfId="0" applyFont="1" applyFill="1" applyBorder="1" applyAlignment="1" applyProtection="1">
      <alignment horizontal="center"/>
      <protection locked="0"/>
    </xf>
    <xf numFmtId="0" fontId="2" fillId="5" borderId="22" xfId="1" applyNumberFormat="1" applyFont="1" applyFill="1" applyBorder="1" applyAlignment="1" applyProtection="1">
      <alignment horizontal="center"/>
      <protection locked="0"/>
    </xf>
    <xf numFmtId="0" fontId="2" fillId="5" borderId="10" xfId="1" applyNumberFormat="1" applyFont="1" applyFill="1" applyBorder="1" applyAlignment="1" applyProtection="1">
      <alignment horizontal="center"/>
      <protection locked="0"/>
    </xf>
  </cellXfs>
  <cellStyles count="2">
    <cellStyle name="Normal" xfId="0" builtinId="0"/>
    <cellStyle name="Percent" xfId="1" builtinId="5"/>
  </cellStyles>
  <dxfs count="7">
    <dxf>
      <fill>
        <patternFill patternType="none">
          <fgColor indexed="64"/>
          <bgColor auto="1"/>
        </patternFill>
      </fill>
    </dxf>
    <dxf>
      <fill>
        <patternFill patternType="none">
          <fgColor indexed="64"/>
          <bgColor auto="1"/>
        </patternFill>
      </fill>
    </dxf>
    <dxf>
      <border outline="0">
        <top style="thin">
          <color auto="1"/>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auto="1"/>
        </bottom>
      </border>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0</xdr:row>
          <xdr:rowOff>38100</xdr:rowOff>
        </xdr:from>
        <xdr:to>
          <xdr:col>13</xdr:col>
          <xdr:colOff>0</xdr:colOff>
          <xdr:row>3</xdr:row>
          <xdr:rowOff>19050</xdr:rowOff>
        </xdr:to>
        <xdr:sp macro="" textlink="">
          <xdr:nvSpPr>
            <xdr:cNvPr id="1025" name="Button 1" hidden="1">
              <a:extLst>
                <a:ext uri="{63B3BB69-23CF-44E3-9099-C40C66FF867C}">
                  <a14:compatExt spid="_x0000_s1025"/>
                </a:ext>
                <a:ext uri="{FF2B5EF4-FFF2-40B4-BE49-F238E27FC236}">
                  <a16:creationId xmlns:a16="http://schemas.microsoft.com/office/drawing/2014/main" xmlns="" id="{00000000-0008-0000-04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new row</a:t>
              </a:r>
            </a:p>
          </xdr:txBody>
        </xdr:sp>
        <xdr:clientData fLocksWithSheet="0" fPrintsWithSheet="0"/>
      </xdr:twoCellAnchor>
    </mc:Choice>
    <mc:Fallback/>
  </mc:AlternateContent>
</xdr:wsDr>
</file>

<file path=xl/tables/table1.xml><?xml version="1.0" encoding="utf-8"?>
<table xmlns="http://schemas.openxmlformats.org/spreadsheetml/2006/main" id="2" name="Table2" displayName="Table2" ref="B2:C30" totalsRowShown="0" headerRowDxfId="6" dataDxfId="4" headerRowBorderDxfId="5" tableBorderDxfId="3" totalsRowBorderDxfId="2">
  <autoFilter ref="B2:C30"/>
  <tableColumns count="2">
    <tableColumn id="1" name="Term" dataDxfId="1"/>
    <tableColumn id="2" name="Definition" dataDxfId="0"/>
  </tableColumns>
  <tableStyleInfo name="TableStyleLight15" showFirstColumn="0" showLastColumn="0" showRowStripes="1" showColumnStripes="0"/>
  <extLst>
    <ext xmlns:x14="http://schemas.microsoft.com/office/spreadsheetml/2009/9/main" uri="{504A1905-F514-4f6f-8877-14C23A59335A}">
      <x14:table altText="Definitions of terms used in the Availability Assessme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M3"/>
  <sheetViews>
    <sheetView workbookViewId="0">
      <selection activeCell="B1" sqref="B1:M1"/>
    </sheetView>
  </sheetViews>
  <sheetFormatPr defaultRowHeight="15" x14ac:dyDescent="0.25"/>
  <cols>
    <col min="1" max="1" width="1.5703125" customWidth="1"/>
  </cols>
  <sheetData>
    <row r="1" spans="2:13" ht="52.15" customHeight="1" x14ac:dyDescent="0.25">
      <c r="B1" s="120" t="s">
        <v>161</v>
      </c>
      <c r="C1" s="120"/>
      <c r="D1" s="120"/>
      <c r="E1" s="120"/>
      <c r="F1" s="120"/>
      <c r="G1" s="120"/>
      <c r="H1" s="120"/>
      <c r="I1" s="120"/>
      <c r="J1" s="120"/>
      <c r="K1" s="120"/>
      <c r="L1" s="120"/>
      <c r="M1" s="120"/>
    </row>
    <row r="2" spans="2:13" ht="128.65" customHeight="1" x14ac:dyDescent="0.25">
      <c r="B2" s="121" t="s">
        <v>366</v>
      </c>
      <c r="C2" s="122"/>
      <c r="D2" s="122"/>
      <c r="E2" s="122"/>
      <c r="F2" s="122"/>
      <c r="G2" s="122"/>
      <c r="H2" s="122"/>
      <c r="I2" s="122"/>
      <c r="J2" s="122"/>
      <c r="K2" s="122"/>
      <c r="L2" s="122"/>
      <c r="M2" s="122"/>
    </row>
    <row r="3" spans="2:13" x14ac:dyDescent="0.25">
      <c r="B3" s="94" t="s">
        <v>382</v>
      </c>
    </row>
  </sheetData>
  <customSheetViews>
    <customSheetView guid="{88783F5E-9D18-43A0-B405-3DCF4A4E4AD6}">
      <selection activeCell="B2" sqref="B2:M2"/>
      <pageMargins left="0.7" right="0.7" top="0.75" bottom="0.75" header="0.3" footer="0.3"/>
      <pageSetup orientation="portrait" horizontalDpi="4294967293" verticalDpi="4294967293" r:id="rId1"/>
    </customSheetView>
  </customSheetViews>
  <mergeCells count="2">
    <mergeCell ref="B1:M1"/>
    <mergeCell ref="B2:M2"/>
  </mergeCell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O96"/>
  <sheetViews>
    <sheetView topLeftCell="A34" zoomScaleNormal="100" workbookViewId="0">
      <selection activeCell="C6" sqref="C6:M6"/>
    </sheetView>
  </sheetViews>
  <sheetFormatPr defaultColWidth="8.5703125" defaultRowHeight="15" x14ac:dyDescent="0.25"/>
  <cols>
    <col min="1" max="1" width="1.28515625" style="15" customWidth="1"/>
    <col min="2" max="2" width="10.5703125" style="62" customWidth="1"/>
    <col min="3" max="12" width="8.5703125" style="57"/>
    <col min="13" max="13" width="9.7109375" style="57" customWidth="1"/>
    <col min="14" max="14" width="76.85546875" style="16" customWidth="1"/>
    <col min="15" max="16384" width="8.5703125" style="15"/>
  </cols>
  <sheetData>
    <row r="1" spans="2:14" ht="6.4" customHeight="1" x14ac:dyDescent="0.25"/>
    <row r="2" spans="2:14" ht="51" customHeight="1" x14ac:dyDescent="0.25">
      <c r="B2" s="147" t="s">
        <v>143</v>
      </c>
      <c r="C2" s="148"/>
      <c r="D2" s="148"/>
      <c r="E2" s="148"/>
      <c r="F2" s="148"/>
      <c r="G2" s="148"/>
      <c r="H2" s="148"/>
      <c r="I2" s="148"/>
      <c r="J2" s="148"/>
      <c r="K2" s="148"/>
      <c r="L2" s="148"/>
      <c r="M2" s="149"/>
    </row>
    <row r="3" spans="2:14" ht="50.1" customHeight="1" x14ac:dyDescent="0.25">
      <c r="B3" s="150" t="s">
        <v>159</v>
      </c>
      <c r="C3" s="151"/>
      <c r="D3" s="151"/>
      <c r="E3" s="151"/>
      <c r="F3" s="151"/>
      <c r="G3" s="151"/>
      <c r="H3" s="151"/>
      <c r="I3" s="151"/>
      <c r="J3" s="151"/>
      <c r="K3" s="151"/>
      <c r="L3" s="151"/>
      <c r="M3" s="152"/>
    </row>
    <row r="4" spans="2:14" ht="40.5" customHeight="1" x14ac:dyDescent="0.25">
      <c r="B4" s="153" t="s">
        <v>57</v>
      </c>
      <c r="C4" s="153"/>
      <c r="D4" s="153"/>
      <c r="E4" s="153"/>
      <c r="F4" s="153"/>
      <c r="G4" s="153"/>
      <c r="H4" s="153"/>
      <c r="I4" s="153"/>
      <c r="J4" s="153"/>
      <c r="K4" s="153"/>
      <c r="L4" s="153"/>
      <c r="M4" s="154"/>
      <c r="N4" s="81"/>
    </row>
    <row r="5" spans="2:14" s="60" customFormat="1" ht="37.15" customHeight="1" x14ac:dyDescent="0.25">
      <c r="B5" s="160" t="s">
        <v>65</v>
      </c>
      <c r="C5" s="162" t="s">
        <v>157</v>
      </c>
      <c r="D5" s="163"/>
      <c r="E5" s="163"/>
      <c r="F5" s="163"/>
      <c r="G5" s="163"/>
      <c r="H5" s="163"/>
      <c r="I5" s="163"/>
      <c r="J5" s="163"/>
      <c r="K5" s="163"/>
      <c r="L5" s="163"/>
      <c r="M5" s="163"/>
      <c r="N5" s="61"/>
    </row>
    <row r="6" spans="2:14" s="60" customFormat="1" ht="50.65" customHeight="1" x14ac:dyDescent="0.25">
      <c r="B6" s="160"/>
      <c r="C6" s="157" t="s">
        <v>158</v>
      </c>
      <c r="D6" s="158"/>
      <c r="E6" s="158"/>
      <c r="F6" s="158"/>
      <c r="G6" s="158"/>
      <c r="H6" s="158"/>
      <c r="I6" s="158"/>
      <c r="J6" s="158"/>
      <c r="K6" s="158"/>
      <c r="L6" s="158"/>
      <c r="M6" s="159"/>
      <c r="N6" s="68"/>
    </row>
    <row r="7" spans="2:14" s="60" customFormat="1" ht="26.25" customHeight="1" x14ac:dyDescent="0.25">
      <c r="B7" s="160"/>
      <c r="C7" s="164" t="s">
        <v>114</v>
      </c>
      <c r="D7" s="165"/>
      <c r="E7" s="165"/>
      <c r="F7" s="165"/>
      <c r="G7" s="165"/>
      <c r="H7" s="165"/>
      <c r="I7" s="165"/>
      <c r="J7" s="165"/>
      <c r="K7" s="165"/>
      <c r="L7" s="165"/>
      <c r="M7" s="165"/>
      <c r="N7" s="68"/>
    </row>
    <row r="8" spans="2:14" s="60" customFormat="1" ht="18.75" customHeight="1" x14ac:dyDescent="0.25">
      <c r="B8" s="161"/>
      <c r="C8" s="158" t="s">
        <v>92</v>
      </c>
      <c r="D8" s="158"/>
      <c r="E8" s="158"/>
      <c r="F8" s="158"/>
      <c r="G8" s="158"/>
      <c r="H8" s="158"/>
      <c r="I8" s="158"/>
      <c r="J8" s="158"/>
      <c r="K8" s="158"/>
      <c r="L8" s="158"/>
      <c r="M8" s="159"/>
      <c r="N8" s="69"/>
    </row>
    <row r="9" spans="2:14" s="59" customFormat="1" ht="22.15" customHeight="1" x14ac:dyDescent="0.25">
      <c r="B9" s="63" t="s">
        <v>137</v>
      </c>
      <c r="C9" s="155" t="s">
        <v>64</v>
      </c>
      <c r="D9" s="155"/>
      <c r="E9" s="155"/>
      <c r="F9" s="155"/>
      <c r="G9" s="155"/>
      <c r="H9" s="155"/>
      <c r="I9" s="155"/>
      <c r="J9" s="155"/>
      <c r="K9" s="155"/>
      <c r="L9" s="155"/>
      <c r="M9" s="156"/>
    </row>
    <row r="10" spans="2:14" s="18" customFormat="1" ht="75" customHeight="1" x14ac:dyDescent="0.25">
      <c r="B10" s="64" t="s">
        <v>66</v>
      </c>
      <c r="C10" s="166" t="s">
        <v>357</v>
      </c>
      <c r="D10" s="167"/>
      <c r="E10" s="167"/>
      <c r="F10" s="167"/>
      <c r="G10" s="167"/>
      <c r="H10" s="167"/>
      <c r="I10" s="167"/>
      <c r="J10" s="167"/>
      <c r="K10" s="167"/>
      <c r="L10" s="167"/>
      <c r="M10" s="168"/>
      <c r="N10"/>
    </row>
    <row r="11" spans="2:14" s="18" customFormat="1" ht="111" customHeight="1" x14ac:dyDescent="0.25">
      <c r="B11" s="66" t="s">
        <v>67</v>
      </c>
      <c r="C11" s="187" t="s">
        <v>381</v>
      </c>
      <c r="D11" s="188"/>
      <c r="E11" s="188"/>
      <c r="F11" s="188"/>
      <c r="G11" s="188"/>
      <c r="H11" s="188"/>
      <c r="I11" s="188"/>
      <c r="J11" s="188"/>
      <c r="K11" s="188"/>
      <c r="L11" s="188"/>
      <c r="M11" s="189"/>
      <c r="N11"/>
    </row>
    <row r="12" spans="2:14" s="18" customFormat="1" ht="39.6" customHeight="1" x14ac:dyDescent="0.25">
      <c r="B12" s="64" t="s">
        <v>68</v>
      </c>
      <c r="C12" s="141" t="s">
        <v>368</v>
      </c>
      <c r="D12" s="142"/>
      <c r="E12" s="142"/>
      <c r="F12" s="142"/>
      <c r="G12" s="142"/>
      <c r="H12" s="142"/>
      <c r="I12" s="142"/>
      <c r="J12" s="142"/>
      <c r="K12" s="142"/>
      <c r="L12" s="142"/>
      <c r="M12" s="143"/>
      <c r="N12"/>
    </row>
    <row r="13" spans="2:14" s="18" customFormat="1" ht="90.75" customHeight="1" x14ac:dyDescent="0.25">
      <c r="B13" s="66" t="s">
        <v>69</v>
      </c>
      <c r="C13" s="169" t="s">
        <v>388</v>
      </c>
      <c r="D13" s="170"/>
      <c r="E13" s="170"/>
      <c r="F13" s="170"/>
      <c r="G13" s="170"/>
      <c r="H13" s="170"/>
      <c r="I13" s="170"/>
      <c r="J13" s="170"/>
      <c r="K13" s="170"/>
      <c r="L13" s="170"/>
      <c r="M13" s="171"/>
      <c r="N13" s="17"/>
    </row>
    <row r="14" spans="2:14" s="18" customFormat="1" ht="196.5" customHeight="1" x14ac:dyDescent="0.25">
      <c r="B14" s="64" t="s">
        <v>70</v>
      </c>
      <c r="C14" s="172" t="s">
        <v>392</v>
      </c>
      <c r="D14" s="173"/>
      <c r="E14" s="173"/>
      <c r="F14" s="173"/>
      <c r="G14" s="173"/>
      <c r="H14" s="173"/>
      <c r="I14" s="173"/>
      <c r="J14" s="173"/>
      <c r="K14" s="173"/>
      <c r="L14" s="173"/>
      <c r="M14" s="174"/>
      <c r="N14" s="17"/>
    </row>
    <row r="15" spans="2:14" s="18" customFormat="1" ht="36" customHeight="1" x14ac:dyDescent="0.25">
      <c r="B15" s="66" t="s">
        <v>71</v>
      </c>
      <c r="C15" s="178" t="s">
        <v>385</v>
      </c>
      <c r="D15" s="179"/>
      <c r="E15" s="179"/>
      <c r="F15" s="179"/>
      <c r="G15" s="179"/>
      <c r="H15" s="179"/>
      <c r="I15" s="179"/>
      <c r="J15" s="179"/>
      <c r="K15" s="179"/>
      <c r="L15" s="179"/>
      <c r="M15" s="180"/>
      <c r="N15" s="17"/>
    </row>
    <row r="16" spans="2:14" s="18" customFormat="1" ht="124.5" customHeight="1" x14ac:dyDescent="0.25">
      <c r="B16" s="64" t="s">
        <v>72</v>
      </c>
      <c r="C16" s="181" t="s">
        <v>391</v>
      </c>
      <c r="D16" s="182"/>
      <c r="E16" s="182"/>
      <c r="F16" s="182"/>
      <c r="G16" s="182"/>
      <c r="H16" s="182"/>
      <c r="I16" s="182"/>
      <c r="J16" s="182"/>
      <c r="K16" s="182"/>
      <c r="L16" s="182"/>
      <c r="M16" s="183"/>
      <c r="N16" s="17"/>
    </row>
    <row r="17" spans="2:15" s="18" customFormat="1" ht="57" customHeight="1" x14ac:dyDescent="0.25">
      <c r="B17" s="66" t="s">
        <v>73</v>
      </c>
      <c r="C17" s="126" t="s">
        <v>284</v>
      </c>
      <c r="D17" s="127"/>
      <c r="E17" s="127"/>
      <c r="F17" s="127"/>
      <c r="G17" s="127"/>
      <c r="H17" s="127"/>
      <c r="I17" s="127"/>
      <c r="J17" s="127"/>
      <c r="K17" s="127"/>
      <c r="L17" s="127"/>
      <c r="M17" s="128"/>
      <c r="N17" s="17"/>
    </row>
    <row r="18" spans="2:15" s="18" customFormat="1" ht="37.15" customHeight="1" x14ac:dyDescent="0.25">
      <c r="B18" s="65" t="s">
        <v>74</v>
      </c>
      <c r="C18" s="184" t="s">
        <v>285</v>
      </c>
      <c r="D18" s="185"/>
      <c r="E18" s="185"/>
      <c r="F18" s="185"/>
      <c r="G18" s="185"/>
      <c r="H18" s="185"/>
      <c r="I18" s="185"/>
      <c r="J18" s="185"/>
      <c r="K18" s="185"/>
      <c r="L18" s="185"/>
      <c r="M18" s="186"/>
      <c r="N18" s="17"/>
    </row>
    <row r="19" spans="2:15" s="18" customFormat="1" ht="125.65" customHeight="1" x14ac:dyDescent="0.25">
      <c r="B19" s="66" t="s">
        <v>75</v>
      </c>
      <c r="C19" s="169" t="s">
        <v>386</v>
      </c>
      <c r="D19" s="170"/>
      <c r="E19" s="170"/>
      <c r="F19" s="170"/>
      <c r="G19" s="170"/>
      <c r="H19" s="170"/>
      <c r="I19" s="170"/>
      <c r="J19" s="170"/>
      <c r="K19" s="170"/>
      <c r="L19" s="170"/>
      <c r="M19" s="171"/>
      <c r="N19" s="17"/>
    </row>
    <row r="20" spans="2:15" ht="48" customHeight="1" x14ac:dyDescent="0.25">
      <c r="B20" s="64" t="s">
        <v>76</v>
      </c>
      <c r="C20" s="175" t="s">
        <v>286</v>
      </c>
      <c r="D20" s="176"/>
      <c r="E20" s="176"/>
      <c r="F20" s="176"/>
      <c r="G20" s="176"/>
      <c r="H20" s="176"/>
      <c r="I20" s="176"/>
      <c r="J20" s="176"/>
      <c r="K20" s="176"/>
      <c r="L20" s="176"/>
      <c r="M20" s="177"/>
      <c r="N20" s="71"/>
      <c r="O20" s="18"/>
    </row>
    <row r="21" spans="2:15" ht="35.1" customHeight="1" x14ac:dyDescent="0.25">
      <c r="B21" s="66" t="s">
        <v>77</v>
      </c>
      <c r="C21" s="123" t="s">
        <v>287</v>
      </c>
      <c r="D21" s="124"/>
      <c r="E21" s="124"/>
      <c r="F21" s="124"/>
      <c r="G21" s="124"/>
      <c r="H21" s="124"/>
      <c r="I21" s="124"/>
      <c r="J21" s="124"/>
      <c r="K21" s="124"/>
      <c r="L21" s="124"/>
      <c r="M21" s="125"/>
      <c r="O21" s="18"/>
    </row>
    <row r="22" spans="2:15" ht="30" customHeight="1" x14ac:dyDescent="0.25">
      <c r="B22" s="64" t="s">
        <v>78</v>
      </c>
      <c r="C22" s="135" t="s">
        <v>288</v>
      </c>
      <c r="D22" s="136"/>
      <c r="E22" s="136"/>
      <c r="F22" s="136"/>
      <c r="G22" s="136"/>
      <c r="H22" s="136"/>
      <c r="I22" s="136"/>
      <c r="J22" s="136"/>
      <c r="K22" s="136"/>
      <c r="L22" s="136"/>
      <c r="M22" s="137"/>
      <c r="O22" s="18"/>
    </row>
    <row r="23" spans="2:15" ht="31.15" customHeight="1" x14ac:dyDescent="0.25">
      <c r="B23" s="66" t="s">
        <v>79</v>
      </c>
      <c r="C23" s="123" t="s">
        <v>289</v>
      </c>
      <c r="D23" s="124"/>
      <c r="E23" s="124"/>
      <c r="F23" s="124"/>
      <c r="G23" s="124"/>
      <c r="H23" s="124"/>
      <c r="I23" s="124"/>
      <c r="J23" s="124"/>
      <c r="K23" s="124"/>
      <c r="L23" s="124"/>
      <c r="M23" s="125"/>
      <c r="O23" s="18"/>
    </row>
    <row r="24" spans="2:15" ht="33" customHeight="1" x14ac:dyDescent="0.25">
      <c r="B24" s="64" t="s">
        <v>122</v>
      </c>
      <c r="C24" s="132" t="s">
        <v>290</v>
      </c>
      <c r="D24" s="133"/>
      <c r="E24" s="133"/>
      <c r="F24" s="133"/>
      <c r="G24" s="133"/>
      <c r="H24" s="133"/>
      <c r="I24" s="133"/>
      <c r="J24" s="133"/>
      <c r="K24" s="133"/>
      <c r="L24" s="133"/>
      <c r="M24" s="134"/>
      <c r="O24" s="18"/>
    </row>
    <row r="25" spans="2:15" ht="77.25" customHeight="1" x14ac:dyDescent="0.25">
      <c r="B25" s="66" t="s">
        <v>123</v>
      </c>
      <c r="C25" s="129" t="s">
        <v>291</v>
      </c>
      <c r="D25" s="130"/>
      <c r="E25" s="130"/>
      <c r="F25" s="130"/>
      <c r="G25" s="130"/>
      <c r="H25" s="130"/>
      <c r="I25" s="130"/>
      <c r="J25" s="130"/>
      <c r="K25" s="130"/>
      <c r="L25" s="130"/>
      <c r="M25" s="131"/>
      <c r="O25" s="18"/>
    </row>
    <row r="26" spans="2:15" ht="46.5" customHeight="1" x14ac:dyDescent="0.25">
      <c r="B26" s="65" t="s">
        <v>237</v>
      </c>
      <c r="C26" s="132" t="s">
        <v>292</v>
      </c>
      <c r="D26" s="133"/>
      <c r="E26" s="133"/>
      <c r="F26" s="133"/>
      <c r="G26" s="133"/>
      <c r="H26" s="133"/>
      <c r="I26" s="133"/>
      <c r="J26" s="133"/>
      <c r="K26" s="133"/>
      <c r="L26" s="133"/>
      <c r="M26" s="134"/>
      <c r="O26" s="18"/>
    </row>
    <row r="27" spans="2:15" ht="60.6" customHeight="1" x14ac:dyDescent="0.25">
      <c r="B27" s="66" t="s">
        <v>261</v>
      </c>
      <c r="C27" s="129" t="s">
        <v>293</v>
      </c>
      <c r="D27" s="130"/>
      <c r="E27" s="130"/>
      <c r="F27" s="130"/>
      <c r="G27" s="130"/>
      <c r="H27" s="130"/>
      <c r="I27" s="130"/>
      <c r="J27" s="130"/>
      <c r="K27" s="130"/>
      <c r="L27" s="130"/>
      <c r="M27" s="131"/>
      <c r="O27" s="18"/>
    </row>
    <row r="28" spans="2:15" ht="54" customHeight="1" x14ac:dyDescent="0.25">
      <c r="B28" s="64" t="s">
        <v>262</v>
      </c>
      <c r="C28" s="138" t="s">
        <v>358</v>
      </c>
      <c r="D28" s="139"/>
      <c r="E28" s="139"/>
      <c r="F28" s="139"/>
      <c r="G28" s="139"/>
      <c r="H28" s="139"/>
      <c r="I28" s="139"/>
      <c r="J28" s="139"/>
      <c r="K28" s="139"/>
      <c r="L28" s="139"/>
      <c r="M28" s="140"/>
      <c r="O28" s="18"/>
    </row>
    <row r="29" spans="2:15" ht="29.25" customHeight="1" x14ac:dyDescent="0.25">
      <c r="B29" s="66" t="s">
        <v>124</v>
      </c>
      <c r="C29" s="129" t="s">
        <v>294</v>
      </c>
      <c r="D29" s="130"/>
      <c r="E29" s="130"/>
      <c r="F29" s="130"/>
      <c r="G29" s="130"/>
      <c r="H29" s="130"/>
      <c r="I29" s="130"/>
      <c r="J29" s="130"/>
      <c r="K29" s="130"/>
      <c r="L29" s="130"/>
      <c r="M29" s="131"/>
      <c r="O29" s="18"/>
    </row>
    <row r="30" spans="2:15" ht="80.099999999999994" customHeight="1" x14ac:dyDescent="0.25">
      <c r="B30" s="64" t="s">
        <v>125</v>
      </c>
      <c r="C30" s="141" t="s">
        <v>379</v>
      </c>
      <c r="D30" s="142"/>
      <c r="E30" s="142"/>
      <c r="F30" s="142"/>
      <c r="G30" s="142"/>
      <c r="H30" s="142"/>
      <c r="I30" s="142"/>
      <c r="J30" s="142"/>
      <c r="K30" s="142"/>
      <c r="L30" s="142"/>
      <c r="M30" s="143"/>
      <c r="N30" s="81"/>
      <c r="O30" s="18"/>
    </row>
    <row r="31" spans="2:15" ht="32.1" customHeight="1" x14ac:dyDescent="0.25">
      <c r="B31" s="66" t="s">
        <v>238</v>
      </c>
      <c r="C31" s="129" t="s">
        <v>295</v>
      </c>
      <c r="D31" s="130"/>
      <c r="E31" s="130"/>
      <c r="F31" s="130"/>
      <c r="G31" s="130"/>
      <c r="H31" s="130"/>
      <c r="I31" s="130"/>
      <c r="J31" s="130"/>
      <c r="K31" s="130"/>
      <c r="L31" s="130"/>
      <c r="M31" s="131"/>
      <c r="O31" s="18"/>
    </row>
    <row r="32" spans="2:15" ht="32.25" customHeight="1" x14ac:dyDescent="0.25">
      <c r="B32" s="64" t="s">
        <v>263</v>
      </c>
      <c r="C32" s="141" t="s">
        <v>296</v>
      </c>
      <c r="D32" s="142"/>
      <c r="E32" s="142"/>
      <c r="F32" s="142"/>
      <c r="G32" s="142"/>
      <c r="H32" s="142"/>
      <c r="I32" s="142"/>
      <c r="J32" s="142"/>
      <c r="K32" s="142"/>
      <c r="L32" s="142"/>
      <c r="M32" s="143"/>
      <c r="O32" s="18"/>
    </row>
    <row r="33" spans="2:15" ht="49.15" customHeight="1" x14ac:dyDescent="0.25">
      <c r="B33" s="66" t="s">
        <v>264</v>
      </c>
      <c r="C33" s="144" t="s">
        <v>297</v>
      </c>
      <c r="D33" s="145"/>
      <c r="E33" s="145"/>
      <c r="F33" s="145"/>
      <c r="G33" s="145"/>
      <c r="H33" s="145"/>
      <c r="I33" s="145"/>
      <c r="J33" s="145"/>
      <c r="K33" s="145"/>
      <c r="L33" s="145"/>
      <c r="M33" s="146"/>
      <c r="O33" s="18"/>
    </row>
    <row r="34" spans="2:15" ht="31.5" customHeight="1" x14ac:dyDescent="0.25">
      <c r="B34" s="64" t="s">
        <v>126</v>
      </c>
      <c r="C34" s="132" t="s">
        <v>298</v>
      </c>
      <c r="D34" s="133"/>
      <c r="E34" s="133"/>
      <c r="F34" s="133"/>
      <c r="G34" s="133"/>
      <c r="H34" s="133"/>
      <c r="I34" s="133"/>
      <c r="J34" s="133"/>
      <c r="K34" s="133"/>
      <c r="L34" s="133"/>
      <c r="M34" s="134"/>
      <c r="O34" s="18"/>
    </row>
    <row r="35" spans="2:15" ht="68.099999999999994" customHeight="1" x14ac:dyDescent="0.25">
      <c r="B35" s="66" t="s">
        <v>127</v>
      </c>
      <c r="C35" s="129" t="s">
        <v>359</v>
      </c>
      <c r="D35" s="130"/>
      <c r="E35" s="130"/>
      <c r="F35" s="130"/>
      <c r="G35" s="130"/>
      <c r="H35" s="130"/>
      <c r="I35" s="130"/>
      <c r="J35" s="130"/>
      <c r="K35" s="130"/>
      <c r="L35" s="130"/>
      <c r="M35" s="131"/>
      <c r="O35" s="18"/>
    </row>
    <row r="36" spans="2:15" ht="30.6" customHeight="1" x14ac:dyDescent="0.25">
      <c r="B36" s="64" t="s">
        <v>239</v>
      </c>
      <c r="C36" s="132" t="s">
        <v>299</v>
      </c>
      <c r="D36" s="133"/>
      <c r="E36" s="133"/>
      <c r="F36" s="133"/>
      <c r="G36" s="133"/>
      <c r="H36" s="133"/>
      <c r="I36" s="133"/>
      <c r="J36" s="133"/>
      <c r="K36" s="133"/>
      <c r="L36" s="133"/>
      <c r="M36" s="134"/>
      <c r="O36" s="18"/>
    </row>
    <row r="37" spans="2:15" ht="32.25" customHeight="1" x14ac:dyDescent="0.25">
      <c r="B37" s="66" t="s">
        <v>265</v>
      </c>
      <c r="C37" s="129" t="s">
        <v>300</v>
      </c>
      <c r="D37" s="130"/>
      <c r="E37" s="130"/>
      <c r="F37" s="130"/>
      <c r="G37" s="130"/>
      <c r="H37" s="130"/>
      <c r="I37" s="130"/>
      <c r="J37" s="130"/>
      <c r="K37" s="130"/>
      <c r="L37" s="130"/>
      <c r="M37" s="131"/>
      <c r="O37" s="18"/>
    </row>
    <row r="38" spans="2:15" ht="47.65" customHeight="1" x14ac:dyDescent="0.25">
      <c r="B38" s="64" t="s">
        <v>266</v>
      </c>
      <c r="C38" s="132" t="s">
        <v>360</v>
      </c>
      <c r="D38" s="133"/>
      <c r="E38" s="133"/>
      <c r="F38" s="133"/>
      <c r="G38" s="133"/>
      <c r="H38" s="133"/>
      <c r="I38" s="133"/>
      <c r="J38" s="133"/>
      <c r="K38" s="133"/>
      <c r="L38" s="133"/>
      <c r="M38" s="134"/>
      <c r="O38" s="18"/>
    </row>
    <row r="39" spans="2:15" ht="33" customHeight="1" x14ac:dyDescent="0.25">
      <c r="B39" s="66" t="s">
        <v>128</v>
      </c>
      <c r="C39" s="129" t="s">
        <v>301</v>
      </c>
      <c r="D39" s="130"/>
      <c r="E39" s="130"/>
      <c r="F39" s="130"/>
      <c r="G39" s="130"/>
      <c r="H39" s="130"/>
      <c r="I39" s="130"/>
      <c r="J39" s="130"/>
      <c r="K39" s="130"/>
      <c r="L39" s="130"/>
      <c r="M39" s="131"/>
      <c r="O39" s="18"/>
    </row>
    <row r="40" spans="2:15" ht="64.5" customHeight="1" x14ac:dyDescent="0.25">
      <c r="B40" s="64" t="s">
        <v>129</v>
      </c>
      <c r="C40" s="132" t="s">
        <v>389</v>
      </c>
      <c r="D40" s="133"/>
      <c r="E40" s="133"/>
      <c r="F40" s="133"/>
      <c r="G40" s="133"/>
      <c r="H40" s="133"/>
      <c r="I40" s="133"/>
      <c r="J40" s="133"/>
      <c r="K40" s="133"/>
      <c r="L40" s="133"/>
      <c r="M40" s="134"/>
      <c r="O40" s="18"/>
    </row>
    <row r="41" spans="2:15" ht="35.1" customHeight="1" x14ac:dyDescent="0.25">
      <c r="B41" s="66" t="s">
        <v>240</v>
      </c>
      <c r="C41" s="129" t="s">
        <v>302</v>
      </c>
      <c r="D41" s="130"/>
      <c r="E41" s="130"/>
      <c r="F41" s="130"/>
      <c r="G41" s="130"/>
      <c r="H41" s="130"/>
      <c r="I41" s="130"/>
      <c r="J41" s="130"/>
      <c r="K41" s="130"/>
      <c r="L41" s="130"/>
      <c r="M41" s="131"/>
      <c r="O41" s="18"/>
    </row>
    <row r="42" spans="2:15" ht="33" customHeight="1" x14ac:dyDescent="0.25">
      <c r="B42" s="64" t="s">
        <v>267</v>
      </c>
      <c r="C42" s="132" t="s">
        <v>303</v>
      </c>
      <c r="D42" s="133"/>
      <c r="E42" s="133"/>
      <c r="F42" s="133"/>
      <c r="G42" s="133"/>
      <c r="H42" s="133"/>
      <c r="I42" s="133"/>
      <c r="J42" s="133"/>
      <c r="K42" s="133"/>
      <c r="L42" s="133"/>
      <c r="M42" s="134"/>
      <c r="O42" s="18"/>
    </row>
    <row r="43" spans="2:15" ht="50.1" customHeight="1" x14ac:dyDescent="0.25">
      <c r="B43" s="66" t="s">
        <v>268</v>
      </c>
      <c r="C43" s="129" t="s">
        <v>304</v>
      </c>
      <c r="D43" s="130"/>
      <c r="E43" s="130"/>
      <c r="F43" s="130"/>
      <c r="G43" s="130"/>
      <c r="H43" s="130"/>
      <c r="I43" s="130"/>
      <c r="J43" s="130"/>
      <c r="K43" s="130"/>
      <c r="L43" s="130"/>
      <c r="M43" s="131"/>
      <c r="O43" s="18"/>
    </row>
    <row r="44" spans="2:15" ht="30" customHeight="1" x14ac:dyDescent="0.25">
      <c r="B44" s="64" t="s">
        <v>130</v>
      </c>
      <c r="C44" s="132" t="s">
        <v>305</v>
      </c>
      <c r="D44" s="133"/>
      <c r="E44" s="133"/>
      <c r="F44" s="133"/>
      <c r="G44" s="133"/>
      <c r="H44" s="133"/>
      <c r="I44" s="133"/>
      <c r="J44" s="133"/>
      <c r="K44" s="133"/>
      <c r="L44" s="133"/>
      <c r="M44" s="134"/>
      <c r="O44" s="18"/>
    </row>
    <row r="45" spans="2:15" ht="78" customHeight="1" x14ac:dyDescent="0.25">
      <c r="B45" s="66" t="s">
        <v>131</v>
      </c>
      <c r="C45" s="129" t="s">
        <v>306</v>
      </c>
      <c r="D45" s="130"/>
      <c r="E45" s="130"/>
      <c r="F45" s="130"/>
      <c r="G45" s="130"/>
      <c r="H45" s="130"/>
      <c r="I45" s="130"/>
      <c r="J45" s="130"/>
      <c r="K45" s="130"/>
      <c r="L45" s="130"/>
      <c r="M45" s="131"/>
      <c r="O45" s="18"/>
    </row>
    <row r="46" spans="2:15" ht="39.6" customHeight="1" x14ac:dyDescent="0.25">
      <c r="B46" s="64" t="s">
        <v>241</v>
      </c>
      <c r="C46" s="132" t="s">
        <v>307</v>
      </c>
      <c r="D46" s="133"/>
      <c r="E46" s="133"/>
      <c r="F46" s="133"/>
      <c r="G46" s="133"/>
      <c r="H46" s="133"/>
      <c r="I46" s="133"/>
      <c r="J46" s="133"/>
      <c r="K46" s="133"/>
      <c r="L46" s="133"/>
      <c r="M46" s="134"/>
      <c r="O46" s="18"/>
    </row>
    <row r="47" spans="2:15" ht="33" customHeight="1" x14ac:dyDescent="0.25">
      <c r="B47" s="66" t="s">
        <v>269</v>
      </c>
      <c r="C47" s="129" t="s">
        <v>308</v>
      </c>
      <c r="D47" s="130"/>
      <c r="E47" s="130"/>
      <c r="F47" s="130"/>
      <c r="G47" s="130"/>
      <c r="H47" s="130"/>
      <c r="I47" s="130"/>
      <c r="J47" s="130"/>
      <c r="K47" s="130"/>
      <c r="L47" s="130"/>
      <c r="M47" s="131"/>
      <c r="O47" s="18"/>
    </row>
    <row r="48" spans="2:15" ht="48.6" customHeight="1" x14ac:dyDescent="0.25">
      <c r="B48" s="64" t="s">
        <v>270</v>
      </c>
      <c r="C48" s="132" t="s">
        <v>309</v>
      </c>
      <c r="D48" s="133"/>
      <c r="E48" s="133"/>
      <c r="F48" s="133"/>
      <c r="G48" s="133"/>
      <c r="H48" s="133"/>
      <c r="I48" s="133"/>
      <c r="J48" s="133"/>
      <c r="K48" s="133"/>
      <c r="L48" s="133"/>
      <c r="M48" s="134"/>
      <c r="O48" s="18"/>
    </row>
    <row r="49" spans="2:15" ht="32.25" customHeight="1" x14ac:dyDescent="0.25">
      <c r="B49" s="66" t="s">
        <v>80</v>
      </c>
      <c r="C49" s="129" t="s">
        <v>310</v>
      </c>
      <c r="D49" s="130"/>
      <c r="E49" s="130"/>
      <c r="F49" s="130"/>
      <c r="G49" s="130"/>
      <c r="H49" s="130"/>
      <c r="I49" s="130"/>
      <c r="J49" s="130"/>
      <c r="K49" s="130"/>
      <c r="L49" s="130"/>
      <c r="M49" s="131"/>
      <c r="O49" s="18"/>
    </row>
    <row r="50" spans="2:15" ht="39" customHeight="1" x14ac:dyDescent="0.25">
      <c r="B50" s="64" t="s">
        <v>242</v>
      </c>
      <c r="C50" s="132" t="s">
        <v>311</v>
      </c>
      <c r="D50" s="133"/>
      <c r="E50" s="133"/>
      <c r="F50" s="133"/>
      <c r="G50" s="133"/>
      <c r="H50" s="133"/>
      <c r="I50" s="133"/>
      <c r="J50" s="133"/>
      <c r="K50" s="133"/>
      <c r="L50" s="133"/>
      <c r="M50" s="134"/>
      <c r="O50" s="18"/>
    </row>
    <row r="51" spans="2:15" ht="49.15" customHeight="1" x14ac:dyDescent="0.25">
      <c r="B51" s="66" t="s">
        <v>271</v>
      </c>
      <c r="C51" s="141" t="s">
        <v>312</v>
      </c>
      <c r="D51" s="142"/>
      <c r="E51" s="142"/>
      <c r="F51" s="142"/>
      <c r="G51" s="142"/>
      <c r="H51" s="142"/>
      <c r="I51" s="142"/>
      <c r="J51" s="142"/>
      <c r="K51" s="142"/>
      <c r="L51" s="142"/>
      <c r="M51" s="143"/>
      <c r="O51" s="18"/>
    </row>
    <row r="52" spans="2:15" ht="84.6" customHeight="1" x14ac:dyDescent="0.25">
      <c r="B52" s="64" t="s">
        <v>272</v>
      </c>
      <c r="C52" s="129" t="s">
        <v>313</v>
      </c>
      <c r="D52" s="130"/>
      <c r="E52" s="130"/>
      <c r="F52" s="130"/>
      <c r="G52" s="130"/>
      <c r="H52" s="130"/>
      <c r="I52" s="130"/>
      <c r="J52" s="130"/>
      <c r="K52" s="130"/>
      <c r="L52" s="130"/>
      <c r="M52" s="131"/>
      <c r="O52" s="18"/>
    </row>
    <row r="53" spans="2:15" ht="41.65" customHeight="1" x14ac:dyDescent="0.25">
      <c r="B53" s="64" t="s">
        <v>198</v>
      </c>
      <c r="C53" s="132" t="s">
        <v>314</v>
      </c>
      <c r="D53" s="133"/>
      <c r="E53" s="133"/>
      <c r="F53" s="133"/>
      <c r="G53" s="133"/>
      <c r="H53" s="133"/>
      <c r="I53" s="133"/>
      <c r="J53" s="133"/>
      <c r="K53" s="133"/>
      <c r="L53" s="133"/>
      <c r="M53" s="134"/>
      <c r="O53" s="18"/>
    </row>
    <row r="54" spans="2:15" ht="119.1" customHeight="1" x14ac:dyDescent="0.25">
      <c r="B54" s="66" t="s">
        <v>199</v>
      </c>
      <c r="C54" s="129" t="s">
        <v>315</v>
      </c>
      <c r="D54" s="130"/>
      <c r="E54" s="130"/>
      <c r="F54" s="130"/>
      <c r="G54" s="130"/>
      <c r="H54" s="130"/>
      <c r="I54" s="130"/>
      <c r="J54" s="130"/>
      <c r="K54" s="130"/>
      <c r="L54" s="130"/>
      <c r="M54" s="131"/>
      <c r="O54" s="18"/>
    </row>
    <row r="55" spans="2:15" ht="31.5" customHeight="1" x14ac:dyDescent="0.25">
      <c r="B55" s="64" t="s">
        <v>243</v>
      </c>
      <c r="C55" s="132" t="s">
        <v>316</v>
      </c>
      <c r="D55" s="133"/>
      <c r="E55" s="133"/>
      <c r="F55" s="133"/>
      <c r="G55" s="133"/>
      <c r="H55" s="133"/>
      <c r="I55" s="133"/>
      <c r="J55" s="133"/>
      <c r="K55" s="133"/>
      <c r="L55" s="133"/>
      <c r="M55" s="134"/>
      <c r="O55" s="18"/>
    </row>
    <row r="56" spans="2:15" ht="37.5" customHeight="1" x14ac:dyDescent="0.25">
      <c r="B56" s="66" t="s">
        <v>273</v>
      </c>
      <c r="C56" s="129" t="s">
        <v>317</v>
      </c>
      <c r="D56" s="130"/>
      <c r="E56" s="130"/>
      <c r="F56" s="130"/>
      <c r="G56" s="130"/>
      <c r="H56" s="130"/>
      <c r="I56" s="130"/>
      <c r="J56" s="130"/>
      <c r="K56" s="130"/>
      <c r="L56" s="130"/>
      <c r="M56" s="131"/>
      <c r="O56" s="18"/>
    </row>
    <row r="57" spans="2:15" ht="47.1" customHeight="1" x14ac:dyDescent="0.25">
      <c r="B57" s="66" t="s">
        <v>274</v>
      </c>
      <c r="C57" s="129" t="s">
        <v>318</v>
      </c>
      <c r="D57" s="130"/>
      <c r="E57" s="130"/>
      <c r="F57" s="130"/>
      <c r="G57" s="130"/>
      <c r="H57" s="130"/>
      <c r="I57" s="130"/>
      <c r="J57" s="130"/>
      <c r="K57" s="130"/>
      <c r="L57" s="130"/>
      <c r="M57" s="131"/>
      <c r="O57" s="18"/>
    </row>
    <row r="58" spans="2:15" ht="47.1" customHeight="1" x14ac:dyDescent="0.25">
      <c r="B58" s="66" t="s">
        <v>200</v>
      </c>
      <c r="C58" s="129" t="s">
        <v>319</v>
      </c>
      <c r="D58" s="130"/>
      <c r="E58" s="130"/>
      <c r="F58" s="130"/>
      <c r="G58" s="130"/>
      <c r="H58" s="130"/>
      <c r="I58" s="130"/>
      <c r="J58" s="130"/>
      <c r="K58" s="130"/>
      <c r="L58" s="130"/>
      <c r="M58" s="131"/>
      <c r="O58" s="18"/>
    </row>
    <row r="59" spans="2:15" ht="47.1" customHeight="1" x14ac:dyDescent="0.25">
      <c r="B59" s="64" t="s">
        <v>244</v>
      </c>
      <c r="C59" s="132" t="s">
        <v>320</v>
      </c>
      <c r="D59" s="133"/>
      <c r="E59" s="133"/>
      <c r="F59" s="133"/>
      <c r="G59" s="133"/>
      <c r="H59" s="133"/>
      <c r="I59" s="133"/>
      <c r="J59" s="133"/>
      <c r="K59" s="133"/>
      <c r="L59" s="133"/>
      <c r="M59" s="134"/>
      <c r="O59" s="18"/>
    </row>
    <row r="60" spans="2:15" ht="47.1" customHeight="1" x14ac:dyDescent="0.25">
      <c r="B60" s="66" t="s">
        <v>275</v>
      </c>
      <c r="C60" s="141" t="s">
        <v>321</v>
      </c>
      <c r="D60" s="142"/>
      <c r="E60" s="142"/>
      <c r="F60" s="142"/>
      <c r="G60" s="142"/>
      <c r="H60" s="142"/>
      <c r="I60" s="142"/>
      <c r="J60" s="142"/>
      <c r="K60" s="142"/>
      <c r="L60" s="142"/>
      <c r="M60" s="143"/>
      <c r="O60" s="18"/>
    </row>
    <row r="61" spans="2:15" ht="47.1" customHeight="1" x14ac:dyDescent="0.25">
      <c r="B61" s="64" t="s">
        <v>276</v>
      </c>
      <c r="C61" s="132" t="s">
        <v>322</v>
      </c>
      <c r="D61" s="133"/>
      <c r="E61" s="133"/>
      <c r="F61" s="133"/>
      <c r="G61" s="133"/>
      <c r="H61" s="133"/>
      <c r="I61" s="133"/>
      <c r="J61" s="133"/>
      <c r="K61" s="133"/>
      <c r="L61" s="133"/>
      <c r="M61" s="134"/>
      <c r="O61" s="18"/>
    </row>
    <row r="62" spans="2:15" ht="47.1" customHeight="1" x14ac:dyDescent="0.25">
      <c r="B62" s="66" t="s">
        <v>132</v>
      </c>
      <c r="C62" s="129" t="s">
        <v>323</v>
      </c>
      <c r="D62" s="130"/>
      <c r="E62" s="130"/>
      <c r="F62" s="130"/>
      <c r="G62" s="130"/>
      <c r="H62" s="130"/>
      <c r="I62" s="130"/>
      <c r="J62" s="130"/>
      <c r="K62" s="130"/>
      <c r="L62" s="130"/>
      <c r="M62" s="131"/>
      <c r="O62" s="18"/>
    </row>
    <row r="63" spans="2:15" ht="47.1" customHeight="1" x14ac:dyDescent="0.25">
      <c r="B63" s="64" t="s">
        <v>201</v>
      </c>
      <c r="C63" s="132" t="s">
        <v>356</v>
      </c>
      <c r="D63" s="133"/>
      <c r="E63" s="133"/>
      <c r="F63" s="133"/>
      <c r="G63" s="133"/>
      <c r="H63" s="133"/>
      <c r="I63" s="133"/>
      <c r="J63" s="133"/>
      <c r="K63" s="133"/>
      <c r="L63" s="133"/>
      <c r="M63" s="134"/>
      <c r="O63" s="18"/>
    </row>
    <row r="64" spans="2:15" ht="33" customHeight="1" x14ac:dyDescent="0.25">
      <c r="B64" s="64" t="s">
        <v>202</v>
      </c>
      <c r="C64" s="141" t="s">
        <v>324</v>
      </c>
      <c r="D64" s="142"/>
      <c r="E64" s="142"/>
      <c r="F64" s="142"/>
      <c r="G64" s="142"/>
      <c r="H64" s="142"/>
      <c r="I64" s="142"/>
      <c r="J64" s="142"/>
      <c r="K64" s="142"/>
      <c r="L64" s="142"/>
      <c r="M64" s="143"/>
      <c r="O64" s="18"/>
    </row>
    <row r="65" spans="2:15" ht="45" customHeight="1" x14ac:dyDescent="0.25">
      <c r="B65" s="64" t="s">
        <v>279</v>
      </c>
      <c r="C65" s="132" t="s">
        <v>325</v>
      </c>
      <c r="D65" s="133"/>
      <c r="E65" s="133"/>
      <c r="F65" s="133"/>
      <c r="G65" s="133"/>
      <c r="H65" s="133"/>
      <c r="I65" s="133"/>
      <c r="J65" s="133"/>
      <c r="K65" s="133"/>
      <c r="L65" s="133"/>
      <c r="M65" s="134"/>
      <c r="O65" s="18"/>
    </row>
    <row r="66" spans="2:15" ht="33" customHeight="1" x14ac:dyDescent="0.25">
      <c r="B66" s="66" t="s">
        <v>245</v>
      </c>
      <c r="C66" s="129" t="s">
        <v>326</v>
      </c>
      <c r="D66" s="130"/>
      <c r="E66" s="130"/>
      <c r="F66" s="130"/>
      <c r="G66" s="130"/>
      <c r="H66" s="130"/>
      <c r="I66" s="130"/>
      <c r="J66" s="130"/>
      <c r="K66" s="130"/>
      <c r="L66" s="130"/>
      <c r="M66" s="131"/>
      <c r="O66" s="18"/>
    </row>
    <row r="67" spans="2:15" ht="65.650000000000006" customHeight="1" x14ac:dyDescent="0.25">
      <c r="B67" s="64" t="s">
        <v>246</v>
      </c>
      <c r="C67" s="132" t="s">
        <v>327</v>
      </c>
      <c r="D67" s="133"/>
      <c r="E67" s="133"/>
      <c r="F67" s="133"/>
      <c r="G67" s="133"/>
      <c r="H67" s="133"/>
      <c r="I67" s="133"/>
      <c r="J67" s="133"/>
      <c r="K67" s="133"/>
      <c r="L67" s="133"/>
      <c r="M67" s="134"/>
      <c r="O67" s="18"/>
    </row>
    <row r="68" spans="2:15" ht="47.65" customHeight="1" x14ac:dyDescent="0.25">
      <c r="B68" s="66" t="s">
        <v>81</v>
      </c>
      <c r="C68" s="129" t="s">
        <v>328</v>
      </c>
      <c r="D68" s="130"/>
      <c r="E68" s="130"/>
      <c r="F68" s="130"/>
      <c r="G68" s="130"/>
      <c r="H68" s="130"/>
      <c r="I68" s="130"/>
      <c r="J68" s="130"/>
      <c r="K68" s="130"/>
      <c r="L68" s="130"/>
      <c r="M68" s="131"/>
      <c r="O68" s="18"/>
    </row>
    <row r="69" spans="2:15" ht="36.6" customHeight="1" x14ac:dyDescent="0.25">
      <c r="B69" s="64" t="s">
        <v>82</v>
      </c>
      <c r="C69" s="132" t="s">
        <v>329</v>
      </c>
      <c r="D69" s="133"/>
      <c r="E69" s="133"/>
      <c r="F69" s="133"/>
      <c r="G69" s="133"/>
      <c r="H69" s="133"/>
      <c r="I69" s="133"/>
      <c r="J69" s="133"/>
      <c r="K69" s="133"/>
      <c r="L69" s="133"/>
      <c r="M69" s="134"/>
      <c r="O69" s="18"/>
    </row>
    <row r="70" spans="2:15" ht="31.5" customHeight="1" x14ac:dyDescent="0.25">
      <c r="B70" s="66" t="s">
        <v>133</v>
      </c>
      <c r="C70" s="129" t="s">
        <v>330</v>
      </c>
      <c r="D70" s="130"/>
      <c r="E70" s="130"/>
      <c r="F70" s="130"/>
      <c r="G70" s="130"/>
      <c r="H70" s="130"/>
      <c r="I70" s="130"/>
      <c r="J70" s="130"/>
      <c r="K70" s="130"/>
      <c r="L70" s="130"/>
      <c r="M70" s="131"/>
      <c r="O70" s="18"/>
    </row>
    <row r="71" spans="2:15" ht="35.65" customHeight="1" x14ac:dyDescent="0.25">
      <c r="B71" s="64" t="s">
        <v>134</v>
      </c>
      <c r="C71" s="132" t="s">
        <v>331</v>
      </c>
      <c r="D71" s="133"/>
      <c r="E71" s="133"/>
      <c r="F71" s="133"/>
      <c r="G71" s="133"/>
      <c r="H71" s="133"/>
      <c r="I71" s="133"/>
      <c r="J71" s="133"/>
      <c r="K71" s="133"/>
      <c r="L71" s="133"/>
      <c r="M71" s="134"/>
      <c r="O71" s="18"/>
    </row>
    <row r="72" spans="2:15" ht="31.5" customHeight="1" x14ac:dyDescent="0.25">
      <c r="B72" s="66" t="s">
        <v>203</v>
      </c>
      <c r="C72" s="129" t="s">
        <v>332</v>
      </c>
      <c r="D72" s="130"/>
      <c r="E72" s="130"/>
      <c r="F72" s="130"/>
      <c r="G72" s="130"/>
      <c r="H72" s="130"/>
      <c r="I72" s="130"/>
      <c r="J72" s="130"/>
      <c r="K72" s="130"/>
      <c r="L72" s="130"/>
      <c r="M72" s="131"/>
      <c r="O72" s="18"/>
    </row>
    <row r="73" spans="2:15" ht="48" customHeight="1" x14ac:dyDescent="0.25">
      <c r="B73" s="64" t="s">
        <v>280</v>
      </c>
      <c r="C73" s="132" t="s">
        <v>333</v>
      </c>
      <c r="D73" s="133"/>
      <c r="E73" s="133"/>
      <c r="F73" s="133"/>
      <c r="G73" s="133"/>
      <c r="H73" s="133"/>
      <c r="I73" s="133"/>
      <c r="J73" s="133"/>
      <c r="K73" s="133"/>
      <c r="L73" s="133"/>
      <c r="M73" s="134"/>
      <c r="O73" s="18"/>
    </row>
    <row r="74" spans="2:15" ht="35.25" customHeight="1" x14ac:dyDescent="0.25">
      <c r="B74" s="66" t="s">
        <v>247</v>
      </c>
      <c r="C74" s="129" t="s">
        <v>334</v>
      </c>
      <c r="D74" s="130"/>
      <c r="E74" s="130"/>
      <c r="F74" s="130"/>
      <c r="G74" s="130"/>
      <c r="H74" s="130"/>
      <c r="I74" s="130"/>
      <c r="J74" s="130"/>
      <c r="K74" s="130"/>
      <c r="L74" s="130"/>
      <c r="M74" s="131"/>
      <c r="O74" s="18"/>
    </row>
    <row r="75" spans="2:15" ht="47.65" customHeight="1" x14ac:dyDescent="0.25">
      <c r="B75" s="64" t="s">
        <v>248</v>
      </c>
      <c r="C75" s="132" t="s">
        <v>335</v>
      </c>
      <c r="D75" s="133"/>
      <c r="E75" s="133"/>
      <c r="F75" s="133"/>
      <c r="G75" s="133"/>
      <c r="H75" s="133"/>
      <c r="I75" s="133"/>
      <c r="J75" s="133"/>
      <c r="K75" s="133"/>
      <c r="L75" s="133"/>
      <c r="M75" s="134"/>
      <c r="O75" s="18"/>
    </row>
    <row r="76" spans="2:15" ht="36.75" customHeight="1" x14ac:dyDescent="0.25">
      <c r="B76" s="66" t="s">
        <v>83</v>
      </c>
      <c r="C76" s="141" t="s">
        <v>336</v>
      </c>
      <c r="D76" s="142"/>
      <c r="E76" s="142"/>
      <c r="F76" s="142"/>
      <c r="G76" s="142"/>
      <c r="H76" s="142"/>
      <c r="I76" s="142"/>
      <c r="J76" s="142"/>
      <c r="K76" s="142"/>
      <c r="L76" s="142"/>
      <c r="M76" s="143"/>
      <c r="O76" s="18"/>
    </row>
    <row r="77" spans="2:15" ht="54" customHeight="1" x14ac:dyDescent="0.25">
      <c r="B77" s="66" t="s">
        <v>281</v>
      </c>
      <c r="C77" s="129" t="s">
        <v>361</v>
      </c>
      <c r="D77" s="130"/>
      <c r="E77" s="130"/>
      <c r="F77" s="130"/>
      <c r="G77" s="130"/>
      <c r="H77" s="130"/>
      <c r="I77" s="130"/>
      <c r="J77" s="130"/>
      <c r="K77" s="130"/>
      <c r="L77" s="130"/>
      <c r="M77" s="131"/>
      <c r="O77" s="18"/>
    </row>
    <row r="78" spans="2:15" ht="35.65" customHeight="1" x14ac:dyDescent="0.25">
      <c r="B78" s="64" t="s">
        <v>249</v>
      </c>
      <c r="C78" s="132" t="s">
        <v>337</v>
      </c>
      <c r="D78" s="133"/>
      <c r="E78" s="133"/>
      <c r="F78" s="133"/>
      <c r="G78" s="133"/>
      <c r="H78" s="133"/>
      <c r="I78" s="133"/>
      <c r="J78" s="133"/>
      <c r="K78" s="133"/>
      <c r="L78" s="133"/>
      <c r="M78" s="134"/>
      <c r="O78" s="18"/>
    </row>
    <row r="79" spans="2:15" ht="94.5" customHeight="1" x14ac:dyDescent="0.25">
      <c r="B79" s="64" t="s">
        <v>250</v>
      </c>
      <c r="C79" s="132" t="s">
        <v>338</v>
      </c>
      <c r="D79" s="133"/>
      <c r="E79" s="133"/>
      <c r="F79" s="133"/>
      <c r="G79" s="133"/>
      <c r="H79" s="133"/>
      <c r="I79" s="133"/>
      <c r="J79" s="133"/>
      <c r="K79" s="133"/>
      <c r="L79" s="133"/>
      <c r="M79" s="134"/>
      <c r="O79" s="18"/>
    </row>
    <row r="80" spans="2:15" ht="40.5" customHeight="1" x14ac:dyDescent="0.25">
      <c r="B80" s="66" t="s">
        <v>204</v>
      </c>
      <c r="C80" s="129" t="s">
        <v>339</v>
      </c>
      <c r="D80" s="130"/>
      <c r="E80" s="130"/>
      <c r="F80" s="130"/>
      <c r="G80" s="130"/>
      <c r="H80" s="130"/>
      <c r="I80" s="130"/>
      <c r="J80" s="130"/>
      <c r="K80" s="130"/>
      <c r="L80" s="130"/>
      <c r="M80" s="131"/>
      <c r="O80" s="18"/>
    </row>
    <row r="81" spans="2:15" ht="30.75" customHeight="1" x14ac:dyDescent="0.25">
      <c r="B81" s="64" t="s">
        <v>205</v>
      </c>
      <c r="C81" s="132" t="s">
        <v>340</v>
      </c>
      <c r="D81" s="133"/>
      <c r="E81" s="133"/>
      <c r="F81" s="133"/>
      <c r="G81" s="133"/>
      <c r="H81" s="133"/>
      <c r="I81" s="133"/>
      <c r="J81" s="133"/>
      <c r="K81" s="133"/>
      <c r="L81" s="133"/>
      <c r="M81" s="134"/>
      <c r="O81" s="18"/>
    </row>
    <row r="82" spans="2:15" ht="46.15" customHeight="1" x14ac:dyDescent="0.25">
      <c r="B82" s="66" t="s">
        <v>282</v>
      </c>
      <c r="C82" s="129" t="s">
        <v>341</v>
      </c>
      <c r="D82" s="130"/>
      <c r="E82" s="130"/>
      <c r="F82" s="130"/>
      <c r="G82" s="130"/>
      <c r="H82" s="130"/>
      <c r="I82" s="130"/>
      <c r="J82" s="130"/>
      <c r="K82" s="130"/>
      <c r="L82" s="130"/>
      <c r="M82" s="131"/>
      <c r="O82" s="18"/>
    </row>
    <row r="83" spans="2:15" ht="30.75" customHeight="1" x14ac:dyDescent="0.25">
      <c r="B83" s="64" t="s">
        <v>251</v>
      </c>
      <c r="C83" s="132" t="s">
        <v>342</v>
      </c>
      <c r="D83" s="133"/>
      <c r="E83" s="133"/>
      <c r="F83" s="133"/>
      <c r="G83" s="133"/>
      <c r="H83" s="133"/>
      <c r="I83" s="133"/>
      <c r="J83" s="133"/>
      <c r="K83" s="133"/>
      <c r="L83" s="133"/>
      <c r="M83" s="134"/>
      <c r="O83" s="18"/>
    </row>
    <row r="84" spans="2:15" ht="49.15" customHeight="1" x14ac:dyDescent="0.25">
      <c r="B84" s="64" t="s">
        <v>252</v>
      </c>
      <c r="C84" s="132" t="s">
        <v>343</v>
      </c>
      <c r="D84" s="133"/>
      <c r="E84" s="133"/>
      <c r="F84" s="133"/>
      <c r="G84" s="133"/>
      <c r="H84" s="133"/>
      <c r="I84" s="133"/>
      <c r="J84" s="133"/>
      <c r="K84" s="133"/>
      <c r="L84" s="133"/>
      <c r="M84" s="134"/>
      <c r="O84" s="18"/>
    </row>
    <row r="85" spans="2:15" ht="33" customHeight="1" x14ac:dyDescent="0.25">
      <c r="B85" s="64" t="s">
        <v>84</v>
      </c>
      <c r="C85" s="132" t="s">
        <v>344</v>
      </c>
      <c r="D85" s="133"/>
      <c r="E85" s="133"/>
      <c r="F85" s="133"/>
      <c r="G85" s="133"/>
      <c r="H85" s="133"/>
      <c r="I85" s="133"/>
      <c r="J85" s="133"/>
      <c r="K85" s="133"/>
      <c r="L85" s="133"/>
      <c r="M85" s="134"/>
      <c r="O85" s="18"/>
    </row>
    <row r="86" spans="2:15" ht="37.15" customHeight="1" x14ac:dyDescent="0.25">
      <c r="B86" s="66" t="s">
        <v>85</v>
      </c>
      <c r="C86" s="129" t="s">
        <v>345</v>
      </c>
      <c r="D86" s="130"/>
      <c r="E86" s="130"/>
      <c r="F86" s="130"/>
      <c r="G86" s="130"/>
      <c r="H86" s="130"/>
      <c r="I86" s="130"/>
      <c r="J86" s="130"/>
      <c r="K86" s="130"/>
      <c r="L86" s="130"/>
      <c r="M86" s="131"/>
      <c r="O86" s="18"/>
    </row>
    <row r="87" spans="2:15" ht="37.5" customHeight="1" x14ac:dyDescent="0.25">
      <c r="B87" s="64" t="s">
        <v>253</v>
      </c>
      <c r="C87" s="132" t="s">
        <v>346</v>
      </c>
      <c r="D87" s="133"/>
      <c r="E87" s="133"/>
      <c r="F87" s="133"/>
      <c r="G87" s="133"/>
      <c r="H87" s="133"/>
      <c r="I87" s="133"/>
      <c r="J87" s="133"/>
      <c r="K87" s="133"/>
      <c r="L87" s="133"/>
      <c r="M87" s="134"/>
      <c r="O87" s="18"/>
    </row>
    <row r="88" spans="2:15" ht="48.75" customHeight="1" x14ac:dyDescent="0.25">
      <c r="B88" s="66" t="s">
        <v>254</v>
      </c>
      <c r="C88" s="129" t="s">
        <v>347</v>
      </c>
      <c r="D88" s="130"/>
      <c r="E88" s="130"/>
      <c r="F88" s="130"/>
      <c r="G88" s="130"/>
      <c r="H88" s="130"/>
      <c r="I88" s="130"/>
      <c r="J88" s="130"/>
      <c r="K88" s="130"/>
      <c r="L88" s="130"/>
      <c r="M88" s="131"/>
      <c r="O88" s="18"/>
    </row>
    <row r="89" spans="2:15" ht="48.75" customHeight="1" x14ac:dyDescent="0.25">
      <c r="B89" s="66" t="s">
        <v>135</v>
      </c>
      <c r="C89" s="141" t="s">
        <v>348</v>
      </c>
      <c r="D89" s="142"/>
      <c r="E89" s="142"/>
      <c r="F89" s="142"/>
      <c r="G89" s="142"/>
      <c r="H89" s="142"/>
      <c r="I89" s="142"/>
      <c r="J89" s="142"/>
      <c r="K89" s="142"/>
      <c r="L89" s="142"/>
      <c r="M89" s="143"/>
      <c r="O89" s="18"/>
    </row>
    <row r="90" spans="2:15" ht="33.75" customHeight="1" x14ac:dyDescent="0.25">
      <c r="B90" s="64" t="s">
        <v>206</v>
      </c>
      <c r="C90" s="132" t="s">
        <v>349</v>
      </c>
      <c r="D90" s="133"/>
      <c r="E90" s="133"/>
      <c r="F90" s="133"/>
      <c r="G90" s="133"/>
      <c r="H90" s="133"/>
      <c r="I90" s="133"/>
      <c r="J90" s="133"/>
      <c r="K90" s="133"/>
      <c r="L90" s="133"/>
      <c r="M90" s="134"/>
      <c r="O90" s="18"/>
    </row>
    <row r="91" spans="2:15" ht="53.25" customHeight="1" x14ac:dyDescent="0.25">
      <c r="B91" s="66" t="s">
        <v>283</v>
      </c>
      <c r="C91" s="129" t="s">
        <v>350</v>
      </c>
      <c r="D91" s="130"/>
      <c r="E91" s="130"/>
      <c r="F91" s="130"/>
      <c r="G91" s="130"/>
      <c r="H91" s="130"/>
      <c r="I91" s="130"/>
      <c r="J91" s="130"/>
      <c r="K91" s="130"/>
      <c r="L91" s="130"/>
      <c r="M91" s="131"/>
      <c r="O91" s="18"/>
    </row>
    <row r="92" spans="2:15" ht="33.75" customHeight="1" x14ac:dyDescent="0.25">
      <c r="B92" s="64" t="s">
        <v>255</v>
      </c>
      <c r="C92" s="132" t="s">
        <v>351</v>
      </c>
      <c r="D92" s="133"/>
      <c r="E92" s="133"/>
      <c r="F92" s="133"/>
      <c r="G92" s="133"/>
      <c r="H92" s="133"/>
      <c r="I92" s="133"/>
      <c r="J92" s="133"/>
      <c r="K92" s="133"/>
      <c r="L92" s="133"/>
      <c r="M92" s="134"/>
      <c r="O92" s="18"/>
    </row>
    <row r="93" spans="2:15" ht="66" customHeight="1" x14ac:dyDescent="0.25">
      <c r="B93" s="66" t="s">
        <v>256</v>
      </c>
      <c r="C93" s="129" t="s">
        <v>352</v>
      </c>
      <c r="D93" s="130"/>
      <c r="E93" s="130"/>
      <c r="F93" s="130"/>
      <c r="G93" s="130"/>
      <c r="H93" s="130"/>
      <c r="I93" s="130"/>
      <c r="J93" s="130"/>
      <c r="K93" s="130"/>
      <c r="L93" s="130"/>
      <c r="M93" s="131"/>
      <c r="O93" s="18"/>
    </row>
    <row r="94" spans="2:15" ht="44.25" customHeight="1" x14ac:dyDescent="0.25">
      <c r="B94" s="64" t="s">
        <v>257</v>
      </c>
      <c r="C94" s="132" t="s">
        <v>353</v>
      </c>
      <c r="D94" s="133"/>
      <c r="E94" s="133"/>
      <c r="F94" s="133"/>
      <c r="G94" s="133"/>
      <c r="H94" s="133"/>
      <c r="I94" s="133"/>
      <c r="J94" s="133"/>
      <c r="K94" s="133"/>
      <c r="L94" s="133"/>
      <c r="M94" s="134"/>
      <c r="O94" s="18"/>
    </row>
    <row r="95" spans="2:15" ht="32.25" customHeight="1" x14ac:dyDescent="0.25">
      <c r="B95" s="66" t="s">
        <v>258</v>
      </c>
      <c r="C95" s="129" t="s">
        <v>354</v>
      </c>
      <c r="D95" s="130"/>
      <c r="E95" s="130"/>
      <c r="F95" s="130"/>
      <c r="G95" s="130"/>
      <c r="H95" s="130"/>
      <c r="I95" s="130"/>
      <c r="J95" s="130"/>
      <c r="K95" s="130"/>
      <c r="L95" s="130"/>
      <c r="M95" s="131"/>
      <c r="O95" s="18"/>
    </row>
    <row r="96" spans="2:15" s="79" customFormat="1" ht="27.75" customHeight="1" x14ac:dyDescent="0.25">
      <c r="B96" s="77" t="s">
        <v>207</v>
      </c>
      <c r="C96" s="141" t="s">
        <v>355</v>
      </c>
      <c r="D96" s="142"/>
      <c r="E96" s="142"/>
      <c r="F96" s="142"/>
      <c r="G96" s="142"/>
      <c r="H96" s="142"/>
      <c r="I96" s="142"/>
      <c r="J96" s="142"/>
      <c r="K96" s="142"/>
      <c r="L96" s="142"/>
      <c r="M96" s="143"/>
      <c r="N96" s="78"/>
      <c r="O96" s="18"/>
    </row>
  </sheetData>
  <customSheetViews>
    <customSheetView guid="{88783F5E-9D18-43A0-B405-3DCF4A4E4AD6}" showAutoFilter="1" topLeftCell="A46">
      <selection activeCell="C13" sqref="C13:M13"/>
      <pageMargins left="0.25" right="0.25" top="0.75" bottom="0.75" header="0.3" footer="0.3"/>
      <pageSetup orientation="portrait" r:id="rId1"/>
      <autoFilter ref="B4:O1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customSheetView>
  </customSheetViews>
  <mergeCells count="96">
    <mergeCell ref="C75:M75"/>
    <mergeCell ref="C67:M67"/>
    <mergeCell ref="C95:M95"/>
    <mergeCell ref="C96:M96"/>
    <mergeCell ref="C80:M80"/>
    <mergeCell ref="C81:M81"/>
    <mergeCell ref="C82:M82"/>
    <mergeCell ref="C87:M87"/>
    <mergeCell ref="C88:M88"/>
    <mergeCell ref="C90:M90"/>
    <mergeCell ref="C91:M91"/>
    <mergeCell ref="C92:M92"/>
    <mergeCell ref="C89:M89"/>
    <mergeCell ref="C83:M83"/>
    <mergeCell ref="C84:M84"/>
    <mergeCell ref="C69:M69"/>
    <mergeCell ref="C72:M72"/>
    <mergeCell ref="C70:M70"/>
    <mergeCell ref="C71:M71"/>
    <mergeCell ref="C74:M74"/>
    <mergeCell ref="C73:M73"/>
    <mergeCell ref="C79:M79"/>
    <mergeCell ref="C93:M93"/>
    <mergeCell ref="C94:M94"/>
    <mergeCell ref="C76:M76"/>
    <mergeCell ref="C77:M77"/>
    <mergeCell ref="C78:M78"/>
    <mergeCell ref="C85:M85"/>
    <mergeCell ref="C86:M86"/>
    <mergeCell ref="C68:M68"/>
    <mergeCell ref="C65:M65"/>
    <mergeCell ref="C64:M64"/>
    <mergeCell ref="C45:M45"/>
    <mergeCell ref="C46:M46"/>
    <mergeCell ref="C47:M47"/>
    <mergeCell ref="C48:M48"/>
    <mergeCell ref="C66:M66"/>
    <mergeCell ref="C49:M49"/>
    <mergeCell ref="C50:M50"/>
    <mergeCell ref="C51:M51"/>
    <mergeCell ref="C52:M52"/>
    <mergeCell ref="C53:M53"/>
    <mergeCell ref="C59:M59"/>
    <mergeCell ref="C60:M60"/>
    <mergeCell ref="C39:M39"/>
    <mergeCell ref="C61:M61"/>
    <mergeCell ref="C57:M57"/>
    <mergeCell ref="C54:M54"/>
    <mergeCell ref="C55:M55"/>
    <mergeCell ref="C40:M40"/>
    <mergeCell ref="C41:M41"/>
    <mergeCell ref="C42:M42"/>
    <mergeCell ref="C43:M43"/>
    <mergeCell ref="C44:M44"/>
    <mergeCell ref="C56:M56"/>
    <mergeCell ref="C58:M58"/>
    <mergeCell ref="C34:M34"/>
    <mergeCell ref="C35:M35"/>
    <mergeCell ref="C36:M36"/>
    <mergeCell ref="C37:M37"/>
    <mergeCell ref="C38:M38"/>
    <mergeCell ref="C10:M10"/>
    <mergeCell ref="C13:M13"/>
    <mergeCell ref="C14:M14"/>
    <mergeCell ref="C20:M20"/>
    <mergeCell ref="C15:M15"/>
    <mergeCell ref="C16:M16"/>
    <mergeCell ref="C18:M18"/>
    <mergeCell ref="C19:M19"/>
    <mergeCell ref="C11:M11"/>
    <mergeCell ref="C12:M12"/>
    <mergeCell ref="B2:M2"/>
    <mergeCell ref="B3:M3"/>
    <mergeCell ref="B4:M4"/>
    <mergeCell ref="C9:M9"/>
    <mergeCell ref="C6:M6"/>
    <mergeCell ref="C8:M8"/>
    <mergeCell ref="B5:B8"/>
    <mergeCell ref="C5:M5"/>
    <mergeCell ref="C7:M7"/>
    <mergeCell ref="C21:M21"/>
    <mergeCell ref="C17:M17"/>
    <mergeCell ref="C62:M62"/>
    <mergeCell ref="C63:M63"/>
    <mergeCell ref="C22:M22"/>
    <mergeCell ref="C23:M23"/>
    <mergeCell ref="C24:M24"/>
    <mergeCell ref="C25:M25"/>
    <mergeCell ref="C26:M26"/>
    <mergeCell ref="C27:M27"/>
    <mergeCell ref="C28:M28"/>
    <mergeCell ref="C29:M29"/>
    <mergeCell ref="C30:M30"/>
    <mergeCell ref="C31:M31"/>
    <mergeCell ref="C32:M32"/>
    <mergeCell ref="C33:M33"/>
  </mergeCells>
  <pageMargins left="0.25" right="0.25" top="0.75" bottom="0.75" header="0.3" footer="0.3"/>
  <pageSetup scale="95" orientation="portrait" r:id="rId2"/>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E34"/>
  <sheetViews>
    <sheetView topLeftCell="A22" workbookViewId="0">
      <selection activeCell="D19" sqref="D19"/>
    </sheetView>
  </sheetViews>
  <sheetFormatPr defaultRowHeight="15" x14ac:dyDescent="0.25"/>
  <cols>
    <col min="1" max="1" width="1.28515625" customWidth="1"/>
    <col min="2" max="2" width="23.42578125" style="15" customWidth="1"/>
    <col min="3" max="3" width="87.42578125" style="15" customWidth="1"/>
    <col min="4" max="4" width="91.28515625" customWidth="1"/>
    <col min="5" max="5" width="39.7109375" customWidth="1"/>
    <col min="6" max="6" width="13.28515625" customWidth="1"/>
    <col min="7" max="7" width="35.5703125" customWidth="1"/>
    <col min="10" max="10" width="36.7109375" customWidth="1"/>
    <col min="11" max="11" width="40.28515625" customWidth="1"/>
    <col min="12" max="12" width="137.7109375" customWidth="1"/>
    <col min="13" max="13" width="75.28515625" customWidth="1"/>
    <col min="14" max="14" width="19.7109375" customWidth="1"/>
  </cols>
  <sheetData>
    <row r="1" spans="2:5" ht="15.75" x14ac:dyDescent="0.25">
      <c r="B1" s="190" t="s">
        <v>99</v>
      </c>
      <c r="C1" s="190"/>
    </row>
    <row r="2" spans="2:5" x14ac:dyDescent="0.25">
      <c r="B2" s="102" t="s">
        <v>100</v>
      </c>
      <c r="C2" s="103" t="s">
        <v>101</v>
      </c>
      <c r="D2" s="67"/>
    </row>
    <row r="3" spans="2:5" ht="30" x14ac:dyDescent="0.25">
      <c r="B3" s="96" t="s">
        <v>93</v>
      </c>
      <c r="C3" s="97" t="s">
        <v>365</v>
      </c>
      <c r="D3" s="16"/>
    </row>
    <row r="4" spans="2:5" ht="30" x14ac:dyDescent="0.25">
      <c r="B4" s="96" t="s">
        <v>208</v>
      </c>
      <c r="C4" s="97" t="s">
        <v>211</v>
      </c>
      <c r="D4" s="16"/>
    </row>
    <row r="5" spans="2:5" x14ac:dyDescent="0.25">
      <c r="B5" s="96" t="s">
        <v>12</v>
      </c>
      <c r="C5" s="97" t="s">
        <v>58</v>
      </c>
    </row>
    <row r="6" spans="2:5" ht="45" x14ac:dyDescent="0.25">
      <c r="B6" s="96" t="s">
        <v>149</v>
      </c>
      <c r="C6" s="97" t="s">
        <v>147</v>
      </c>
      <c r="D6" s="72"/>
    </row>
    <row r="7" spans="2:5" ht="45" x14ac:dyDescent="0.25">
      <c r="B7" s="96" t="s">
        <v>148</v>
      </c>
      <c r="C7" s="97" t="s">
        <v>59</v>
      </c>
      <c r="D7" s="70"/>
      <c r="E7" s="70"/>
    </row>
    <row r="8" spans="2:5" x14ac:dyDescent="0.25">
      <c r="B8" s="96" t="s">
        <v>103</v>
      </c>
      <c r="C8" s="99" t="s">
        <v>115</v>
      </c>
    </row>
    <row r="9" spans="2:5" ht="30" x14ac:dyDescent="0.25">
      <c r="B9" s="96" t="s">
        <v>209</v>
      </c>
      <c r="C9" s="98" t="s">
        <v>210</v>
      </c>
    </row>
    <row r="10" spans="2:5" ht="30" x14ac:dyDescent="0.25">
      <c r="B10" s="96" t="s">
        <v>104</v>
      </c>
      <c r="C10" s="97" t="s">
        <v>155</v>
      </c>
    </row>
    <row r="11" spans="2:5" ht="45" x14ac:dyDescent="0.25">
      <c r="B11" s="96" t="s">
        <v>94</v>
      </c>
      <c r="C11" s="99" t="s">
        <v>60</v>
      </c>
    </row>
    <row r="12" spans="2:5" ht="30" x14ac:dyDescent="0.25">
      <c r="B12" s="96" t="s">
        <v>105</v>
      </c>
      <c r="C12" s="97" t="s">
        <v>119</v>
      </c>
    </row>
    <row r="13" spans="2:5" ht="75" x14ac:dyDescent="0.25">
      <c r="B13" s="96" t="s">
        <v>150</v>
      </c>
      <c r="C13" s="97" t="s">
        <v>196</v>
      </c>
    </row>
    <row r="14" spans="2:5" ht="45" x14ac:dyDescent="0.25">
      <c r="B14" s="96" t="s">
        <v>383</v>
      </c>
      <c r="C14" s="97" t="s">
        <v>384</v>
      </c>
    </row>
    <row r="15" spans="2:5" ht="30" x14ac:dyDescent="0.25">
      <c r="B15" s="96" t="s">
        <v>106</v>
      </c>
      <c r="C15" s="99" t="s">
        <v>116</v>
      </c>
    </row>
    <row r="16" spans="2:5" ht="30" x14ac:dyDescent="0.25">
      <c r="B16" s="96" t="s">
        <v>95</v>
      </c>
      <c r="C16" s="97" t="s">
        <v>144</v>
      </c>
    </row>
    <row r="17" spans="2:4" ht="30" x14ac:dyDescent="0.25">
      <c r="B17" s="96" t="s">
        <v>96</v>
      </c>
      <c r="C17" s="97" t="s">
        <v>61</v>
      </c>
    </row>
    <row r="18" spans="2:4" ht="30" x14ac:dyDescent="0.25">
      <c r="B18" s="96" t="s">
        <v>107</v>
      </c>
      <c r="C18" s="97" t="s">
        <v>86</v>
      </c>
    </row>
    <row r="19" spans="2:4" ht="60" x14ac:dyDescent="0.25">
      <c r="B19" s="96" t="s">
        <v>108</v>
      </c>
      <c r="C19" s="99" t="s">
        <v>117</v>
      </c>
    </row>
    <row r="20" spans="2:4" ht="105" x14ac:dyDescent="0.25">
      <c r="B20" s="96" t="s">
        <v>367</v>
      </c>
      <c r="C20" s="99" t="s">
        <v>380</v>
      </c>
      <c r="D20" s="81"/>
    </row>
    <row r="21" spans="2:4" ht="30" x14ac:dyDescent="0.25">
      <c r="B21" s="96" t="s">
        <v>109</v>
      </c>
      <c r="C21" s="99" t="s">
        <v>118</v>
      </c>
    </row>
    <row r="22" spans="2:4" ht="30" x14ac:dyDescent="0.25">
      <c r="B22" s="96" t="s">
        <v>110</v>
      </c>
      <c r="C22" s="97" t="s">
        <v>87</v>
      </c>
    </row>
    <row r="23" spans="2:4" ht="91.5" customHeight="1" x14ac:dyDescent="0.25">
      <c r="B23" s="96" t="s">
        <v>363</v>
      </c>
      <c r="C23" s="97" t="s">
        <v>195</v>
      </c>
    </row>
    <row r="24" spans="2:4" ht="60" x14ac:dyDescent="0.25">
      <c r="B24" s="96" t="s">
        <v>364</v>
      </c>
      <c r="C24" s="97" t="s">
        <v>113</v>
      </c>
      <c r="D24" s="67"/>
    </row>
    <row r="25" spans="2:4" x14ac:dyDescent="0.25">
      <c r="B25" s="96" t="s">
        <v>111</v>
      </c>
      <c r="C25" s="97" t="s">
        <v>62</v>
      </c>
    </row>
    <row r="26" spans="2:4" ht="60" x14ac:dyDescent="0.25">
      <c r="B26" s="96" t="s">
        <v>112</v>
      </c>
      <c r="C26" s="97" t="s">
        <v>63</v>
      </c>
      <c r="D26" s="67"/>
    </row>
    <row r="27" spans="2:4" s="90" customFormat="1" x14ac:dyDescent="0.25">
      <c r="B27" s="96" t="s">
        <v>260</v>
      </c>
      <c r="C27" s="97" t="s">
        <v>376</v>
      </c>
      <c r="D27" s="89"/>
    </row>
    <row r="28" spans="2:4" ht="120" x14ac:dyDescent="0.25">
      <c r="B28" s="96" t="s">
        <v>97</v>
      </c>
      <c r="C28" s="97" t="s">
        <v>387</v>
      </c>
    </row>
    <row r="29" spans="2:4" ht="180" x14ac:dyDescent="0.25">
      <c r="B29" s="96" t="s">
        <v>98</v>
      </c>
      <c r="C29" s="97" t="s">
        <v>390</v>
      </c>
    </row>
    <row r="30" spans="2:4" s="93" customFormat="1" ht="45" x14ac:dyDescent="0.25">
      <c r="B30" s="100" t="s">
        <v>259</v>
      </c>
      <c r="C30" s="101" t="s">
        <v>377</v>
      </c>
    </row>
    <row r="31" spans="2:4" x14ac:dyDescent="0.25">
      <c r="B31" s="95" t="s">
        <v>382</v>
      </c>
      <c r="C31" s="58"/>
    </row>
    <row r="32" spans="2:4" x14ac:dyDescent="0.25">
      <c r="C32" s="58"/>
    </row>
    <row r="34" spans="3:3" x14ac:dyDescent="0.25">
      <c r="C34" s="58"/>
    </row>
  </sheetData>
  <customSheetViews>
    <customSheetView guid="{88783F5E-9D18-43A0-B405-3DCF4A4E4AD6}">
      <selection activeCell="C21" sqref="C21"/>
      <pageMargins left="0.7" right="0.7" top="0.75" bottom="0.75" header="0.3" footer="0.3"/>
      <pageSetup orientation="portrait" r:id="rId1"/>
    </customSheetView>
  </customSheetViews>
  <mergeCells count="1">
    <mergeCell ref="B1:C1"/>
  </mergeCells>
  <pageMargins left="0.7" right="0.7" top="0.75" bottom="0.75" header="0.3" footer="0.3"/>
  <pageSetup orientation="landscape" r:id="rId2"/>
  <headerFooter>
    <oddFooter>&amp;C&amp;P</oddFooter>
  </headerFooter>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12"/>
  <sheetViews>
    <sheetView workbookViewId="0">
      <selection activeCell="Q13" sqref="Q13"/>
    </sheetView>
  </sheetViews>
  <sheetFormatPr defaultRowHeight="15" x14ac:dyDescent="0.25"/>
  <cols>
    <col min="1" max="1" width="1.5703125" customWidth="1"/>
    <col min="2" max="2" width="10.5703125" style="74" customWidth="1"/>
    <col min="3" max="13" width="8.5703125" style="74"/>
  </cols>
  <sheetData>
    <row r="1" spans="2:13" ht="15.75" x14ac:dyDescent="0.25">
      <c r="B1" s="147" t="s">
        <v>160</v>
      </c>
      <c r="C1" s="148"/>
      <c r="D1" s="148"/>
      <c r="E1" s="148"/>
      <c r="F1" s="148"/>
      <c r="G1" s="148"/>
      <c r="H1" s="148"/>
      <c r="I1" s="148"/>
      <c r="J1" s="148"/>
      <c r="K1" s="148"/>
      <c r="L1" s="148"/>
      <c r="M1" s="149"/>
    </row>
    <row r="2" spans="2:13" s="75" customFormat="1" ht="42" customHeight="1" x14ac:dyDescent="0.25">
      <c r="B2" s="192" t="s">
        <v>162</v>
      </c>
      <c r="C2" s="193"/>
      <c r="D2" s="193"/>
      <c r="E2" s="193"/>
      <c r="F2" s="193"/>
      <c r="G2" s="193"/>
      <c r="H2" s="193"/>
      <c r="I2" s="193"/>
      <c r="J2" s="193"/>
      <c r="K2" s="193"/>
      <c r="L2" s="193"/>
      <c r="M2" s="194"/>
    </row>
    <row r="3" spans="2:13" ht="180.6" customHeight="1" x14ac:dyDescent="0.25">
      <c r="B3" s="195" t="s">
        <v>483</v>
      </c>
      <c r="C3" s="196"/>
      <c r="D3" s="196"/>
      <c r="E3" s="196"/>
      <c r="F3" s="196"/>
      <c r="G3" s="196"/>
      <c r="H3" s="196"/>
      <c r="I3" s="196"/>
      <c r="J3" s="196"/>
      <c r="K3" s="196"/>
      <c r="L3" s="196"/>
      <c r="M3" s="197"/>
    </row>
    <row r="4" spans="2:13" ht="42" customHeight="1" x14ac:dyDescent="0.25">
      <c r="B4" s="192" t="s">
        <v>138</v>
      </c>
      <c r="C4" s="193"/>
      <c r="D4" s="193"/>
      <c r="E4" s="193"/>
      <c r="F4" s="193"/>
      <c r="G4" s="193"/>
      <c r="H4" s="193"/>
      <c r="I4" s="193"/>
      <c r="J4" s="193"/>
      <c r="K4" s="193"/>
      <c r="L4" s="193"/>
      <c r="M4" s="194"/>
    </row>
    <row r="5" spans="2:13" ht="375.95" customHeight="1" x14ac:dyDescent="0.25">
      <c r="B5" s="198" t="s">
        <v>482</v>
      </c>
      <c r="C5" s="199"/>
      <c r="D5" s="199"/>
      <c r="E5" s="199"/>
      <c r="F5" s="199"/>
      <c r="G5" s="199"/>
      <c r="H5" s="199"/>
      <c r="I5" s="199"/>
      <c r="J5" s="199"/>
      <c r="K5" s="199"/>
      <c r="L5" s="199"/>
      <c r="M5" s="200"/>
    </row>
    <row r="6" spans="2:13" ht="73.5" customHeight="1" x14ac:dyDescent="0.25">
      <c r="B6" s="192" t="s">
        <v>139</v>
      </c>
      <c r="C6" s="193"/>
      <c r="D6" s="193"/>
      <c r="E6" s="193"/>
      <c r="F6" s="193"/>
      <c r="G6" s="193"/>
      <c r="H6" s="193"/>
      <c r="I6" s="193"/>
      <c r="J6" s="193"/>
      <c r="K6" s="193"/>
      <c r="L6" s="193"/>
      <c r="M6" s="194"/>
    </row>
    <row r="7" spans="2:13" ht="372.6" customHeight="1" x14ac:dyDescent="0.25">
      <c r="B7" s="198" t="s">
        <v>484</v>
      </c>
      <c r="C7" s="199"/>
      <c r="D7" s="199"/>
      <c r="E7" s="199"/>
      <c r="F7" s="199"/>
      <c r="G7" s="199"/>
      <c r="H7" s="199"/>
      <c r="I7" s="199"/>
      <c r="J7" s="199"/>
      <c r="K7" s="199"/>
      <c r="L7" s="199"/>
      <c r="M7" s="200"/>
    </row>
    <row r="8" spans="2:13" s="75" customFormat="1" ht="42" customHeight="1" x14ac:dyDescent="0.25">
      <c r="B8" s="192" t="s">
        <v>140</v>
      </c>
      <c r="C8" s="193"/>
      <c r="D8" s="193"/>
      <c r="E8" s="193"/>
      <c r="F8" s="193"/>
      <c r="G8" s="193"/>
      <c r="H8" s="193"/>
      <c r="I8" s="193"/>
      <c r="J8" s="193"/>
      <c r="K8" s="193"/>
      <c r="L8" s="193"/>
      <c r="M8" s="194"/>
    </row>
    <row r="9" spans="2:13" ht="153.94999999999999" customHeight="1" x14ac:dyDescent="0.25">
      <c r="B9" s="198" t="s">
        <v>485</v>
      </c>
      <c r="C9" s="199"/>
      <c r="D9" s="199"/>
      <c r="E9" s="199"/>
      <c r="F9" s="199"/>
      <c r="G9" s="199"/>
      <c r="H9" s="199"/>
      <c r="I9" s="199"/>
      <c r="J9" s="199"/>
      <c r="K9" s="199"/>
      <c r="L9" s="199"/>
      <c r="M9" s="200"/>
    </row>
    <row r="10" spans="2:13" s="75" customFormat="1" ht="42" customHeight="1" x14ac:dyDescent="0.25">
      <c r="B10" s="192" t="s">
        <v>141</v>
      </c>
      <c r="C10" s="193"/>
      <c r="D10" s="193"/>
      <c r="E10" s="193"/>
      <c r="F10" s="193"/>
      <c r="G10" s="193"/>
      <c r="H10" s="193"/>
      <c r="I10" s="193"/>
      <c r="J10" s="193"/>
      <c r="K10" s="193"/>
      <c r="L10" s="193"/>
      <c r="M10" s="194"/>
    </row>
    <row r="11" spans="2:13" ht="98.1" customHeight="1" x14ac:dyDescent="0.25">
      <c r="B11" s="201" t="s">
        <v>486</v>
      </c>
      <c r="C11" s="202"/>
      <c r="D11" s="202"/>
      <c r="E11" s="202"/>
      <c r="F11" s="202"/>
      <c r="G11" s="202"/>
      <c r="H11" s="202"/>
      <c r="I11" s="202"/>
      <c r="J11" s="202"/>
      <c r="K11" s="202"/>
      <c r="L11" s="202"/>
      <c r="M11" s="203"/>
    </row>
    <row r="12" spans="2:13" x14ac:dyDescent="0.25">
      <c r="B12" s="191" t="s">
        <v>382</v>
      </c>
      <c r="C12" s="191"/>
      <c r="D12" s="191"/>
      <c r="E12" s="191"/>
      <c r="F12" s="191"/>
      <c r="G12" s="191"/>
      <c r="H12" s="191"/>
      <c r="I12" s="191"/>
      <c r="J12" s="191"/>
      <c r="K12" s="191"/>
      <c r="L12" s="191"/>
      <c r="M12" s="191"/>
    </row>
  </sheetData>
  <customSheetViews>
    <customSheetView guid="{88783F5E-9D18-43A0-B405-3DCF4A4E4AD6}">
      <selection activeCell="Q6" sqref="Q6"/>
      <pageMargins left="0.7" right="0.7" top="0.75" bottom="0.75" header="0.3" footer="0.3"/>
    </customSheetView>
  </customSheetViews>
  <mergeCells count="12">
    <mergeCell ref="B12:M12"/>
    <mergeCell ref="B1:M1"/>
    <mergeCell ref="B2:M2"/>
    <mergeCell ref="B3:M3"/>
    <mergeCell ref="B4:M4"/>
    <mergeCell ref="B5:M5"/>
    <mergeCell ref="B6:M6"/>
    <mergeCell ref="B7:M7"/>
    <mergeCell ref="B8:M8"/>
    <mergeCell ref="B9:M9"/>
    <mergeCell ref="B10:M10"/>
    <mergeCell ref="B11:M11"/>
  </mergeCells>
  <pageMargins left="0.7" right="0.7" top="0.75" bottom="0.75" header="0.3" footer="0.3"/>
  <pageSetup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EO87"/>
  <sheetViews>
    <sheetView tabSelected="1" zoomScaleNormal="100" workbookViewId="0">
      <pane xSplit="2" topLeftCell="C1" activePane="topRight" state="frozen"/>
      <selection activeCell="A7" sqref="A7"/>
      <selection pane="topRight" activeCell="A5" sqref="A5:XFD5"/>
    </sheetView>
  </sheetViews>
  <sheetFormatPr defaultColWidth="8.7109375" defaultRowHeight="12" x14ac:dyDescent="0.2"/>
  <cols>
    <col min="1" max="1" width="2.7109375" style="11" customWidth="1"/>
    <col min="2" max="2" width="31.7109375" style="1" customWidth="1"/>
    <col min="3" max="3" width="12.28515625" style="1" customWidth="1"/>
    <col min="4" max="4" width="11.5703125" style="1" customWidth="1"/>
    <col min="5" max="5" width="12.28515625" style="2" customWidth="1"/>
    <col min="6" max="6" width="12.5703125" style="2" customWidth="1"/>
    <col min="7" max="8" width="12.28515625" style="2" customWidth="1"/>
    <col min="9" max="9" width="8.5703125" style="5" customWidth="1"/>
    <col min="10" max="10" width="11.7109375" style="2" customWidth="1"/>
    <col min="11" max="11" width="11.42578125" style="2" customWidth="1"/>
    <col min="12" max="12" width="12.7109375" style="5" customWidth="1"/>
    <col min="13" max="13" width="12.7109375" style="2" customWidth="1"/>
    <col min="14" max="14" width="11.28515625" style="2" customWidth="1"/>
    <col min="15" max="16" width="9.42578125" style="8" customWidth="1"/>
    <col min="17" max="17" width="12.28515625" style="8" customWidth="1"/>
    <col min="18" max="18" width="11.5703125" style="8" customWidth="1"/>
    <col min="19" max="19" width="12" style="8" customWidth="1"/>
    <col min="20" max="23" width="12.7109375" style="1" customWidth="1"/>
    <col min="24" max="24" width="11.7109375" style="1" customWidth="1"/>
    <col min="25" max="26" width="12.7109375" style="1" customWidth="1"/>
    <col min="27" max="27" width="13.28515625" style="1" customWidth="1"/>
    <col min="28" max="28" width="12" style="1" customWidth="1"/>
    <col min="29" max="29" width="14.7109375" style="1" customWidth="1"/>
    <col min="30" max="31" width="10" style="1" customWidth="1"/>
    <col min="32" max="32" width="10.5703125" style="1" customWidth="1"/>
    <col min="33" max="33" width="10.7109375" style="1" customWidth="1"/>
    <col min="34" max="34" width="10.5703125" style="1" customWidth="1"/>
    <col min="35" max="37" width="8.7109375" style="1"/>
    <col min="38" max="38" width="11.28515625" style="1" customWidth="1"/>
    <col min="39" max="39" width="11.7109375" style="1" customWidth="1"/>
    <col min="40" max="40" width="14.28515625" style="1" customWidth="1"/>
    <col min="41" max="41" width="11.5703125" style="1" customWidth="1"/>
    <col min="42" max="42" width="12.5703125" style="1" customWidth="1"/>
    <col min="43" max="43" width="13.7109375" style="1" customWidth="1"/>
    <col min="44" max="44" width="12.42578125" style="1" customWidth="1"/>
    <col min="45" max="47" width="12.7109375" style="1" customWidth="1"/>
    <col min="48" max="48" width="12.28515625" style="1" customWidth="1"/>
    <col min="49" max="49" width="11.5703125" style="1" customWidth="1"/>
    <col min="50" max="53" width="11.7109375" style="1" customWidth="1"/>
    <col min="54" max="54" width="12.5703125" style="1" customWidth="1"/>
    <col min="55" max="72" width="12.42578125" style="1" customWidth="1"/>
    <col min="73" max="83" width="12.28515625" style="1" customWidth="1"/>
    <col min="84" max="93" width="11.5703125" style="1" customWidth="1"/>
    <col min="94" max="94" width="11.7109375" style="1" customWidth="1"/>
    <col min="95" max="96" width="12.5703125" style="1" customWidth="1"/>
    <col min="97" max="98" width="12.42578125" style="1" customWidth="1"/>
    <col min="99" max="99" width="15.42578125" style="1" customWidth="1"/>
    <col min="100" max="102" width="12.28515625" style="1" customWidth="1"/>
    <col min="103" max="106" width="11.5703125" style="1" customWidth="1"/>
    <col min="107" max="107" width="13.5703125" style="1" customWidth="1"/>
    <col min="108" max="112" width="11.5703125" style="1" customWidth="1"/>
    <col min="113" max="114" width="12.5703125" style="1" customWidth="1"/>
    <col min="115" max="116" width="12.42578125" style="1" customWidth="1"/>
    <col min="117" max="117" width="12.42578125" style="107" customWidth="1"/>
    <col min="118" max="123" width="12.7109375" style="107" customWidth="1"/>
    <col min="124" max="131" width="12.28515625" style="107" customWidth="1"/>
    <col min="132" max="133" width="11.5703125" style="107" customWidth="1"/>
    <col min="134" max="135" width="12.5703125" style="107" customWidth="1"/>
    <col min="136" max="138" width="12.42578125" style="107" customWidth="1"/>
    <col min="139" max="141" width="12.28515625" style="107" customWidth="1"/>
    <col min="142" max="142" width="11.5703125" style="107" customWidth="1"/>
    <col min="143" max="143" width="16.5703125" style="107" customWidth="1"/>
    <col min="144" max="144" width="13.28515625" style="107" customWidth="1"/>
    <col min="145" max="145" width="12.28515625" style="107" customWidth="1"/>
    <col min="146" max="16384" width="8.7109375" style="107"/>
  </cols>
  <sheetData>
    <row r="1" spans="1:145" x14ac:dyDescent="0.2">
      <c r="B1" s="14" t="s">
        <v>15</v>
      </c>
      <c r="C1" s="80"/>
      <c r="D1" s="80"/>
      <c r="E1" s="220" t="s">
        <v>393</v>
      </c>
      <c r="F1" s="221"/>
      <c r="G1" s="221"/>
      <c r="H1" s="221"/>
      <c r="I1" s="222"/>
      <c r="J1" s="104"/>
      <c r="K1" s="104"/>
      <c r="L1" s="105"/>
      <c r="M1" s="104"/>
      <c r="N1" s="104"/>
      <c r="O1" s="106"/>
      <c r="P1" s="106"/>
      <c r="Q1" s="106"/>
      <c r="R1" s="106"/>
      <c r="S1" s="106"/>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c r="CW1" s="107"/>
      <c r="CX1" s="107"/>
      <c r="CY1" s="107"/>
      <c r="CZ1" s="107"/>
      <c r="DA1" s="107"/>
      <c r="DB1" s="107"/>
      <c r="DC1" s="107"/>
      <c r="DD1" s="107"/>
      <c r="DE1" s="107"/>
      <c r="DF1" s="107"/>
      <c r="DG1" s="107"/>
      <c r="DH1" s="107"/>
      <c r="DI1" s="107"/>
      <c r="DJ1" s="107"/>
      <c r="DK1" s="107"/>
      <c r="DL1" s="107"/>
    </row>
    <row r="2" spans="1:145" x14ac:dyDescent="0.2">
      <c r="B2" s="14" t="s">
        <v>55</v>
      </c>
      <c r="C2" s="40"/>
      <c r="D2" s="40"/>
      <c r="E2" s="220" t="s">
        <v>481</v>
      </c>
      <c r="F2" s="221"/>
      <c r="G2" s="221"/>
      <c r="H2" s="221"/>
      <c r="I2" s="222"/>
      <c r="J2" s="108"/>
      <c r="K2" s="108"/>
      <c r="L2" s="105"/>
      <c r="M2" s="104"/>
      <c r="N2" s="104"/>
      <c r="O2" s="106"/>
      <c r="P2" s="106"/>
      <c r="Q2" s="106"/>
      <c r="R2" s="106"/>
      <c r="S2" s="106"/>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07"/>
      <c r="DK2" s="107"/>
      <c r="DL2" s="107"/>
    </row>
    <row r="3" spans="1:145" x14ac:dyDescent="0.2">
      <c r="B3" s="23" t="s">
        <v>56</v>
      </c>
      <c r="C3" s="23"/>
      <c r="D3" s="23"/>
      <c r="E3" s="223" t="s">
        <v>473</v>
      </c>
      <c r="F3" s="224"/>
      <c r="G3" s="224"/>
      <c r="H3" s="224"/>
      <c r="I3" s="225"/>
      <c r="J3" s="108"/>
      <c r="K3" s="108"/>
      <c r="L3" s="105"/>
      <c r="M3" s="104"/>
      <c r="N3" s="104"/>
      <c r="O3" s="106"/>
      <c r="P3" s="106"/>
      <c r="Q3" s="106"/>
      <c r="R3" s="106"/>
      <c r="S3" s="106"/>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row>
    <row r="4" spans="1:145" x14ac:dyDescent="0.2">
      <c r="E4" s="1"/>
      <c r="F4" s="1"/>
      <c r="G4" s="1"/>
      <c r="H4" s="1"/>
      <c r="I4" s="1"/>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row>
    <row r="5" spans="1:145" s="111" customFormat="1" ht="23.65" customHeight="1" x14ac:dyDescent="0.2">
      <c r="A5" s="37"/>
      <c r="B5" s="19" t="s">
        <v>102</v>
      </c>
      <c r="C5" s="19"/>
      <c r="D5" s="83"/>
      <c r="E5" s="218" t="s">
        <v>5</v>
      </c>
      <c r="F5" s="218"/>
      <c r="G5" s="218"/>
      <c r="H5" s="218"/>
      <c r="I5" s="218"/>
      <c r="J5" s="218"/>
      <c r="K5" s="218"/>
      <c r="L5" s="218"/>
      <c r="M5" s="218"/>
      <c r="N5" s="218"/>
      <c r="O5" s="218"/>
      <c r="P5" s="219"/>
      <c r="Q5" s="210" t="s">
        <v>2</v>
      </c>
      <c r="R5" s="204"/>
      <c r="S5" s="204"/>
      <c r="T5" s="204"/>
      <c r="U5" s="204"/>
      <c r="V5" s="204"/>
      <c r="W5" s="204"/>
      <c r="X5" s="204"/>
      <c r="Y5" s="204"/>
      <c r="Z5" s="204"/>
      <c r="AA5" s="204"/>
      <c r="AB5" s="204"/>
      <c r="AC5" s="204"/>
      <c r="AD5" s="204"/>
      <c r="AE5" s="210" t="s">
        <v>18</v>
      </c>
      <c r="AF5" s="204"/>
      <c r="AG5" s="204"/>
      <c r="AH5" s="204"/>
      <c r="AI5" s="204"/>
      <c r="AJ5" s="204"/>
      <c r="AK5" s="211"/>
      <c r="AL5" s="204" t="s">
        <v>33</v>
      </c>
      <c r="AM5" s="204"/>
      <c r="AN5" s="204"/>
      <c r="AO5" s="204"/>
      <c r="AP5" s="204"/>
      <c r="AQ5" s="204"/>
      <c r="AR5" s="204"/>
      <c r="AS5" s="204" t="s">
        <v>23</v>
      </c>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11"/>
      <c r="BS5" s="210" t="s">
        <v>0</v>
      </c>
      <c r="BT5" s="204"/>
      <c r="BU5" s="204"/>
      <c r="BV5" s="204"/>
      <c r="BW5" s="204"/>
      <c r="BX5" s="204"/>
      <c r="BY5" s="204"/>
      <c r="BZ5" s="204"/>
      <c r="CA5" s="204"/>
      <c r="CB5" s="204"/>
      <c r="CC5" s="204"/>
      <c r="CD5" s="204"/>
      <c r="CE5" s="204"/>
      <c r="CF5" s="204"/>
      <c r="CG5" s="204"/>
      <c r="CH5" s="204"/>
      <c r="CI5" s="204"/>
      <c r="CJ5" s="204"/>
      <c r="CK5" s="204"/>
      <c r="CL5" s="204"/>
      <c r="CM5" s="204"/>
      <c r="CN5" s="204"/>
      <c r="CO5" s="211"/>
      <c r="CP5" s="210" t="s">
        <v>175</v>
      </c>
      <c r="CQ5" s="204"/>
      <c r="CR5" s="204"/>
      <c r="CS5" s="204"/>
      <c r="CT5" s="204"/>
      <c r="CU5" s="204"/>
      <c r="CV5" s="204"/>
      <c r="CW5" s="204"/>
      <c r="CX5" s="211"/>
      <c r="CY5" s="230" t="s">
        <v>1</v>
      </c>
      <c r="CZ5" s="230"/>
      <c r="DA5" s="230"/>
      <c r="DB5" s="230"/>
      <c r="DC5" s="230"/>
      <c r="DD5" s="230"/>
      <c r="DE5" s="230"/>
      <c r="DF5" s="230"/>
      <c r="DG5" s="230"/>
      <c r="DH5" s="230"/>
      <c r="DI5" s="230"/>
      <c r="DJ5" s="204" t="s">
        <v>49</v>
      </c>
      <c r="DK5" s="204"/>
      <c r="DL5" s="205"/>
      <c r="DM5" s="109"/>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row>
    <row r="6" spans="1:145" s="115" customFormat="1" ht="17.649999999999999" customHeight="1" x14ac:dyDescent="0.25">
      <c r="A6" s="12"/>
      <c r="B6" s="9"/>
      <c r="C6" s="9"/>
      <c r="D6" s="85"/>
      <c r="E6" s="226" t="s">
        <v>156</v>
      </c>
      <c r="F6" s="226"/>
      <c r="G6" s="226"/>
      <c r="H6" s="226"/>
      <c r="I6" s="226"/>
      <c r="J6" s="228" t="s">
        <v>121</v>
      </c>
      <c r="K6" s="228"/>
      <c r="L6" s="229"/>
      <c r="M6" s="227" t="s">
        <v>11</v>
      </c>
      <c r="N6" s="226"/>
      <c r="O6" s="226"/>
      <c r="P6" s="34"/>
      <c r="Q6" s="208" t="s">
        <v>16</v>
      </c>
      <c r="R6" s="207"/>
      <c r="S6" s="207"/>
      <c r="T6" s="207"/>
      <c r="U6" s="207"/>
      <c r="V6" s="207"/>
      <c r="W6" s="207"/>
      <c r="X6" s="206" t="s">
        <v>224</v>
      </c>
      <c r="Y6" s="207"/>
      <c r="Z6" s="207"/>
      <c r="AA6" s="207"/>
      <c r="AB6" s="207"/>
      <c r="AC6" s="207"/>
      <c r="AD6" s="213"/>
      <c r="AE6" s="35"/>
      <c r="AF6" s="24"/>
      <c r="AG6" s="24"/>
      <c r="AH6" s="24"/>
      <c r="AI6" s="24"/>
      <c r="AJ6" s="24"/>
      <c r="AK6" s="36"/>
      <c r="AL6" s="24"/>
      <c r="AM6" s="22"/>
      <c r="AN6" s="24"/>
      <c r="AO6" s="24"/>
      <c r="AP6" s="24"/>
      <c r="AQ6" s="24"/>
      <c r="AR6" s="24"/>
      <c r="AS6" s="208" t="s">
        <v>35</v>
      </c>
      <c r="AT6" s="207"/>
      <c r="AU6" s="207"/>
      <c r="AV6" s="207"/>
      <c r="AW6" s="207"/>
      <c r="AX6" s="207"/>
      <c r="AY6" s="207"/>
      <c r="AZ6" s="207"/>
      <c r="BA6" s="207"/>
      <c r="BB6" s="207"/>
      <c r="BC6" s="207"/>
      <c r="BD6" s="207"/>
      <c r="BE6" s="209"/>
      <c r="BF6" s="206" t="s">
        <v>36</v>
      </c>
      <c r="BG6" s="207"/>
      <c r="BH6" s="207"/>
      <c r="BI6" s="207"/>
      <c r="BJ6" s="207"/>
      <c r="BK6" s="207"/>
      <c r="BL6" s="207"/>
      <c r="BM6" s="207"/>
      <c r="BN6" s="207"/>
      <c r="BO6" s="207"/>
      <c r="BP6" s="207"/>
      <c r="BQ6" s="207"/>
      <c r="BR6" s="207"/>
      <c r="BS6" s="208" t="s">
        <v>42</v>
      </c>
      <c r="BT6" s="207"/>
      <c r="BU6" s="207"/>
      <c r="BV6" s="207"/>
      <c r="BW6" s="209"/>
      <c r="BX6" s="206" t="s">
        <v>24</v>
      </c>
      <c r="BY6" s="207"/>
      <c r="BZ6" s="207"/>
      <c r="CA6" s="207"/>
      <c r="CB6" s="207"/>
      <c r="CC6" s="207"/>
      <c r="CD6" s="207"/>
      <c r="CE6" s="207"/>
      <c r="CF6" s="207"/>
      <c r="CG6" s="207"/>
      <c r="CH6" s="207"/>
      <c r="CI6" s="207"/>
      <c r="CJ6" s="209"/>
      <c r="CK6" s="206" t="s">
        <v>25</v>
      </c>
      <c r="CL6" s="207"/>
      <c r="CM6" s="207"/>
      <c r="CN6" s="207"/>
      <c r="CO6" s="213"/>
      <c r="CP6" s="208" t="s">
        <v>176</v>
      </c>
      <c r="CQ6" s="207"/>
      <c r="CR6" s="207"/>
      <c r="CS6" s="207"/>
      <c r="CT6" s="207"/>
      <c r="CU6" s="209"/>
      <c r="CV6" s="206" t="s">
        <v>43</v>
      </c>
      <c r="CW6" s="207"/>
      <c r="CX6" s="213"/>
      <c r="CY6" s="35"/>
      <c r="CZ6" s="22"/>
      <c r="DA6" s="22"/>
      <c r="DB6" s="76"/>
      <c r="DC6" s="22"/>
      <c r="DD6" s="22"/>
      <c r="DE6" s="22"/>
      <c r="DF6" s="24"/>
      <c r="DG6" s="24"/>
      <c r="DH6" s="24"/>
      <c r="DI6" s="36"/>
      <c r="DJ6" s="24"/>
      <c r="DK6" s="24"/>
      <c r="DL6" s="36"/>
      <c r="DM6" s="112"/>
      <c r="DN6" s="113"/>
      <c r="DO6" s="113"/>
      <c r="DP6" s="113"/>
      <c r="DQ6" s="212"/>
      <c r="DR6" s="212"/>
      <c r="DS6" s="113"/>
      <c r="DT6" s="113"/>
      <c r="DU6" s="113"/>
      <c r="DV6" s="113"/>
      <c r="DW6" s="113"/>
      <c r="DX6" s="113"/>
      <c r="DY6" s="113"/>
      <c r="DZ6" s="113"/>
      <c r="EA6" s="113"/>
      <c r="EB6" s="113"/>
      <c r="EC6" s="113"/>
      <c r="ED6" s="113"/>
      <c r="EE6" s="113"/>
      <c r="EF6" s="113"/>
      <c r="EG6" s="113"/>
      <c r="EH6" s="113"/>
      <c r="EI6" s="113"/>
      <c r="EJ6" s="114"/>
      <c r="EK6" s="113"/>
      <c r="EL6" s="113"/>
    </row>
    <row r="7" spans="1:145" s="116" customFormat="1" ht="212.65" customHeight="1" x14ac:dyDescent="0.2">
      <c r="A7" s="11"/>
      <c r="B7" s="82" t="s">
        <v>14</v>
      </c>
      <c r="C7" s="82" t="s">
        <v>378</v>
      </c>
      <c r="D7" s="86" t="s">
        <v>369</v>
      </c>
      <c r="E7" s="84" t="s">
        <v>151</v>
      </c>
      <c r="F7" s="10" t="s">
        <v>152</v>
      </c>
      <c r="G7" s="13" t="s">
        <v>153</v>
      </c>
      <c r="H7" s="10" t="s">
        <v>154</v>
      </c>
      <c r="I7" s="28" t="s">
        <v>13</v>
      </c>
      <c r="J7" s="73" t="s">
        <v>120</v>
      </c>
      <c r="K7" s="13" t="s">
        <v>221</v>
      </c>
      <c r="L7" s="30" t="s">
        <v>146</v>
      </c>
      <c r="M7" s="29" t="s">
        <v>30</v>
      </c>
      <c r="N7" s="13" t="s">
        <v>32</v>
      </c>
      <c r="O7" s="32" t="s">
        <v>31</v>
      </c>
      <c r="P7" s="52" t="s">
        <v>40</v>
      </c>
      <c r="Q7" s="20" t="s">
        <v>10</v>
      </c>
      <c r="R7" s="20" t="s">
        <v>54</v>
      </c>
      <c r="S7" s="20" t="s">
        <v>17</v>
      </c>
      <c r="T7" s="20" t="s">
        <v>163</v>
      </c>
      <c r="U7" s="20" t="s">
        <v>213</v>
      </c>
      <c r="V7" s="20" t="s">
        <v>212</v>
      </c>
      <c r="W7" s="33" t="s">
        <v>41</v>
      </c>
      <c r="X7" s="21" t="s">
        <v>370</v>
      </c>
      <c r="Y7" s="21" t="s">
        <v>371</v>
      </c>
      <c r="Z7" s="21" t="s">
        <v>372</v>
      </c>
      <c r="AA7" s="21" t="s">
        <v>373</v>
      </c>
      <c r="AB7" s="21" t="s">
        <v>374</v>
      </c>
      <c r="AC7" s="21" t="s">
        <v>362</v>
      </c>
      <c r="AD7" s="25" t="s">
        <v>39</v>
      </c>
      <c r="AE7" s="20" t="s">
        <v>8</v>
      </c>
      <c r="AF7" s="20" t="s">
        <v>29</v>
      </c>
      <c r="AG7" s="20" t="s">
        <v>9</v>
      </c>
      <c r="AH7" s="20" t="s">
        <v>164</v>
      </c>
      <c r="AI7" s="20" t="s">
        <v>178</v>
      </c>
      <c r="AJ7" s="20" t="s">
        <v>179</v>
      </c>
      <c r="AK7" s="20" t="s">
        <v>37</v>
      </c>
      <c r="AL7" s="27" t="s">
        <v>215</v>
      </c>
      <c r="AM7" s="20" t="s">
        <v>216</v>
      </c>
      <c r="AN7" s="20" t="s">
        <v>53</v>
      </c>
      <c r="AO7" s="20" t="s">
        <v>220</v>
      </c>
      <c r="AP7" s="20" t="s">
        <v>217</v>
      </c>
      <c r="AQ7" s="20" t="s">
        <v>218</v>
      </c>
      <c r="AR7" s="25" t="s">
        <v>219</v>
      </c>
      <c r="AS7" s="21" t="s">
        <v>228</v>
      </c>
      <c r="AT7" s="21" t="s">
        <v>225</v>
      </c>
      <c r="AU7" s="21" t="s">
        <v>229</v>
      </c>
      <c r="AV7" s="21" t="s">
        <v>226</v>
      </c>
      <c r="AW7" s="21" t="s">
        <v>230</v>
      </c>
      <c r="AX7" s="21" t="s">
        <v>231</v>
      </c>
      <c r="AY7" s="20" t="s">
        <v>89</v>
      </c>
      <c r="AZ7" s="20" t="s">
        <v>90</v>
      </c>
      <c r="BA7" s="20" t="s">
        <v>188</v>
      </c>
      <c r="BB7" s="20" t="s">
        <v>189</v>
      </c>
      <c r="BC7" s="20" t="s">
        <v>180</v>
      </c>
      <c r="BD7" s="20" t="s">
        <v>232</v>
      </c>
      <c r="BE7" s="21" t="s">
        <v>227</v>
      </c>
      <c r="BF7" s="26" t="s">
        <v>142</v>
      </c>
      <c r="BG7" s="20" t="s">
        <v>19</v>
      </c>
      <c r="BH7" s="20" t="s">
        <v>190</v>
      </c>
      <c r="BI7" s="20" t="s">
        <v>166</v>
      </c>
      <c r="BJ7" s="20" t="s">
        <v>181</v>
      </c>
      <c r="BK7" s="20" t="s">
        <v>182</v>
      </c>
      <c r="BL7" s="20" t="s">
        <v>7</v>
      </c>
      <c r="BM7" s="20" t="s">
        <v>34</v>
      </c>
      <c r="BN7" s="20" t="s">
        <v>177</v>
      </c>
      <c r="BO7" s="20" t="s">
        <v>197</v>
      </c>
      <c r="BP7" s="20" t="s">
        <v>192</v>
      </c>
      <c r="BQ7" s="20" t="s">
        <v>191</v>
      </c>
      <c r="BR7" s="25" t="s">
        <v>38</v>
      </c>
      <c r="BS7" s="21" t="s">
        <v>277</v>
      </c>
      <c r="BT7" s="21" t="s">
        <v>278</v>
      </c>
      <c r="BU7" s="21" t="s">
        <v>375</v>
      </c>
      <c r="BV7" s="21" t="s">
        <v>234</v>
      </c>
      <c r="BW7" s="91" t="s">
        <v>45</v>
      </c>
      <c r="BX7" s="26" t="s">
        <v>28</v>
      </c>
      <c r="BY7" s="20" t="s">
        <v>6</v>
      </c>
      <c r="BZ7" s="20" t="s">
        <v>20</v>
      </c>
      <c r="CA7" s="20" t="s">
        <v>50</v>
      </c>
      <c r="CB7" s="20" t="s">
        <v>51</v>
      </c>
      <c r="CC7" s="20" t="s">
        <v>52</v>
      </c>
      <c r="CD7" s="20" t="s">
        <v>167</v>
      </c>
      <c r="CE7" s="20" t="s">
        <v>214</v>
      </c>
      <c r="CF7" s="20" t="s">
        <v>183</v>
      </c>
      <c r="CG7" s="20" t="s">
        <v>222</v>
      </c>
      <c r="CH7" s="20" t="s">
        <v>184</v>
      </c>
      <c r="CI7" s="20" t="s">
        <v>223</v>
      </c>
      <c r="CJ7" s="33" t="s">
        <v>44</v>
      </c>
      <c r="CK7" s="20" t="s">
        <v>26</v>
      </c>
      <c r="CL7" s="20" t="s">
        <v>187</v>
      </c>
      <c r="CM7" s="20" t="s">
        <v>185</v>
      </c>
      <c r="CN7" s="20" t="s">
        <v>186</v>
      </c>
      <c r="CO7" s="25" t="s">
        <v>47</v>
      </c>
      <c r="CP7" s="20" t="s">
        <v>193</v>
      </c>
      <c r="CQ7" s="20" t="s">
        <v>91</v>
      </c>
      <c r="CR7" s="20" t="s">
        <v>88</v>
      </c>
      <c r="CS7" s="21" t="s">
        <v>165</v>
      </c>
      <c r="CT7" s="20" t="s">
        <v>233</v>
      </c>
      <c r="CU7" s="88" t="s">
        <v>194</v>
      </c>
      <c r="CV7" s="21" t="s">
        <v>235</v>
      </c>
      <c r="CW7" s="92" t="s">
        <v>236</v>
      </c>
      <c r="CX7" s="91" t="s">
        <v>174</v>
      </c>
      <c r="CY7" s="27" t="s">
        <v>3</v>
      </c>
      <c r="CZ7" s="20" t="s">
        <v>4</v>
      </c>
      <c r="DA7" s="20" t="s">
        <v>21</v>
      </c>
      <c r="DB7" s="20" t="s">
        <v>145</v>
      </c>
      <c r="DC7" s="20" t="s">
        <v>27</v>
      </c>
      <c r="DD7" s="20" t="s">
        <v>168</v>
      </c>
      <c r="DE7" s="20" t="s">
        <v>169</v>
      </c>
      <c r="DF7" s="20" t="s">
        <v>171</v>
      </c>
      <c r="DG7" s="20" t="s">
        <v>170</v>
      </c>
      <c r="DH7" s="21" t="s">
        <v>172</v>
      </c>
      <c r="DI7" s="38" t="s">
        <v>46</v>
      </c>
      <c r="DJ7" s="20" t="s">
        <v>22</v>
      </c>
      <c r="DK7" s="21" t="s">
        <v>173</v>
      </c>
      <c r="DL7" s="25" t="s">
        <v>48</v>
      </c>
    </row>
    <row r="8" spans="1:145" ht="14.25" x14ac:dyDescent="0.2">
      <c r="A8" s="51" t="str">
        <f>TEXT(1,"#.")</f>
        <v>1.</v>
      </c>
      <c r="B8" s="119" t="s">
        <v>394</v>
      </c>
      <c r="C8" s="49" t="s">
        <v>260</v>
      </c>
      <c r="D8" s="87" t="s">
        <v>472</v>
      </c>
      <c r="E8" s="118">
        <v>319</v>
      </c>
      <c r="F8" s="118">
        <v>62</v>
      </c>
      <c r="G8" s="118">
        <v>2162</v>
      </c>
      <c r="H8" s="118">
        <v>387</v>
      </c>
      <c r="I8" s="47">
        <f t="shared" ref="I8:I85" si="0">IFERROR((F8+H8)/(E8+G8),"-")</f>
        <v>0.18097541313986296</v>
      </c>
      <c r="J8" s="118">
        <v>4597</v>
      </c>
      <c r="K8" s="118">
        <v>388</v>
      </c>
      <c r="L8" s="44">
        <f>IFERROR(K8/J8,"-")</f>
        <v>8.4402871437894281E-2</v>
      </c>
      <c r="M8" s="45">
        <f>E8+G8+J8</f>
        <v>7078</v>
      </c>
      <c r="N8" s="46">
        <f t="shared" ref="N8:N17" si="1">F8+H8+K8</f>
        <v>837</v>
      </c>
      <c r="O8" s="47">
        <f t="shared" ref="O8:O17" si="2">IFERROR(N8/M8,"-")</f>
        <v>0.11825374399547894</v>
      </c>
      <c r="P8" s="235" t="s">
        <v>490</v>
      </c>
      <c r="Q8" s="48">
        <v>2</v>
      </c>
      <c r="R8" s="49">
        <v>1</v>
      </c>
      <c r="S8" s="49"/>
      <c r="T8" s="43">
        <f>IFERROR(N8/R8,"-")</f>
        <v>837</v>
      </c>
      <c r="U8" s="43">
        <f>IFERROR(Q8/R8,"-")</f>
        <v>2</v>
      </c>
      <c r="V8" s="50" t="str">
        <f>IFERROR(R8/S8,"-")</f>
        <v>-</v>
      </c>
      <c r="W8" s="231" t="s">
        <v>487</v>
      </c>
      <c r="X8" s="48">
        <v>15</v>
      </c>
      <c r="Y8" s="49">
        <v>21</v>
      </c>
      <c r="Z8" s="49"/>
      <c r="AA8" s="43">
        <f>IFERROR(N8/Y8,"-")</f>
        <v>39.857142857142854</v>
      </c>
      <c r="AB8" s="43">
        <f>IFERROR(X8/Y8,"-")</f>
        <v>0.7142857142857143</v>
      </c>
      <c r="AC8" s="50" t="str">
        <f>IFERROR(Y8/Z8,"-")</f>
        <v>-</v>
      </c>
      <c r="AD8" s="216" t="s">
        <v>480</v>
      </c>
      <c r="AE8" s="48">
        <v>1</v>
      </c>
      <c r="AF8" s="49">
        <v>1</v>
      </c>
      <c r="AG8" s="49">
        <v>1</v>
      </c>
      <c r="AH8" s="43">
        <f>IFERROR(N8/AF8,"-")</f>
        <v>837</v>
      </c>
      <c r="AI8" s="43">
        <f>IFERROR(AE8/AF8,"-")</f>
        <v>1</v>
      </c>
      <c r="AJ8" s="50">
        <f>IFERROR(AF8/AG8,"-")</f>
        <v>1</v>
      </c>
      <c r="AK8" s="216" t="s">
        <v>488</v>
      </c>
      <c r="AL8" s="48">
        <v>0</v>
      </c>
      <c r="AM8" s="48">
        <v>0</v>
      </c>
      <c r="AN8" s="48">
        <v>0</v>
      </c>
      <c r="AO8" s="43" t="str">
        <f>IFERROR(N8/AM8,"-")</f>
        <v>-</v>
      </c>
      <c r="AP8" s="43" t="str">
        <f>IFERROR(AL8/AM8,"-")</f>
        <v>-</v>
      </c>
      <c r="AQ8" s="50" t="str">
        <f>IFERROR(AM8/AN8,"-")</f>
        <v>-</v>
      </c>
      <c r="AR8" s="216" t="s">
        <v>489</v>
      </c>
      <c r="AS8" s="48">
        <v>0</v>
      </c>
      <c r="AT8" s="48" t="s">
        <v>470</v>
      </c>
      <c r="AU8" s="48" t="s">
        <v>470</v>
      </c>
      <c r="AV8" s="43" t="str">
        <f>IFERROR((F8+H8)/AT8,"-")</f>
        <v>-</v>
      </c>
      <c r="AW8" s="43" t="str">
        <f>IFERROR(AS8/AT8,"-")</f>
        <v>-</v>
      </c>
      <c r="AX8" s="43" t="str">
        <f>IFERROR(AT8/AU8,"-")</f>
        <v>-</v>
      </c>
      <c r="AY8" s="49">
        <v>0</v>
      </c>
      <c r="AZ8" s="49" t="s">
        <v>470</v>
      </c>
      <c r="BA8" s="49" t="s">
        <v>470</v>
      </c>
      <c r="BB8" s="43" t="str">
        <f t="shared" ref="BB8:BB85" si="3">IFERROR((F8+H8)/AZ8,"-")</f>
        <v>-</v>
      </c>
      <c r="BC8" s="43" t="str">
        <f>IFERROR(AY8/AZ8,"-")</f>
        <v>-</v>
      </c>
      <c r="BD8" s="50" t="str">
        <f>IFERROR(AZ8/BA8,"-")</f>
        <v>-</v>
      </c>
      <c r="BE8" s="231"/>
      <c r="BF8" s="48">
        <v>0</v>
      </c>
      <c r="BG8" s="48">
        <v>0</v>
      </c>
      <c r="BH8" s="48">
        <v>0</v>
      </c>
      <c r="BI8" s="43" t="str">
        <f t="shared" ref="BI8:BI85" si="4">IFERROR(K8/BG8,"-")</f>
        <v>-</v>
      </c>
      <c r="BJ8" s="43" t="str">
        <f>IFERROR(BF8/BG8,"-")</f>
        <v>-</v>
      </c>
      <c r="BK8" s="43" t="str">
        <f>IFERROR(BG8/BH8,"-")</f>
        <v>-</v>
      </c>
      <c r="BL8" s="49">
        <v>0</v>
      </c>
      <c r="BM8" s="49">
        <v>0</v>
      </c>
      <c r="BN8" s="49">
        <v>0</v>
      </c>
      <c r="BO8" s="43" t="str">
        <f>IFERROR(K8/BN8,"-")</f>
        <v>-</v>
      </c>
      <c r="BP8" s="43" t="str">
        <f>IFERROR(BL8/BM8,"-")</f>
        <v>-</v>
      </c>
      <c r="BQ8" s="50" t="str">
        <f>IFERROR(BM8/BN8,"-")</f>
        <v>-</v>
      </c>
      <c r="BR8" s="216"/>
      <c r="BS8" s="48">
        <v>0</v>
      </c>
      <c r="BT8" s="48">
        <v>0</v>
      </c>
      <c r="BU8" s="43" t="str">
        <f>IFERROR(N8/BT8,"-")</f>
        <v>-</v>
      </c>
      <c r="BV8" s="50" t="str">
        <f t="shared" ref="BV8:BV85" si="5">IFERROR(BS8/BT8,"-")</f>
        <v>-</v>
      </c>
      <c r="BW8" s="233" t="s">
        <v>474</v>
      </c>
      <c r="BX8" s="48">
        <v>1</v>
      </c>
      <c r="BY8" s="49">
        <v>0</v>
      </c>
      <c r="BZ8" s="48">
        <v>1</v>
      </c>
      <c r="CA8" s="49">
        <v>0</v>
      </c>
      <c r="CB8" s="48">
        <v>1</v>
      </c>
      <c r="CC8" s="49">
        <v>0</v>
      </c>
      <c r="CD8" s="43">
        <f t="shared" ref="CD8:CD85" si="6">IFERROR(N8/BZ8,"-")</f>
        <v>837</v>
      </c>
      <c r="CE8" s="43" t="str">
        <f t="shared" ref="CE8:CE85" si="7">IFERROR(N8/CA8,"-")</f>
        <v>-</v>
      </c>
      <c r="CF8" s="43">
        <f>IFERROR(BX8/BZ8,"-")</f>
        <v>1</v>
      </c>
      <c r="CG8" s="43" t="str">
        <f>IFERROR(BY8/CA8,"-")</f>
        <v>-</v>
      </c>
      <c r="CH8" s="43">
        <f>IFERROR(BZ8/CB8,"-")</f>
        <v>1</v>
      </c>
      <c r="CI8" s="50" t="str">
        <f>IFERROR(CA8/CC8,"-")</f>
        <v>-</v>
      </c>
      <c r="CJ8" s="231" t="s">
        <v>476</v>
      </c>
      <c r="CK8" s="48">
        <v>10</v>
      </c>
      <c r="CL8" s="48">
        <v>10</v>
      </c>
      <c r="CM8" s="43">
        <f t="shared" ref="CM8:CM85" si="8">IFERROR(N8/CL8,"-")</f>
        <v>83.7</v>
      </c>
      <c r="CN8" s="50">
        <f>IFERROR(CK8/CL8,"-")</f>
        <v>1</v>
      </c>
      <c r="CO8" s="216" t="s">
        <v>475</v>
      </c>
      <c r="CP8" s="48">
        <v>0</v>
      </c>
      <c r="CQ8" s="49" t="s">
        <v>470</v>
      </c>
      <c r="CR8" s="49" t="s">
        <v>470</v>
      </c>
      <c r="CS8" s="43" t="str">
        <f t="shared" ref="CS8:CS85" si="9">IFERROR((F8+H8)/CQ8,"-")</f>
        <v>-</v>
      </c>
      <c r="CT8" s="43" t="str">
        <f>IFERROR(CP8/CQ8,"-")</f>
        <v>-</v>
      </c>
      <c r="CU8" s="43" t="str">
        <f>IFERROR(CQ8/CR8,"-")</f>
        <v>-</v>
      </c>
      <c r="CV8" s="48">
        <v>0</v>
      </c>
      <c r="CW8" s="50" t="str">
        <f t="shared" ref="CW8:CW85" si="10">IFERROR(N8/CV8,"-")</f>
        <v>-</v>
      </c>
      <c r="CX8" s="214" t="s">
        <v>479</v>
      </c>
      <c r="CY8" s="48">
        <v>1</v>
      </c>
      <c r="CZ8" s="48">
        <v>1</v>
      </c>
      <c r="DA8" s="49">
        <v>0</v>
      </c>
      <c r="DB8" s="49">
        <v>0</v>
      </c>
      <c r="DC8" s="49">
        <v>1</v>
      </c>
      <c r="DD8" s="43">
        <f t="shared" ref="DD8:DD85" si="11">IFERROR(N8/CY8,"-")</f>
        <v>837</v>
      </c>
      <c r="DE8" s="43">
        <f t="shared" ref="DE8:DE85" si="12">IFERROR(N8/CZ8,"-")</f>
        <v>837</v>
      </c>
      <c r="DF8" s="43" t="str">
        <f t="shared" ref="DF8:DF85" si="13">IFERROR(N8/DA8,"-")</f>
        <v>-</v>
      </c>
      <c r="DG8" s="43" t="str">
        <f t="shared" ref="DG8:DG85" si="14">IFERROR(N8/DB8,"-")</f>
        <v>-</v>
      </c>
      <c r="DH8" s="50">
        <f t="shared" ref="DH8:DH85" si="15">IFERROR(N8/DC8,"-")</f>
        <v>837</v>
      </c>
      <c r="DI8" s="216" t="s">
        <v>477</v>
      </c>
      <c r="DJ8" s="48">
        <v>0</v>
      </c>
      <c r="DK8" s="50" t="str">
        <f t="shared" ref="DK8:DK85" si="16">IFERROR(N8/DJ8,"-")</f>
        <v>-</v>
      </c>
      <c r="DL8" s="216" t="s">
        <v>478</v>
      </c>
    </row>
    <row r="9" spans="1:145" ht="14.25" x14ac:dyDescent="0.2">
      <c r="A9" s="51" t="str">
        <f>TEXT(A8+1,"#.")</f>
        <v>2.</v>
      </c>
      <c r="B9" s="119" t="s">
        <v>395</v>
      </c>
      <c r="C9" s="49" t="s">
        <v>260</v>
      </c>
      <c r="D9" s="87" t="s">
        <v>472</v>
      </c>
      <c r="E9" s="118">
        <v>32</v>
      </c>
      <c r="F9" s="118">
        <v>7</v>
      </c>
      <c r="G9" s="118">
        <v>182</v>
      </c>
      <c r="H9" s="118">
        <v>37</v>
      </c>
      <c r="I9" s="47">
        <f t="shared" si="0"/>
        <v>0.20560747663551401</v>
      </c>
      <c r="J9" s="118">
        <v>488</v>
      </c>
      <c r="K9" s="118">
        <v>20</v>
      </c>
      <c r="L9" s="44">
        <f t="shared" ref="L9:L85" si="17">IFERROR(K9/J9,"-")</f>
        <v>4.0983606557377046E-2</v>
      </c>
      <c r="M9" s="45">
        <f t="shared" ref="M9:M17" si="18">E9+G9+J9</f>
        <v>702</v>
      </c>
      <c r="N9" s="46">
        <f t="shared" si="1"/>
        <v>64</v>
      </c>
      <c r="O9" s="47">
        <f t="shared" si="2"/>
        <v>9.1168091168091173E-2</v>
      </c>
      <c r="P9" s="236"/>
      <c r="Q9" s="48">
        <v>0</v>
      </c>
      <c r="R9" s="49">
        <v>0</v>
      </c>
      <c r="S9" s="49"/>
      <c r="T9" s="43" t="str">
        <f t="shared" ref="T9:T18" si="19">IFERROR(N9/R9,"-")</f>
        <v>-</v>
      </c>
      <c r="U9" s="43" t="str">
        <f t="shared" ref="U9:U18" si="20">IFERROR(Q9/R9,"-")</f>
        <v>-</v>
      </c>
      <c r="V9" s="50" t="str">
        <f t="shared" ref="V9:V18" si="21">IFERROR(R9/S9,"-")</f>
        <v>-</v>
      </c>
      <c r="W9" s="232"/>
      <c r="X9" s="48">
        <v>8</v>
      </c>
      <c r="Y9" s="49">
        <v>8</v>
      </c>
      <c r="Z9" s="49"/>
      <c r="AA9" s="43">
        <f t="shared" ref="AA9:AA18" si="22">IFERROR(N9/Y9,"-")</f>
        <v>8</v>
      </c>
      <c r="AB9" s="43">
        <f t="shared" ref="AB9:AB18" si="23">IFERROR(X9/Y9,"-")</f>
        <v>1</v>
      </c>
      <c r="AC9" s="50" t="str">
        <f t="shared" ref="AC9:AC18" si="24">IFERROR(Y9/Z9,"-")</f>
        <v>-</v>
      </c>
      <c r="AD9" s="217"/>
      <c r="AE9" s="48">
        <v>1</v>
      </c>
      <c r="AF9" s="49">
        <v>1</v>
      </c>
      <c r="AG9" s="49">
        <v>1</v>
      </c>
      <c r="AH9" s="43">
        <f t="shared" ref="AH9:AH18" si="25">IFERROR(N9/AF9,"-")</f>
        <v>64</v>
      </c>
      <c r="AI9" s="43">
        <f t="shared" ref="AI9:AI18" si="26">IFERROR(AE9/AF9,"-")</f>
        <v>1</v>
      </c>
      <c r="AJ9" s="50">
        <f t="shared" ref="AJ9:AJ18" si="27">IFERROR(AF9/AG9,"-")</f>
        <v>1</v>
      </c>
      <c r="AK9" s="217"/>
      <c r="AL9" s="48">
        <v>0</v>
      </c>
      <c r="AM9" s="48">
        <v>0</v>
      </c>
      <c r="AN9" s="48">
        <v>0</v>
      </c>
      <c r="AO9" s="43" t="str">
        <f t="shared" ref="AO9:AO18" si="28">IFERROR(N9/AM9,"-")</f>
        <v>-</v>
      </c>
      <c r="AP9" s="43" t="str">
        <f t="shared" ref="AP9:AP18" si="29">IFERROR(AL9/AM9,"-")</f>
        <v>-</v>
      </c>
      <c r="AQ9" s="50" t="str">
        <f t="shared" ref="AQ9:AQ18" si="30">IFERROR(AM9/AN9,"-")</f>
        <v>-</v>
      </c>
      <c r="AR9" s="217"/>
      <c r="AS9" s="48">
        <v>0</v>
      </c>
      <c r="AT9" s="48"/>
      <c r="AU9" s="48"/>
      <c r="AV9" s="43" t="str">
        <f t="shared" ref="AV9:AV18" si="31">IFERROR((F9+H9)/AT9,"-")</f>
        <v>-</v>
      </c>
      <c r="AW9" s="43" t="str">
        <f t="shared" ref="AW9:AW85" si="32">IFERROR(AS9/AT9,"-")</f>
        <v>-</v>
      </c>
      <c r="AX9" s="43" t="str">
        <f t="shared" ref="AX9:AX85" si="33">IFERROR(AT9/AU9,"-")</f>
        <v>-</v>
      </c>
      <c r="AY9" s="49">
        <v>0</v>
      </c>
      <c r="AZ9" s="49"/>
      <c r="BA9" s="49"/>
      <c r="BB9" s="43" t="str">
        <f t="shared" si="3"/>
        <v>-</v>
      </c>
      <c r="BC9" s="43" t="str">
        <f t="shared" ref="BC9:BC85" si="34">IFERROR(AY9/AZ9,"-")</f>
        <v>-</v>
      </c>
      <c r="BD9" s="50" t="str">
        <f t="shared" ref="BD9:BD85" si="35">IFERROR(AZ9/BA9,"-")</f>
        <v>-</v>
      </c>
      <c r="BE9" s="232"/>
      <c r="BF9" s="48">
        <v>0</v>
      </c>
      <c r="BG9" s="48">
        <v>0</v>
      </c>
      <c r="BH9" s="48">
        <v>0</v>
      </c>
      <c r="BI9" s="43" t="str">
        <f t="shared" si="4"/>
        <v>-</v>
      </c>
      <c r="BJ9" s="43" t="str">
        <f t="shared" ref="BJ9:BJ85" si="36">IFERROR(BF9/BG9,"-")</f>
        <v>-</v>
      </c>
      <c r="BK9" s="43" t="str">
        <f t="shared" ref="BK9:BK85" si="37">IFERROR(BG9/BH9,"-")</f>
        <v>-</v>
      </c>
      <c r="BL9" s="49">
        <v>0</v>
      </c>
      <c r="BM9" s="49">
        <v>0</v>
      </c>
      <c r="BN9" s="49">
        <v>0</v>
      </c>
      <c r="BO9" s="43" t="str">
        <f t="shared" ref="BO9:BO85" si="38">IFERROR(K9/BN9,"-")</f>
        <v>-</v>
      </c>
      <c r="BP9" s="43" t="str">
        <f t="shared" ref="BP9:BP85" si="39">IFERROR(BL9/BM9,"-")</f>
        <v>-</v>
      </c>
      <c r="BQ9" s="50" t="str">
        <f t="shared" ref="BQ9:BQ85" si="40">IFERROR(BM9/BN9,"-")</f>
        <v>-</v>
      </c>
      <c r="BR9" s="217"/>
      <c r="BS9" s="48">
        <v>0</v>
      </c>
      <c r="BT9" s="48">
        <v>0</v>
      </c>
      <c r="BU9" s="43" t="str">
        <f t="shared" ref="BU9:BU18" si="41">IFERROR(N9/BT9,"-")</f>
        <v>-</v>
      </c>
      <c r="BV9" s="50" t="str">
        <f t="shared" si="5"/>
        <v>-</v>
      </c>
      <c r="BW9" s="234"/>
      <c r="BX9" s="48">
        <v>0</v>
      </c>
      <c r="BY9" s="49">
        <v>0</v>
      </c>
      <c r="BZ9" s="48">
        <v>0</v>
      </c>
      <c r="CA9" s="49">
        <v>0</v>
      </c>
      <c r="CB9" s="48">
        <v>0</v>
      </c>
      <c r="CC9" s="49">
        <v>0</v>
      </c>
      <c r="CD9" s="43" t="str">
        <f t="shared" si="6"/>
        <v>-</v>
      </c>
      <c r="CE9" s="43" t="str">
        <f t="shared" si="7"/>
        <v>-</v>
      </c>
      <c r="CF9" s="43" t="str">
        <f t="shared" ref="CF9:CF17" si="42">IFERROR(BX9/BZ9,"-")</f>
        <v>-</v>
      </c>
      <c r="CG9" s="43" t="str">
        <f t="shared" ref="CG9:CG17" si="43">IFERROR(BY9/CA9,"-")</f>
        <v>-</v>
      </c>
      <c r="CH9" s="43" t="str">
        <f t="shared" ref="CH9:CH17" si="44">IFERROR(BZ9/CB9,"-")</f>
        <v>-</v>
      </c>
      <c r="CI9" s="50" t="str">
        <f t="shared" ref="CI9:CI17" si="45">IFERROR(CA9/CC9,"-")</f>
        <v>-</v>
      </c>
      <c r="CJ9" s="232"/>
      <c r="CK9" s="48">
        <v>0</v>
      </c>
      <c r="CL9" s="48">
        <v>0</v>
      </c>
      <c r="CM9" s="43" t="str">
        <f t="shared" si="8"/>
        <v>-</v>
      </c>
      <c r="CN9" s="50" t="str">
        <f t="shared" ref="CN9:CN18" si="46">IFERROR(CK9/CL9,"-")</f>
        <v>-</v>
      </c>
      <c r="CO9" s="217"/>
      <c r="CP9" s="48">
        <v>0</v>
      </c>
      <c r="CQ9" s="49"/>
      <c r="CR9" s="49"/>
      <c r="CS9" s="43" t="str">
        <f t="shared" si="9"/>
        <v>-</v>
      </c>
      <c r="CT9" s="43" t="str">
        <f t="shared" ref="CT9:CT18" si="47">IFERROR(CP9/CQ9,"-")</f>
        <v>-</v>
      </c>
      <c r="CU9" s="43" t="str">
        <f t="shared" ref="CU9:CU85" si="48">IFERROR(CQ9/CR9,"-")</f>
        <v>-</v>
      </c>
      <c r="CV9" s="48">
        <v>0</v>
      </c>
      <c r="CW9" s="50" t="str">
        <f t="shared" si="10"/>
        <v>-</v>
      </c>
      <c r="CX9" s="215"/>
      <c r="CY9" s="48">
        <v>1</v>
      </c>
      <c r="CZ9" s="48">
        <v>0</v>
      </c>
      <c r="DA9" s="49">
        <v>0</v>
      </c>
      <c r="DB9" s="49">
        <v>0</v>
      </c>
      <c r="DC9" s="49">
        <v>0</v>
      </c>
      <c r="DD9" s="43">
        <f t="shared" si="11"/>
        <v>64</v>
      </c>
      <c r="DE9" s="43" t="str">
        <f t="shared" si="12"/>
        <v>-</v>
      </c>
      <c r="DF9" s="43" t="str">
        <f t="shared" si="13"/>
        <v>-</v>
      </c>
      <c r="DG9" s="43" t="str">
        <f t="shared" si="14"/>
        <v>-</v>
      </c>
      <c r="DH9" s="50" t="str">
        <f t="shared" si="15"/>
        <v>-</v>
      </c>
      <c r="DI9" s="217"/>
      <c r="DJ9" s="48">
        <v>1</v>
      </c>
      <c r="DK9" s="50">
        <f t="shared" si="16"/>
        <v>64</v>
      </c>
      <c r="DL9" s="217"/>
    </row>
    <row r="10" spans="1:145" ht="14.25" x14ac:dyDescent="0.2">
      <c r="A10" s="51" t="str">
        <f t="shared" ref="A10:A84" si="49">TEXT(A9+1,"#.")</f>
        <v>3.</v>
      </c>
      <c r="B10" s="119" t="s">
        <v>396</v>
      </c>
      <c r="C10" s="49" t="s">
        <v>260</v>
      </c>
      <c r="D10" s="87" t="s">
        <v>472</v>
      </c>
      <c r="E10" s="118">
        <v>125</v>
      </c>
      <c r="F10" s="118">
        <v>28</v>
      </c>
      <c r="G10" s="118">
        <v>1124</v>
      </c>
      <c r="H10" s="118">
        <v>190</v>
      </c>
      <c r="I10" s="47">
        <f t="shared" si="0"/>
        <v>0.1745396317053643</v>
      </c>
      <c r="J10" s="118">
        <v>1754</v>
      </c>
      <c r="K10" s="118">
        <v>116</v>
      </c>
      <c r="L10" s="44">
        <f>IFERROR(K10/J10,"-")</f>
        <v>6.6134549600912196E-2</v>
      </c>
      <c r="M10" s="45">
        <f>E10+G10+J10</f>
        <v>3003</v>
      </c>
      <c r="N10" s="46">
        <f t="shared" si="1"/>
        <v>334</v>
      </c>
      <c r="O10" s="47">
        <f t="shared" si="2"/>
        <v>0.11122211122211122</v>
      </c>
      <c r="P10" s="236"/>
      <c r="Q10" s="48">
        <v>0</v>
      </c>
      <c r="R10" s="49">
        <v>0</v>
      </c>
      <c r="S10" s="49"/>
      <c r="T10" s="43" t="str">
        <f t="shared" si="19"/>
        <v>-</v>
      </c>
      <c r="U10" s="43" t="str">
        <f t="shared" si="20"/>
        <v>-</v>
      </c>
      <c r="V10" s="50" t="str">
        <f t="shared" si="21"/>
        <v>-</v>
      </c>
      <c r="W10" s="232"/>
      <c r="X10" s="48">
        <v>22</v>
      </c>
      <c r="Y10" s="49">
        <v>20</v>
      </c>
      <c r="Z10" s="49"/>
      <c r="AA10" s="43">
        <f t="shared" si="22"/>
        <v>16.7</v>
      </c>
      <c r="AB10" s="43">
        <f t="shared" si="23"/>
        <v>1.1000000000000001</v>
      </c>
      <c r="AC10" s="50" t="str">
        <f t="shared" si="24"/>
        <v>-</v>
      </c>
      <c r="AD10" s="217"/>
      <c r="AE10" s="48">
        <v>1</v>
      </c>
      <c r="AF10" s="49">
        <v>1</v>
      </c>
      <c r="AG10" s="49">
        <v>1</v>
      </c>
      <c r="AH10" s="43">
        <f t="shared" si="25"/>
        <v>334</v>
      </c>
      <c r="AI10" s="43">
        <f t="shared" si="26"/>
        <v>1</v>
      </c>
      <c r="AJ10" s="50">
        <f t="shared" si="27"/>
        <v>1</v>
      </c>
      <c r="AK10" s="217"/>
      <c r="AL10" s="48">
        <v>0</v>
      </c>
      <c r="AM10" s="48">
        <v>0</v>
      </c>
      <c r="AN10" s="48">
        <v>0</v>
      </c>
      <c r="AO10" s="43" t="str">
        <f t="shared" si="28"/>
        <v>-</v>
      </c>
      <c r="AP10" s="43" t="str">
        <f t="shared" si="29"/>
        <v>-</v>
      </c>
      <c r="AQ10" s="50" t="str">
        <f t="shared" si="30"/>
        <v>-</v>
      </c>
      <c r="AR10" s="217"/>
      <c r="AS10" s="48">
        <v>0</v>
      </c>
      <c r="AT10" s="48"/>
      <c r="AU10" s="48"/>
      <c r="AV10" s="43" t="str">
        <f t="shared" si="31"/>
        <v>-</v>
      </c>
      <c r="AW10" s="43" t="str">
        <f t="shared" si="32"/>
        <v>-</v>
      </c>
      <c r="AX10" s="43" t="str">
        <f t="shared" si="33"/>
        <v>-</v>
      </c>
      <c r="AY10" s="49">
        <v>0</v>
      </c>
      <c r="AZ10" s="49"/>
      <c r="BA10" s="49"/>
      <c r="BB10" s="43" t="str">
        <f t="shared" si="3"/>
        <v>-</v>
      </c>
      <c r="BC10" s="43" t="str">
        <f t="shared" si="34"/>
        <v>-</v>
      </c>
      <c r="BD10" s="50" t="str">
        <f t="shared" si="35"/>
        <v>-</v>
      </c>
      <c r="BE10" s="232"/>
      <c r="BF10" s="48">
        <v>0</v>
      </c>
      <c r="BG10" s="48">
        <v>0</v>
      </c>
      <c r="BH10" s="48">
        <v>0</v>
      </c>
      <c r="BI10" s="43" t="str">
        <f t="shared" si="4"/>
        <v>-</v>
      </c>
      <c r="BJ10" s="43" t="str">
        <f t="shared" si="36"/>
        <v>-</v>
      </c>
      <c r="BK10" s="43" t="str">
        <f t="shared" si="37"/>
        <v>-</v>
      </c>
      <c r="BL10" s="49">
        <v>0</v>
      </c>
      <c r="BM10" s="49">
        <v>0</v>
      </c>
      <c r="BN10" s="49">
        <v>0</v>
      </c>
      <c r="BO10" s="43" t="str">
        <f t="shared" si="38"/>
        <v>-</v>
      </c>
      <c r="BP10" s="43" t="str">
        <f t="shared" si="39"/>
        <v>-</v>
      </c>
      <c r="BQ10" s="50" t="str">
        <f t="shared" si="40"/>
        <v>-</v>
      </c>
      <c r="BR10" s="217"/>
      <c r="BS10" s="48">
        <v>0</v>
      </c>
      <c r="BT10" s="48">
        <v>0</v>
      </c>
      <c r="BU10" s="43" t="str">
        <f t="shared" si="41"/>
        <v>-</v>
      </c>
      <c r="BV10" s="50" t="str">
        <f t="shared" si="5"/>
        <v>-</v>
      </c>
      <c r="BW10" s="234"/>
      <c r="BX10" s="48">
        <v>0</v>
      </c>
      <c r="BY10" s="49">
        <v>0</v>
      </c>
      <c r="BZ10" s="48">
        <v>0</v>
      </c>
      <c r="CA10" s="49">
        <v>0</v>
      </c>
      <c r="CB10" s="48">
        <v>0</v>
      </c>
      <c r="CC10" s="49">
        <v>0</v>
      </c>
      <c r="CD10" s="43" t="str">
        <f t="shared" si="6"/>
        <v>-</v>
      </c>
      <c r="CE10" s="43" t="str">
        <f t="shared" si="7"/>
        <v>-</v>
      </c>
      <c r="CF10" s="43" t="str">
        <f t="shared" si="42"/>
        <v>-</v>
      </c>
      <c r="CG10" s="43" t="str">
        <f t="shared" si="43"/>
        <v>-</v>
      </c>
      <c r="CH10" s="43" t="str">
        <f t="shared" si="44"/>
        <v>-</v>
      </c>
      <c r="CI10" s="50" t="str">
        <f t="shared" si="45"/>
        <v>-</v>
      </c>
      <c r="CJ10" s="232"/>
      <c r="CK10" s="48">
        <v>0</v>
      </c>
      <c r="CL10" s="48">
        <v>0</v>
      </c>
      <c r="CM10" s="43" t="str">
        <f t="shared" si="8"/>
        <v>-</v>
      </c>
      <c r="CN10" s="50" t="str">
        <f t="shared" si="46"/>
        <v>-</v>
      </c>
      <c r="CO10" s="217"/>
      <c r="CP10" s="48">
        <v>0</v>
      </c>
      <c r="CQ10" s="49"/>
      <c r="CR10" s="49"/>
      <c r="CS10" s="43" t="str">
        <f t="shared" si="9"/>
        <v>-</v>
      </c>
      <c r="CT10" s="43" t="str">
        <f t="shared" si="47"/>
        <v>-</v>
      </c>
      <c r="CU10" s="43" t="str">
        <f t="shared" si="48"/>
        <v>-</v>
      </c>
      <c r="CV10" s="48">
        <v>0</v>
      </c>
      <c r="CW10" s="50" t="str">
        <f t="shared" si="10"/>
        <v>-</v>
      </c>
      <c r="CX10" s="215"/>
      <c r="CY10" s="48">
        <v>1</v>
      </c>
      <c r="CZ10" s="48">
        <v>1</v>
      </c>
      <c r="DA10" s="49">
        <v>0</v>
      </c>
      <c r="DB10" s="49">
        <v>0</v>
      </c>
      <c r="DC10" s="49">
        <v>1</v>
      </c>
      <c r="DD10" s="43">
        <f t="shared" si="11"/>
        <v>334</v>
      </c>
      <c r="DE10" s="43">
        <f t="shared" si="12"/>
        <v>334</v>
      </c>
      <c r="DF10" s="43" t="str">
        <f t="shared" si="13"/>
        <v>-</v>
      </c>
      <c r="DG10" s="43" t="str">
        <f t="shared" si="14"/>
        <v>-</v>
      </c>
      <c r="DH10" s="50">
        <f t="shared" si="15"/>
        <v>334</v>
      </c>
      <c r="DI10" s="217"/>
      <c r="DJ10" s="48">
        <v>1</v>
      </c>
      <c r="DK10" s="50">
        <f t="shared" si="16"/>
        <v>334</v>
      </c>
      <c r="DL10" s="217"/>
    </row>
    <row r="11" spans="1:145" ht="14.25" x14ac:dyDescent="0.2">
      <c r="A11" s="51" t="str">
        <f t="shared" si="49"/>
        <v>4.</v>
      </c>
      <c r="B11" s="119" t="s">
        <v>397</v>
      </c>
      <c r="C11" s="49" t="s">
        <v>260</v>
      </c>
      <c r="D11" s="87" t="s">
        <v>472</v>
      </c>
      <c r="E11" s="118">
        <v>35</v>
      </c>
      <c r="F11" s="118">
        <v>1</v>
      </c>
      <c r="G11" s="118">
        <v>165</v>
      </c>
      <c r="H11" s="118">
        <v>9</v>
      </c>
      <c r="I11" s="47">
        <f t="shared" si="0"/>
        <v>0.05</v>
      </c>
      <c r="J11" s="118">
        <v>586</v>
      </c>
      <c r="K11" s="118">
        <v>25</v>
      </c>
      <c r="L11" s="44">
        <f t="shared" si="17"/>
        <v>4.2662116040955635E-2</v>
      </c>
      <c r="M11" s="45">
        <f t="shared" si="18"/>
        <v>786</v>
      </c>
      <c r="N11" s="46">
        <f t="shared" si="1"/>
        <v>35</v>
      </c>
      <c r="O11" s="47">
        <f t="shared" si="2"/>
        <v>4.4529262086513997E-2</v>
      </c>
      <c r="P11" s="236"/>
      <c r="Q11" s="48">
        <v>0</v>
      </c>
      <c r="R11" s="49">
        <v>0</v>
      </c>
      <c r="S11" s="49"/>
      <c r="T11" s="43" t="str">
        <f t="shared" si="19"/>
        <v>-</v>
      </c>
      <c r="U11" s="43" t="str">
        <f t="shared" si="20"/>
        <v>-</v>
      </c>
      <c r="V11" s="50" t="str">
        <f t="shared" si="21"/>
        <v>-</v>
      </c>
      <c r="W11" s="232"/>
      <c r="X11" s="48">
        <v>2</v>
      </c>
      <c r="Y11" s="49">
        <v>0</v>
      </c>
      <c r="Z11" s="49"/>
      <c r="AA11" s="43" t="str">
        <f t="shared" si="22"/>
        <v>-</v>
      </c>
      <c r="AB11" s="43" t="str">
        <f t="shared" si="23"/>
        <v>-</v>
      </c>
      <c r="AC11" s="50" t="str">
        <f t="shared" si="24"/>
        <v>-</v>
      </c>
      <c r="AD11" s="217"/>
      <c r="AE11" s="48">
        <v>1</v>
      </c>
      <c r="AF11" s="49">
        <v>1</v>
      </c>
      <c r="AG11" s="49">
        <v>1</v>
      </c>
      <c r="AH11" s="43">
        <f t="shared" si="25"/>
        <v>35</v>
      </c>
      <c r="AI11" s="43">
        <f t="shared" si="26"/>
        <v>1</v>
      </c>
      <c r="AJ11" s="50">
        <f t="shared" si="27"/>
        <v>1</v>
      </c>
      <c r="AK11" s="217"/>
      <c r="AL11" s="48">
        <v>0</v>
      </c>
      <c r="AM11" s="48">
        <v>0</v>
      </c>
      <c r="AN11" s="48">
        <v>0</v>
      </c>
      <c r="AO11" s="43" t="str">
        <f t="shared" si="28"/>
        <v>-</v>
      </c>
      <c r="AP11" s="43" t="str">
        <f t="shared" si="29"/>
        <v>-</v>
      </c>
      <c r="AQ11" s="50" t="str">
        <f t="shared" si="30"/>
        <v>-</v>
      </c>
      <c r="AR11" s="217"/>
      <c r="AS11" s="48">
        <v>0</v>
      </c>
      <c r="AT11" s="48"/>
      <c r="AU11" s="48"/>
      <c r="AV11" s="43" t="str">
        <f t="shared" si="31"/>
        <v>-</v>
      </c>
      <c r="AW11" s="43" t="str">
        <f t="shared" si="32"/>
        <v>-</v>
      </c>
      <c r="AX11" s="43" t="str">
        <f t="shared" si="33"/>
        <v>-</v>
      </c>
      <c r="AY11" s="49">
        <v>0</v>
      </c>
      <c r="AZ11" s="49"/>
      <c r="BA11" s="49"/>
      <c r="BB11" s="43" t="str">
        <f t="shared" si="3"/>
        <v>-</v>
      </c>
      <c r="BC11" s="43" t="str">
        <f t="shared" si="34"/>
        <v>-</v>
      </c>
      <c r="BD11" s="50" t="str">
        <f t="shared" si="35"/>
        <v>-</v>
      </c>
      <c r="BE11" s="232"/>
      <c r="BF11" s="48">
        <v>0</v>
      </c>
      <c r="BG11" s="48">
        <v>0</v>
      </c>
      <c r="BH11" s="48">
        <v>0</v>
      </c>
      <c r="BI11" s="43" t="str">
        <f t="shared" si="4"/>
        <v>-</v>
      </c>
      <c r="BJ11" s="43" t="str">
        <f t="shared" si="36"/>
        <v>-</v>
      </c>
      <c r="BK11" s="43" t="str">
        <f t="shared" si="37"/>
        <v>-</v>
      </c>
      <c r="BL11" s="49">
        <v>0</v>
      </c>
      <c r="BM11" s="49">
        <v>0</v>
      </c>
      <c r="BN11" s="49">
        <v>0</v>
      </c>
      <c r="BO11" s="43" t="str">
        <f t="shared" si="38"/>
        <v>-</v>
      </c>
      <c r="BP11" s="43" t="str">
        <f t="shared" si="39"/>
        <v>-</v>
      </c>
      <c r="BQ11" s="50" t="str">
        <f t="shared" si="40"/>
        <v>-</v>
      </c>
      <c r="BR11" s="217"/>
      <c r="BS11" s="48">
        <v>0</v>
      </c>
      <c r="BT11" s="48">
        <v>0</v>
      </c>
      <c r="BU11" s="43" t="str">
        <f t="shared" si="41"/>
        <v>-</v>
      </c>
      <c r="BV11" s="50" t="str">
        <f t="shared" si="5"/>
        <v>-</v>
      </c>
      <c r="BW11" s="234"/>
      <c r="BX11" s="48">
        <v>0</v>
      </c>
      <c r="BY11" s="49">
        <v>0</v>
      </c>
      <c r="BZ11" s="48">
        <v>0</v>
      </c>
      <c r="CA11" s="49">
        <v>0</v>
      </c>
      <c r="CB11" s="48">
        <v>0</v>
      </c>
      <c r="CC11" s="49">
        <v>0</v>
      </c>
      <c r="CD11" s="43" t="str">
        <f t="shared" si="6"/>
        <v>-</v>
      </c>
      <c r="CE11" s="43" t="str">
        <f t="shared" si="7"/>
        <v>-</v>
      </c>
      <c r="CF11" s="43" t="str">
        <f t="shared" si="42"/>
        <v>-</v>
      </c>
      <c r="CG11" s="43" t="str">
        <f t="shared" si="43"/>
        <v>-</v>
      </c>
      <c r="CH11" s="43" t="str">
        <f t="shared" si="44"/>
        <v>-</v>
      </c>
      <c r="CI11" s="50" t="str">
        <f t="shared" si="45"/>
        <v>-</v>
      </c>
      <c r="CJ11" s="232"/>
      <c r="CK11" s="48">
        <v>0</v>
      </c>
      <c r="CL11" s="48">
        <v>0</v>
      </c>
      <c r="CM11" s="43" t="str">
        <f t="shared" si="8"/>
        <v>-</v>
      </c>
      <c r="CN11" s="50" t="str">
        <f t="shared" si="46"/>
        <v>-</v>
      </c>
      <c r="CO11" s="217"/>
      <c r="CP11" s="48">
        <v>0</v>
      </c>
      <c r="CQ11" s="49"/>
      <c r="CR11" s="49"/>
      <c r="CS11" s="43" t="str">
        <f t="shared" si="9"/>
        <v>-</v>
      </c>
      <c r="CT11" s="43" t="str">
        <f t="shared" si="47"/>
        <v>-</v>
      </c>
      <c r="CU11" s="43" t="str">
        <f t="shared" si="48"/>
        <v>-</v>
      </c>
      <c r="CV11" s="48">
        <v>0</v>
      </c>
      <c r="CW11" s="50" t="str">
        <f t="shared" si="10"/>
        <v>-</v>
      </c>
      <c r="CX11" s="215"/>
      <c r="CY11" s="48">
        <v>1</v>
      </c>
      <c r="CZ11" s="48">
        <v>1</v>
      </c>
      <c r="DA11" s="49">
        <v>0</v>
      </c>
      <c r="DB11" s="49">
        <v>0</v>
      </c>
      <c r="DC11" s="49">
        <v>1</v>
      </c>
      <c r="DD11" s="43">
        <f t="shared" si="11"/>
        <v>35</v>
      </c>
      <c r="DE11" s="43">
        <f t="shared" si="12"/>
        <v>35</v>
      </c>
      <c r="DF11" s="43" t="str">
        <f t="shared" si="13"/>
        <v>-</v>
      </c>
      <c r="DG11" s="43" t="str">
        <f t="shared" si="14"/>
        <v>-</v>
      </c>
      <c r="DH11" s="50">
        <f t="shared" si="15"/>
        <v>35</v>
      </c>
      <c r="DI11" s="217"/>
      <c r="DJ11" s="48">
        <v>0</v>
      </c>
      <c r="DK11" s="50" t="str">
        <f t="shared" si="16"/>
        <v>-</v>
      </c>
      <c r="DL11" s="217"/>
    </row>
    <row r="12" spans="1:145" ht="14.25" x14ac:dyDescent="0.2">
      <c r="A12" s="51" t="str">
        <f t="shared" si="49"/>
        <v>5.</v>
      </c>
      <c r="B12" s="119" t="s">
        <v>398</v>
      </c>
      <c r="C12" s="49" t="s">
        <v>260</v>
      </c>
      <c r="D12" s="87" t="s">
        <v>472</v>
      </c>
      <c r="E12" s="118">
        <v>189</v>
      </c>
      <c r="F12" s="118">
        <v>43</v>
      </c>
      <c r="G12" s="118">
        <v>1330</v>
      </c>
      <c r="H12" s="118">
        <v>268</v>
      </c>
      <c r="I12" s="47">
        <f t="shared" si="0"/>
        <v>0.20473996050032917</v>
      </c>
      <c r="J12" s="118">
        <v>2944</v>
      </c>
      <c r="K12" s="118">
        <v>228</v>
      </c>
      <c r="L12" s="44">
        <f t="shared" si="17"/>
        <v>7.744565217391304E-2</v>
      </c>
      <c r="M12" s="45">
        <f t="shared" si="18"/>
        <v>4463</v>
      </c>
      <c r="N12" s="46">
        <f t="shared" si="1"/>
        <v>539</v>
      </c>
      <c r="O12" s="47">
        <f t="shared" si="2"/>
        <v>0.12077078198521174</v>
      </c>
      <c r="P12" s="236"/>
      <c r="Q12" s="48">
        <v>0</v>
      </c>
      <c r="R12" s="49">
        <v>0</v>
      </c>
      <c r="S12" s="49"/>
      <c r="T12" s="43" t="str">
        <f t="shared" si="19"/>
        <v>-</v>
      </c>
      <c r="U12" s="43" t="str">
        <f t="shared" si="20"/>
        <v>-</v>
      </c>
      <c r="V12" s="50" t="str">
        <f t="shared" si="21"/>
        <v>-</v>
      </c>
      <c r="W12" s="232"/>
      <c r="X12" s="48">
        <v>17</v>
      </c>
      <c r="Y12" s="49">
        <v>28</v>
      </c>
      <c r="Z12" s="49"/>
      <c r="AA12" s="43">
        <f t="shared" si="22"/>
        <v>19.25</v>
      </c>
      <c r="AB12" s="43">
        <f t="shared" si="23"/>
        <v>0.6071428571428571</v>
      </c>
      <c r="AC12" s="50" t="str">
        <f t="shared" si="24"/>
        <v>-</v>
      </c>
      <c r="AD12" s="217"/>
      <c r="AE12" s="48">
        <v>1</v>
      </c>
      <c r="AF12" s="49">
        <v>1</v>
      </c>
      <c r="AG12" s="49">
        <v>1</v>
      </c>
      <c r="AH12" s="43">
        <f t="shared" si="25"/>
        <v>539</v>
      </c>
      <c r="AI12" s="43">
        <f t="shared" si="26"/>
        <v>1</v>
      </c>
      <c r="AJ12" s="50">
        <f t="shared" si="27"/>
        <v>1</v>
      </c>
      <c r="AK12" s="217"/>
      <c r="AL12" s="48">
        <v>0</v>
      </c>
      <c r="AM12" s="48">
        <v>0</v>
      </c>
      <c r="AN12" s="48">
        <v>0</v>
      </c>
      <c r="AO12" s="43" t="str">
        <f t="shared" si="28"/>
        <v>-</v>
      </c>
      <c r="AP12" s="43" t="str">
        <f t="shared" si="29"/>
        <v>-</v>
      </c>
      <c r="AQ12" s="50" t="str">
        <f t="shared" si="30"/>
        <v>-</v>
      </c>
      <c r="AR12" s="217"/>
      <c r="AS12" s="48">
        <v>0</v>
      </c>
      <c r="AT12" s="48"/>
      <c r="AU12" s="48"/>
      <c r="AV12" s="43" t="str">
        <f t="shared" si="31"/>
        <v>-</v>
      </c>
      <c r="AW12" s="43" t="str">
        <f t="shared" si="32"/>
        <v>-</v>
      </c>
      <c r="AX12" s="43" t="str">
        <f t="shared" si="33"/>
        <v>-</v>
      </c>
      <c r="AY12" s="49">
        <v>0</v>
      </c>
      <c r="AZ12" s="49"/>
      <c r="BA12" s="49"/>
      <c r="BB12" s="43" t="str">
        <f t="shared" si="3"/>
        <v>-</v>
      </c>
      <c r="BC12" s="43" t="str">
        <f t="shared" si="34"/>
        <v>-</v>
      </c>
      <c r="BD12" s="50" t="str">
        <f t="shared" si="35"/>
        <v>-</v>
      </c>
      <c r="BE12" s="232"/>
      <c r="BF12" s="48">
        <v>0</v>
      </c>
      <c r="BG12" s="48">
        <v>0</v>
      </c>
      <c r="BH12" s="48">
        <v>0</v>
      </c>
      <c r="BI12" s="43" t="str">
        <f t="shared" si="4"/>
        <v>-</v>
      </c>
      <c r="BJ12" s="43" t="str">
        <f t="shared" si="36"/>
        <v>-</v>
      </c>
      <c r="BK12" s="43" t="str">
        <f t="shared" si="37"/>
        <v>-</v>
      </c>
      <c r="BL12" s="49">
        <v>0</v>
      </c>
      <c r="BM12" s="49">
        <v>0</v>
      </c>
      <c r="BN12" s="49">
        <v>0</v>
      </c>
      <c r="BO12" s="43" t="str">
        <f t="shared" si="38"/>
        <v>-</v>
      </c>
      <c r="BP12" s="43" t="str">
        <f t="shared" si="39"/>
        <v>-</v>
      </c>
      <c r="BQ12" s="50" t="str">
        <f t="shared" si="40"/>
        <v>-</v>
      </c>
      <c r="BR12" s="217"/>
      <c r="BS12" s="48">
        <v>0</v>
      </c>
      <c r="BT12" s="48">
        <v>0</v>
      </c>
      <c r="BU12" s="43" t="str">
        <f t="shared" si="41"/>
        <v>-</v>
      </c>
      <c r="BV12" s="50" t="str">
        <f t="shared" si="5"/>
        <v>-</v>
      </c>
      <c r="BW12" s="234"/>
      <c r="BX12" s="48">
        <v>1</v>
      </c>
      <c r="BY12" s="49">
        <v>0</v>
      </c>
      <c r="BZ12" s="48">
        <v>1</v>
      </c>
      <c r="CA12" s="49">
        <v>0</v>
      </c>
      <c r="CB12" s="48">
        <v>1</v>
      </c>
      <c r="CC12" s="49">
        <v>0</v>
      </c>
      <c r="CD12" s="43">
        <f t="shared" si="6"/>
        <v>539</v>
      </c>
      <c r="CE12" s="43" t="str">
        <f t="shared" si="7"/>
        <v>-</v>
      </c>
      <c r="CF12" s="43">
        <f t="shared" si="42"/>
        <v>1</v>
      </c>
      <c r="CG12" s="43" t="str">
        <f t="shared" si="43"/>
        <v>-</v>
      </c>
      <c r="CH12" s="43">
        <f t="shared" si="44"/>
        <v>1</v>
      </c>
      <c r="CI12" s="50" t="str">
        <f t="shared" si="45"/>
        <v>-</v>
      </c>
      <c r="CJ12" s="232"/>
      <c r="CK12" s="48">
        <v>12</v>
      </c>
      <c r="CL12" s="48">
        <v>12</v>
      </c>
      <c r="CM12" s="43">
        <f t="shared" si="8"/>
        <v>44.916666666666664</v>
      </c>
      <c r="CN12" s="50">
        <f t="shared" si="46"/>
        <v>1</v>
      </c>
      <c r="CO12" s="217"/>
      <c r="CP12" s="48">
        <v>0</v>
      </c>
      <c r="CQ12" s="49"/>
      <c r="CR12" s="49"/>
      <c r="CS12" s="43" t="str">
        <f t="shared" si="9"/>
        <v>-</v>
      </c>
      <c r="CT12" s="43" t="str">
        <f t="shared" si="47"/>
        <v>-</v>
      </c>
      <c r="CU12" s="43" t="str">
        <f t="shared" si="48"/>
        <v>-</v>
      </c>
      <c r="CV12" s="48">
        <v>0</v>
      </c>
      <c r="CW12" s="50" t="str">
        <f t="shared" si="10"/>
        <v>-</v>
      </c>
      <c r="CX12" s="215"/>
      <c r="CY12" s="48">
        <v>1</v>
      </c>
      <c r="CZ12" s="48">
        <v>1</v>
      </c>
      <c r="DA12" s="49">
        <v>0</v>
      </c>
      <c r="DB12" s="49">
        <v>0</v>
      </c>
      <c r="DC12" s="49">
        <v>1</v>
      </c>
      <c r="DD12" s="43">
        <f t="shared" si="11"/>
        <v>539</v>
      </c>
      <c r="DE12" s="43">
        <f t="shared" si="12"/>
        <v>539</v>
      </c>
      <c r="DF12" s="43" t="str">
        <f t="shared" si="13"/>
        <v>-</v>
      </c>
      <c r="DG12" s="43" t="str">
        <f t="shared" si="14"/>
        <v>-</v>
      </c>
      <c r="DH12" s="50">
        <f t="shared" si="15"/>
        <v>539</v>
      </c>
      <c r="DI12" s="217"/>
      <c r="DJ12" s="48">
        <v>0</v>
      </c>
      <c r="DK12" s="50" t="str">
        <f t="shared" si="16"/>
        <v>-</v>
      </c>
      <c r="DL12" s="217"/>
    </row>
    <row r="13" spans="1:145" ht="14.25" x14ac:dyDescent="0.2">
      <c r="A13" s="51" t="str">
        <f t="shared" si="49"/>
        <v>6.</v>
      </c>
      <c r="B13" s="119" t="s">
        <v>399</v>
      </c>
      <c r="C13" s="49" t="s">
        <v>260</v>
      </c>
      <c r="D13" s="87" t="s">
        <v>472</v>
      </c>
      <c r="E13" s="118">
        <v>96</v>
      </c>
      <c r="F13" s="118">
        <v>26</v>
      </c>
      <c r="G13" s="118">
        <v>585</v>
      </c>
      <c r="H13" s="118">
        <v>129</v>
      </c>
      <c r="I13" s="47">
        <f t="shared" si="0"/>
        <v>0.22760646108663729</v>
      </c>
      <c r="J13" s="118">
        <v>1465</v>
      </c>
      <c r="K13" s="118">
        <v>157</v>
      </c>
      <c r="L13" s="44">
        <f t="shared" si="17"/>
        <v>0.10716723549488055</v>
      </c>
      <c r="M13" s="45">
        <f t="shared" si="18"/>
        <v>2146</v>
      </c>
      <c r="N13" s="46">
        <f t="shared" si="1"/>
        <v>312</v>
      </c>
      <c r="O13" s="47">
        <f t="shared" si="2"/>
        <v>0.14538676607642126</v>
      </c>
      <c r="P13" s="236"/>
      <c r="Q13" s="48">
        <v>0</v>
      </c>
      <c r="R13" s="49">
        <v>0</v>
      </c>
      <c r="S13" s="49"/>
      <c r="T13" s="43" t="str">
        <f t="shared" si="19"/>
        <v>-</v>
      </c>
      <c r="U13" s="43" t="str">
        <f t="shared" si="20"/>
        <v>-</v>
      </c>
      <c r="V13" s="50" t="str">
        <f t="shared" si="21"/>
        <v>-</v>
      </c>
      <c r="W13" s="232"/>
      <c r="X13" s="48">
        <v>2</v>
      </c>
      <c r="Y13" s="49">
        <v>11</v>
      </c>
      <c r="Z13" s="49"/>
      <c r="AA13" s="43">
        <f t="shared" si="22"/>
        <v>28.363636363636363</v>
      </c>
      <c r="AB13" s="43">
        <f t="shared" si="23"/>
        <v>0.18181818181818182</v>
      </c>
      <c r="AC13" s="50" t="str">
        <f t="shared" si="24"/>
        <v>-</v>
      </c>
      <c r="AD13" s="217"/>
      <c r="AE13" s="48">
        <v>1</v>
      </c>
      <c r="AF13" s="49">
        <v>1</v>
      </c>
      <c r="AG13" s="49">
        <v>1</v>
      </c>
      <c r="AH13" s="43">
        <f t="shared" si="25"/>
        <v>312</v>
      </c>
      <c r="AI13" s="43">
        <f t="shared" si="26"/>
        <v>1</v>
      </c>
      <c r="AJ13" s="50">
        <f t="shared" si="27"/>
        <v>1</v>
      </c>
      <c r="AK13" s="217"/>
      <c r="AL13" s="48">
        <v>0</v>
      </c>
      <c r="AM13" s="48">
        <v>0</v>
      </c>
      <c r="AN13" s="48">
        <v>0</v>
      </c>
      <c r="AO13" s="43" t="str">
        <f t="shared" si="28"/>
        <v>-</v>
      </c>
      <c r="AP13" s="43" t="str">
        <f t="shared" si="29"/>
        <v>-</v>
      </c>
      <c r="AQ13" s="50" t="str">
        <f t="shared" si="30"/>
        <v>-</v>
      </c>
      <c r="AR13" s="217"/>
      <c r="AS13" s="48">
        <v>0</v>
      </c>
      <c r="AT13" s="48"/>
      <c r="AU13" s="48"/>
      <c r="AV13" s="43" t="str">
        <f t="shared" si="31"/>
        <v>-</v>
      </c>
      <c r="AW13" s="43" t="str">
        <f t="shared" si="32"/>
        <v>-</v>
      </c>
      <c r="AX13" s="43" t="str">
        <f t="shared" si="33"/>
        <v>-</v>
      </c>
      <c r="AY13" s="49">
        <v>0</v>
      </c>
      <c r="AZ13" s="49"/>
      <c r="BA13" s="49"/>
      <c r="BB13" s="43" t="str">
        <f t="shared" si="3"/>
        <v>-</v>
      </c>
      <c r="BC13" s="43" t="str">
        <f t="shared" si="34"/>
        <v>-</v>
      </c>
      <c r="BD13" s="50" t="str">
        <f t="shared" si="35"/>
        <v>-</v>
      </c>
      <c r="BE13" s="232"/>
      <c r="BF13" s="48">
        <v>0</v>
      </c>
      <c r="BG13" s="48">
        <v>0</v>
      </c>
      <c r="BH13" s="48">
        <v>0</v>
      </c>
      <c r="BI13" s="43" t="str">
        <f t="shared" si="4"/>
        <v>-</v>
      </c>
      <c r="BJ13" s="43" t="str">
        <f t="shared" si="36"/>
        <v>-</v>
      </c>
      <c r="BK13" s="43" t="str">
        <f t="shared" si="37"/>
        <v>-</v>
      </c>
      <c r="BL13" s="49">
        <v>0</v>
      </c>
      <c r="BM13" s="49">
        <v>0</v>
      </c>
      <c r="BN13" s="49">
        <v>0</v>
      </c>
      <c r="BO13" s="43" t="str">
        <f t="shared" si="38"/>
        <v>-</v>
      </c>
      <c r="BP13" s="43" t="str">
        <f t="shared" si="39"/>
        <v>-</v>
      </c>
      <c r="BQ13" s="50" t="str">
        <f t="shared" si="40"/>
        <v>-</v>
      </c>
      <c r="BR13" s="217"/>
      <c r="BS13" s="48">
        <v>0</v>
      </c>
      <c r="BT13" s="48">
        <v>0</v>
      </c>
      <c r="BU13" s="43" t="str">
        <f t="shared" si="41"/>
        <v>-</v>
      </c>
      <c r="BV13" s="50" t="str">
        <f t="shared" si="5"/>
        <v>-</v>
      </c>
      <c r="BW13" s="234"/>
      <c r="BX13" s="48">
        <v>0</v>
      </c>
      <c r="BY13" s="49">
        <v>0</v>
      </c>
      <c r="BZ13" s="48">
        <v>0</v>
      </c>
      <c r="CA13" s="49">
        <v>0</v>
      </c>
      <c r="CB13" s="48">
        <v>0</v>
      </c>
      <c r="CC13" s="49">
        <v>0</v>
      </c>
      <c r="CD13" s="43" t="str">
        <f t="shared" si="6"/>
        <v>-</v>
      </c>
      <c r="CE13" s="43" t="str">
        <f t="shared" si="7"/>
        <v>-</v>
      </c>
      <c r="CF13" s="43" t="str">
        <f t="shared" si="42"/>
        <v>-</v>
      </c>
      <c r="CG13" s="43" t="str">
        <f t="shared" si="43"/>
        <v>-</v>
      </c>
      <c r="CH13" s="43" t="str">
        <f t="shared" si="44"/>
        <v>-</v>
      </c>
      <c r="CI13" s="50" t="str">
        <f t="shared" si="45"/>
        <v>-</v>
      </c>
      <c r="CJ13" s="232"/>
      <c r="CK13" s="48">
        <v>0</v>
      </c>
      <c r="CL13" s="48">
        <v>0</v>
      </c>
      <c r="CM13" s="43" t="str">
        <f t="shared" si="8"/>
        <v>-</v>
      </c>
      <c r="CN13" s="50" t="str">
        <f t="shared" si="46"/>
        <v>-</v>
      </c>
      <c r="CO13" s="217"/>
      <c r="CP13" s="48">
        <v>0</v>
      </c>
      <c r="CQ13" s="49"/>
      <c r="CR13" s="49"/>
      <c r="CS13" s="43" t="str">
        <f t="shared" si="9"/>
        <v>-</v>
      </c>
      <c r="CT13" s="43" t="str">
        <f t="shared" si="47"/>
        <v>-</v>
      </c>
      <c r="CU13" s="43" t="str">
        <f t="shared" si="48"/>
        <v>-</v>
      </c>
      <c r="CV13" s="48">
        <v>0</v>
      </c>
      <c r="CW13" s="50" t="str">
        <f t="shared" si="10"/>
        <v>-</v>
      </c>
      <c r="CX13" s="215"/>
      <c r="CY13" s="48">
        <v>1</v>
      </c>
      <c r="CZ13" s="48">
        <v>1</v>
      </c>
      <c r="DA13" s="49">
        <v>0</v>
      </c>
      <c r="DB13" s="49">
        <v>0</v>
      </c>
      <c r="DC13" s="49">
        <v>1</v>
      </c>
      <c r="DD13" s="43">
        <f t="shared" si="11"/>
        <v>312</v>
      </c>
      <c r="DE13" s="43">
        <f t="shared" si="12"/>
        <v>312</v>
      </c>
      <c r="DF13" s="43" t="str">
        <f t="shared" si="13"/>
        <v>-</v>
      </c>
      <c r="DG13" s="43" t="str">
        <f t="shared" si="14"/>
        <v>-</v>
      </c>
      <c r="DH13" s="50">
        <f t="shared" si="15"/>
        <v>312</v>
      </c>
      <c r="DI13" s="217"/>
      <c r="DJ13" s="48">
        <v>1</v>
      </c>
      <c r="DK13" s="50">
        <f t="shared" si="16"/>
        <v>312</v>
      </c>
      <c r="DL13" s="217"/>
    </row>
    <row r="14" spans="1:145" ht="14.25" x14ac:dyDescent="0.2">
      <c r="A14" s="51" t="str">
        <f t="shared" si="49"/>
        <v>7.</v>
      </c>
      <c r="B14" s="119" t="s">
        <v>400</v>
      </c>
      <c r="C14" s="49" t="s">
        <v>260</v>
      </c>
      <c r="D14" s="87" t="s">
        <v>472</v>
      </c>
      <c r="E14" s="118">
        <v>443</v>
      </c>
      <c r="F14" s="118">
        <v>73</v>
      </c>
      <c r="G14" s="118">
        <v>3296</v>
      </c>
      <c r="H14" s="118">
        <v>679</v>
      </c>
      <c r="I14" s="47">
        <f t="shared" si="0"/>
        <v>0.20112329499866274</v>
      </c>
      <c r="J14" s="118">
        <v>6674</v>
      </c>
      <c r="K14" s="118">
        <v>522</v>
      </c>
      <c r="L14" s="44">
        <f t="shared" si="17"/>
        <v>7.821396463889721E-2</v>
      </c>
      <c r="M14" s="45">
        <f t="shared" si="18"/>
        <v>10413</v>
      </c>
      <c r="N14" s="46">
        <f t="shared" si="1"/>
        <v>1274</v>
      </c>
      <c r="O14" s="47">
        <f t="shared" si="2"/>
        <v>0.12234706616729088</v>
      </c>
      <c r="P14" s="236"/>
      <c r="Q14" s="48">
        <v>1</v>
      </c>
      <c r="R14" s="49">
        <v>1</v>
      </c>
      <c r="S14" s="49"/>
      <c r="T14" s="43">
        <f t="shared" si="19"/>
        <v>1274</v>
      </c>
      <c r="U14" s="43">
        <f t="shared" si="20"/>
        <v>1</v>
      </c>
      <c r="V14" s="50" t="str">
        <f t="shared" si="21"/>
        <v>-</v>
      </c>
      <c r="W14" s="232"/>
      <c r="X14" s="48">
        <v>84</v>
      </c>
      <c r="Y14" s="49">
        <v>75</v>
      </c>
      <c r="Z14" s="49"/>
      <c r="AA14" s="43">
        <f t="shared" si="22"/>
        <v>16.986666666666668</v>
      </c>
      <c r="AB14" s="43">
        <f t="shared" si="23"/>
        <v>1.1200000000000001</v>
      </c>
      <c r="AC14" s="50" t="str">
        <f t="shared" si="24"/>
        <v>-</v>
      </c>
      <c r="AD14" s="217"/>
      <c r="AE14" s="48">
        <v>1</v>
      </c>
      <c r="AF14" s="49">
        <v>1</v>
      </c>
      <c r="AG14" s="49">
        <v>1</v>
      </c>
      <c r="AH14" s="43">
        <f t="shared" si="25"/>
        <v>1274</v>
      </c>
      <c r="AI14" s="43">
        <f t="shared" si="26"/>
        <v>1</v>
      </c>
      <c r="AJ14" s="50">
        <f t="shared" si="27"/>
        <v>1</v>
      </c>
      <c r="AK14" s="217"/>
      <c r="AL14" s="48">
        <v>0</v>
      </c>
      <c r="AM14" s="48">
        <v>0</v>
      </c>
      <c r="AN14" s="48">
        <v>0</v>
      </c>
      <c r="AO14" s="43" t="str">
        <f t="shared" si="28"/>
        <v>-</v>
      </c>
      <c r="AP14" s="43" t="str">
        <f t="shared" si="29"/>
        <v>-</v>
      </c>
      <c r="AQ14" s="50" t="str">
        <f t="shared" si="30"/>
        <v>-</v>
      </c>
      <c r="AR14" s="217"/>
      <c r="AS14" s="48">
        <v>0</v>
      </c>
      <c r="AT14" s="48"/>
      <c r="AU14" s="48"/>
      <c r="AV14" s="43" t="str">
        <f t="shared" si="31"/>
        <v>-</v>
      </c>
      <c r="AW14" s="43" t="str">
        <f t="shared" si="32"/>
        <v>-</v>
      </c>
      <c r="AX14" s="43" t="str">
        <f t="shared" si="33"/>
        <v>-</v>
      </c>
      <c r="AY14" s="49">
        <v>0</v>
      </c>
      <c r="AZ14" s="49"/>
      <c r="BA14" s="49"/>
      <c r="BB14" s="43" t="str">
        <f t="shared" si="3"/>
        <v>-</v>
      </c>
      <c r="BC14" s="43" t="str">
        <f t="shared" si="34"/>
        <v>-</v>
      </c>
      <c r="BD14" s="50" t="str">
        <f t="shared" si="35"/>
        <v>-</v>
      </c>
      <c r="BE14" s="232"/>
      <c r="BF14" s="48">
        <v>0</v>
      </c>
      <c r="BG14" s="48">
        <v>0</v>
      </c>
      <c r="BH14" s="48">
        <v>0</v>
      </c>
      <c r="BI14" s="43" t="str">
        <f t="shared" si="4"/>
        <v>-</v>
      </c>
      <c r="BJ14" s="43" t="str">
        <f t="shared" si="36"/>
        <v>-</v>
      </c>
      <c r="BK14" s="43" t="str">
        <f t="shared" si="37"/>
        <v>-</v>
      </c>
      <c r="BL14" s="49">
        <v>0</v>
      </c>
      <c r="BM14" s="49">
        <v>0</v>
      </c>
      <c r="BN14" s="49">
        <v>0</v>
      </c>
      <c r="BO14" s="43" t="str">
        <f t="shared" si="38"/>
        <v>-</v>
      </c>
      <c r="BP14" s="43" t="str">
        <f t="shared" si="39"/>
        <v>-</v>
      </c>
      <c r="BQ14" s="50" t="str">
        <f t="shared" si="40"/>
        <v>-</v>
      </c>
      <c r="BR14" s="217"/>
      <c r="BS14" s="48">
        <v>0</v>
      </c>
      <c r="BT14" s="48">
        <v>0</v>
      </c>
      <c r="BU14" s="43" t="str">
        <f t="shared" si="41"/>
        <v>-</v>
      </c>
      <c r="BV14" s="50" t="str">
        <f t="shared" si="5"/>
        <v>-</v>
      </c>
      <c r="BW14" s="234"/>
      <c r="BX14" s="48">
        <v>0</v>
      </c>
      <c r="BY14" s="49">
        <v>0</v>
      </c>
      <c r="BZ14" s="48">
        <v>0</v>
      </c>
      <c r="CA14" s="49">
        <v>0</v>
      </c>
      <c r="CB14" s="48">
        <v>0</v>
      </c>
      <c r="CC14" s="49">
        <v>0</v>
      </c>
      <c r="CD14" s="43" t="str">
        <f t="shared" si="6"/>
        <v>-</v>
      </c>
      <c r="CE14" s="43" t="str">
        <f t="shared" si="7"/>
        <v>-</v>
      </c>
      <c r="CF14" s="43" t="str">
        <f t="shared" si="42"/>
        <v>-</v>
      </c>
      <c r="CG14" s="43" t="str">
        <f t="shared" si="43"/>
        <v>-</v>
      </c>
      <c r="CH14" s="43" t="str">
        <f t="shared" si="44"/>
        <v>-</v>
      </c>
      <c r="CI14" s="50" t="str">
        <f t="shared" si="45"/>
        <v>-</v>
      </c>
      <c r="CJ14" s="232"/>
      <c r="CK14" s="48">
        <v>0</v>
      </c>
      <c r="CL14" s="48">
        <v>0</v>
      </c>
      <c r="CM14" s="43" t="str">
        <f t="shared" si="8"/>
        <v>-</v>
      </c>
      <c r="CN14" s="50" t="str">
        <f t="shared" si="46"/>
        <v>-</v>
      </c>
      <c r="CO14" s="217"/>
      <c r="CP14" s="48">
        <v>0</v>
      </c>
      <c r="CQ14" s="49"/>
      <c r="CR14" s="49"/>
      <c r="CS14" s="43" t="str">
        <f t="shared" si="9"/>
        <v>-</v>
      </c>
      <c r="CT14" s="43" t="str">
        <f t="shared" si="47"/>
        <v>-</v>
      </c>
      <c r="CU14" s="43" t="str">
        <f t="shared" si="48"/>
        <v>-</v>
      </c>
      <c r="CV14" s="48">
        <v>0</v>
      </c>
      <c r="CW14" s="50" t="str">
        <f t="shared" si="10"/>
        <v>-</v>
      </c>
      <c r="CX14" s="215"/>
      <c r="CY14" s="48">
        <v>1</v>
      </c>
      <c r="CZ14" s="48">
        <v>1</v>
      </c>
      <c r="DA14" s="49">
        <v>0</v>
      </c>
      <c r="DB14" s="49">
        <v>0</v>
      </c>
      <c r="DC14" s="49">
        <v>1</v>
      </c>
      <c r="DD14" s="43">
        <f t="shared" si="11"/>
        <v>1274</v>
      </c>
      <c r="DE14" s="43">
        <f t="shared" si="12"/>
        <v>1274</v>
      </c>
      <c r="DF14" s="43" t="str">
        <f t="shared" si="13"/>
        <v>-</v>
      </c>
      <c r="DG14" s="43" t="str">
        <f t="shared" si="14"/>
        <v>-</v>
      </c>
      <c r="DH14" s="50">
        <f t="shared" si="15"/>
        <v>1274</v>
      </c>
      <c r="DI14" s="217"/>
      <c r="DJ14" s="48">
        <v>0</v>
      </c>
      <c r="DK14" s="50" t="str">
        <f t="shared" si="16"/>
        <v>-</v>
      </c>
      <c r="DL14" s="217"/>
    </row>
    <row r="15" spans="1:145" ht="14.25" x14ac:dyDescent="0.2">
      <c r="A15" s="51" t="str">
        <f t="shared" si="49"/>
        <v>8.</v>
      </c>
      <c r="B15" s="119" t="s">
        <v>401</v>
      </c>
      <c r="C15" s="49" t="s">
        <v>260</v>
      </c>
      <c r="D15" s="87" t="s">
        <v>472</v>
      </c>
      <c r="E15" s="118">
        <v>348</v>
      </c>
      <c r="F15" s="118">
        <v>42</v>
      </c>
      <c r="G15" s="118">
        <v>2193</v>
      </c>
      <c r="H15" s="118">
        <v>306</v>
      </c>
      <c r="I15" s="47">
        <f t="shared" si="0"/>
        <v>0.13695395513577333</v>
      </c>
      <c r="J15" s="118">
        <v>4822</v>
      </c>
      <c r="K15" s="118">
        <v>246</v>
      </c>
      <c r="L15" s="44">
        <f t="shared" si="17"/>
        <v>5.1016175860638738E-2</v>
      </c>
      <c r="M15" s="45">
        <f t="shared" si="18"/>
        <v>7363</v>
      </c>
      <c r="N15" s="46">
        <f t="shared" si="1"/>
        <v>594</v>
      </c>
      <c r="O15" s="47">
        <f t="shared" si="2"/>
        <v>8.0673638462583186E-2</v>
      </c>
      <c r="P15" s="236"/>
      <c r="Q15" s="48">
        <v>0</v>
      </c>
      <c r="R15" s="49">
        <v>0</v>
      </c>
      <c r="S15" s="49"/>
      <c r="T15" s="43" t="str">
        <f t="shared" si="19"/>
        <v>-</v>
      </c>
      <c r="U15" s="43" t="str">
        <f t="shared" si="20"/>
        <v>-</v>
      </c>
      <c r="V15" s="50" t="str">
        <f t="shared" si="21"/>
        <v>-</v>
      </c>
      <c r="W15" s="232"/>
      <c r="X15" s="48">
        <v>24</v>
      </c>
      <c r="Y15" s="49">
        <v>3</v>
      </c>
      <c r="Z15" s="49"/>
      <c r="AA15" s="43">
        <f t="shared" si="22"/>
        <v>198</v>
      </c>
      <c r="AB15" s="43">
        <f t="shared" si="23"/>
        <v>8</v>
      </c>
      <c r="AC15" s="50" t="str">
        <f t="shared" si="24"/>
        <v>-</v>
      </c>
      <c r="AD15" s="217"/>
      <c r="AE15" s="48">
        <v>1</v>
      </c>
      <c r="AF15" s="49">
        <v>1</v>
      </c>
      <c r="AG15" s="49">
        <v>1</v>
      </c>
      <c r="AH15" s="43">
        <f t="shared" si="25"/>
        <v>594</v>
      </c>
      <c r="AI15" s="43">
        <f t="shared" si="26"/>
        <v>1</v>
      </c>
      <c r="AJ15" s="50">
        <f t="shared" si="27"/>
        <v>1</v>
      </c>
      <c r="AK15" s="217"/>
      <c r="AL15" s="48">
        <v>0</v>
      </c>
      <c r="AM15" s="48">
        <v>0</v>
      </c>
      <c r="AN15" s="48">
        <v>0</v>
      </c>
      <c r="AO15" s="43" t="str">
        <f t="shared" si="28"/>
        <v>-</v>
      </c>
      <c r="AP15" s="43" t="str">
        <f t="shared" si="29"/>
        <v>-</v>
      </c>
      <c r="AQ15" s="50" t="str">
        <f t="shared" si="30"/>
        <v>-</v>
      </c>
      <c r="AR15" s="217"/>
      <c r="AS15" s="48">
        <v>0</v>
      </c>
      <c r="AT15" s="48"/>
      <c r="AU15" s="48"/>
      <c r="AV15" s="43" t="str">
        <f t="shared" si="31"/>
        <v>-</v>
      </c>
      <c r="AW15" s="43" t="str">
        <f t="shared" si="32"/>
        <v>-</v>
      </c>
      <c r="AX15" s="43" t="str">
        <f t="shared" si="33"/>
        <v>-</v>
      </c>
      <c r="AY15" s="49">
        <v>0</v>
      </c>
      <c r="AZ15" s="49"/>
      <c r="BA15" s="49"/>
      <c r="BB15" s="43" t="str">
        <f t="shared" si="3"/>
        <v>-</v>
      </c>
      <c r="BC15" s="43" t="str">
        <f t="shared" si="34"/>
        <v>-</v>
      </c>
      <c r="BD15" s="50" t="str">
        <f t="shared" si="35"/>
        <v>-</v>
      </c>
      <c r="BE15" s="232"/>
      <c r="BF15" s="48">
        <v>0</v>
      </c>
      <c r="BG15" s="48">
        <v>0</v>
      </c>
      <c r="BH15" s="48">
        <v>0</v>
      </c>
      <c r="BI15" s="43" t="str">
        <f t="shared" si="4"/>
        <v>-</v>
      </c>
      <c r="BJ15" s="43" t="str">
        <f t="shared" si="36"/>
        <v>-</v>
      </c>
      <c r="BK15" s="43" t="str">
        <f t="shared" si="37"/>
        <v>-</v>
      </c>
      <c r="BL15" s="49">
        <v>0</v>
      </c>
      <c r="BM15" s="49">
        <v>0</v>
      </c>
      <c r="BN15" s="49">
        <v>0</v>
      </c>
      <c r="BO15" s="43" t="str">
        <f t="shared" si="38"/>
        <v>-</v>
      </c>
      <c r="BP15" s="43" t="str">
        <f t="shared" si="39"/>
        <v>-</v>
      </c>
      <c r="BQ15" s="50" t="str">
        <f t="shared" si="40"/>
        <v>-</v>
      </c>
      <c r="BR15" s="217"/>
      <c r="BS15" s="48">
        <v>0</v>
      </c>
      <c r="BT15" s="48">
        <v>0</v>
      </c>
      <c r="BU15" s="43" t="str">
        <f t="shared" si="41"/>
        <v>-</v>
      </c>
      <c r="BV15" s="50" t="str">
        <f t="shared" si="5"/>
        <v>-</v>
      </c>
      <c r="BW15" s="234"/>
      <c r="BX15" s="48">
        <v>0</v>
      </c>
      <c r="BY15" s="49">
        <v>0</v>
      </c>
      <c r="BZ15" s="48">
        <v>0</v>
      </c>
      <c r="CA15" s="49">
        <v>0</v>
      </c>
      <c r="CB15" s="48">
        <v>0</v>
      </c>
      <c r="CC15" s="49">
        <v>0</v>
      </c>
      <c r="CD15" s="43" t="str">
        <f t="shared" si="6"/>
        <v>-</v>
      </c>
      <c r="CE15" s="43" t="str">
        <f t="shared" si="7"/>
        <v>-</v>
      </c>
      <c r="CF15" s="43" t="str">
        <f t="shared" si="42"/>
        <v>-</v>
      </c>
      <c r="CG15" s="43" t="str">
        <f t="shared" si="43"/>
        <v>-</v>
      </c>
      <c r="CH15" s="43" t="str">
        <f t="shared" si="44"/>
        <v>-</v>
      </c>
      <c r="CI15" s="50" t="str">
        <f t="shared" si="45"/>
        <v>-</v>
      </c>
      <c r="CJ15" s="232"/>
      <c r="CK15" s="48">
        <v>0</v>
      </c>
      <c r="CL15" s="48">
        <v>0</v>
      </c>
      <c r="CM15" s="43" t="str">
        <f t="shared" si="8"/>
        <v>-</v>
      </c>
      <c r="CN15" s="50" t="str">
        <f t="shared" si="46"/>
        <v>-</v>
      </c>
      <c r="CO15" s="217"/>
      <c r="CP15" s="48">
        <v>0</v>
      </c>
      <c r="CQ15" s="49"/>
      <c r="CR15" s="49"/>
      <c r="CS15" s="43" t="str">
        <f t="shared" si="9"/>
        <v>-</v>
      </c>
      <c r="CT15" s="43" t="str">
        <f t="shared" si="47"/>
        <v>-</v>
      </c>
      <c r="CU15" s="43" t="str">
        <f t="shared" si="48"/>
        <v>-</v>
      </c>
      <c r="CV15" s="48">
        <v>0</v>
      </c>
      <c r="CW15" s="50" t="str">
        <f t="shared" si="10"/>
        <v>-</v>
      </c>
      <c r="CX15" s="215"/>
      <c r="CY15" s="48">
        <v>1</v>
      </c>
      <c r="CZ15" s="48">
        <v>1</v>
      </c>
      <c r="DA15" s="49">
        <v>0</v>
      </c>
      <c r="DB15" s="49">
        <v>0</v>
      </c>
      <c r="DC15" s="49">
        <v>1</v>
      </c>
      <c r="DD15" s="43">
        <f t="shared" si="11"/>
        <v>594</v>
      </c>
      <c r="DE15" s="43">
        <f t="shared" si="12"/>
        <v>594</v>
      </c>
      <c r="DF15" s="43" t="str">
        <f t="shared" si="13"/>
        <v>-</v>
      </c>
      <c r="DG15" s="43" t="str">
        <f t="shared" si="14"/>
        <v>-</v>
      </c>
      <c r="DH15" s="50">
        <f t="shared" si="15"/>
        <v>594</v>
      </c>
      <c r="DI15" s="217"/>
      <c r="DJ15" s="48">
        <v>1</v>
      </c>
      <c r="DK15" s="50">
        <f t="shared" si="16"/>
        <v>594</v>
      </c>
      <c r="DL15" s="217"/>
    </row>
    <row r="16" spans="1:145" ht="14.25" x14ac:dyDescent="0.2">
      <c r="A16" s="51" t="str">
        <f t="shared" si="49"/>
        <v>9.</v>
      </c>
      <c r="B16" s="119" t="s">
        <v>402</v>
      </c>
      <c r="C16" s="49" t="s">
        <v>471</v>
      </c>
      <c r="D16" s="87" t="s">
        <v>472</v>
      </c>
      <c r="E16" s="118">
        <v>659</v>
      </c>
      <c r="F16" s="118">
        <v>120</v>
      </c>
      <c r="G16" s="118">
        <v>3917</v>
      </c>
      <c r="H16" s="118">
        <v>772</v>
      </c>
      <c r="I16" s="47">
        <f t="shared" si="0"/>
        <v>0.19493006993006992</v>
      </c>
      <c r="J16" s="118">
        <v>12743</v>
      </c>
      <c r="K16" s="118">
        <v>1028</v>
      </c>
      <c r="L16" s="44">
        <f t="shared" si="17"/>
        <v>8.0671741348191162E-2</v>
      </c>
      <c r="M16" s="45">
        <f t="shared" si="18"/>
        <v>17319</v>
      </c>
      <c r="N16" s="46">
        <f t="shared" si="1"/>
        <v>1920</v>
      </c>
      <c r="O16" s="47">
        <f t="shared" si="2"/>
        <v>0.11086090420924996</v>
      </c>
      <c r="P16" s="236"/>
      <c r="Q16" s="48">
        <v>0</v>
      </c>
      <c r="R16" s="49">
        <v>2</v>
      </c>
      <c r="S16" s="49"/>
      <c r="T16" s="43">
        <f t="shared" si="19"/>
        <v>960</v>
      </c>
      <c r="U16" s="43">
        <f t="shared" si="20"/>
        <v>0</v>
      </c>
      <c r="V16" s="50" t="str">
        <f t="shared" si="21"/>
        <v>-</v>
      </c>
      <c r="W16" s="232"/>
      <c r="X16" s="48">
        <v>249</v>
      </c>
      <c r="Y16" s="49">
        <v>92</v>
      </c>
      <c r="Z16" s="49"/>
      <c r="AA16" s="43">
        <f t="shared" si="22"/>
        <v>20.869565217391305</v>
      </c>
      <c r="AB16" s="43">
        <f t="shared" si="23"/>
        <v>2.7065217391304346</v>
      </c>
      <c r="AC16" s="50" t="str">
        <f t="shared" si="24"/>
        <v>-</v>
      </c>
      <c r="AD16" s="217"/>
      <c r="AE16" s="48">
        <v>1</v>
      </c>
      <c r="AF16" s="49">
        <v>1</v>
      </c>
      <c r="AG16" s="49">
        <v>1</v>
      </c>
      <c r="AH16" s="43">
        <f t="shared" si="25"/>
        <v>1920</v>
      </c>
      <c r="AI16" s="43">
        <f t="shared" si="26"/>
        <v>1</v>
      </c>
      <c r="AJ16" s="50">
        <f t="shared" si="27"/>
        <v>1</v>
      </c>
      <c r="AK16" s="217"/>
      <c r="AL16" s="48">
        <v>2</v>
      </c>
      <c r="AM16" s="48">
        <v>2</v>
      </c>
      <c r="AN16" s="48">
        <v>2</v>
      </c>
      <c r="AO16" s="43">
        <f t="shared" si="28"/>
        <v>960</v>
      </c>
      <c r="AP16" s="43">
        <f t="shared" si="29"/>
        <v>1</v>
      </c>
      <c r="AQ16" s="50">
        <f t="shared" si="30"/>
        <v>1</v>
      </c>
      <c r="AR16" s="217"/>
      <c r="AS16" s="48">
        <v>0</v>
      </c>
      <c r="AT16" s="48"/>
      <c r="AU16" s="48"/>
      <c r="AV16" s="43" t="str">
        <f t="shared" si="31"/>
        <v>-</v>
      </c>
      <c r="AW16" s="43" t="str">
        <f t="shared" si="32"/>
        <v>-</v>
      </c>
      <c r="AX16" s="43" t="str">
        <f t="shared" si="33"/>
        <v>-</v>
      </c>
      <c r="AY16" s="49">
        <v>0</v>
      </c>
      <c r="AZ16" s="49"/>
      <c r="BA16" s="49"/>
      <c r="BB16" s="43" t="str">
        <f t="shared" si="3"/>
        <v>-</v>
      </c>
      <c r="BC16" s="43" t="str">
        <f t="shared" si="34"/>
        <v>-</v>
      </c>
      <c r="BD16" s="50" t="str">
        <f t="shared" si="35"/>
        <v>-</v>
      </c>
      <c r="BE16" s="232"/>
      <c r="BF16" s="48">
        <v>0</v>
      </c>
      <c r="BG16" s="48">
        <v>0</v>
      </c>
      <c r="BH16" s="48">
        <v>0</v>
      </c>
      <c r="BI16" s="43" t="str">
        <f t="shared" si="4"/>
        <v>-</v>
      </c>
      <c r="BJ16" s="43" t="str">
        <f t="shared" si="36"/>
        <v>-</v>
      </c>
      <c r="BK16" s="43" t="str">
        <f t="shared" si="37"/>
        <v>-</v>
      </c>
      <c r="BL16" s="49">
        <v>0</v>
      </c>
      <c r="BM16" s="49">
        <v>0</v>
      </c>
      <c r="BN16" s="49">
        <v>0</v>
      </c>
      <c r="BO16" s="43" t="str">
        <f t="shared" si="38"/>
        <v>-</v>
      </c>
      <c r="BP16" s="43" t="str">
        <f t="shared" si="39"/>
        <v>-</v>
      </c>
      <c r="BQ16" s="50" t="str">
        <f t="shared" si="40"/>
        <v>-</v>
      </c>
      <c r="BR16" s="217"/>
      <c r="BS16" s="48">
        <v>0</v>
      </c>
      <c r="BT16" s="48">
        <v>0</v>
      </c>
      <c r="BU16" s="43" t="str">
        <f t="shared" si="41"/>
        <v>-</v>
      </c>
      <c r="BV16" s="50" t="str">
        <f t="shared" si="5"/>
        <v>-</v>
      </c>
      <c r="BW16" s="234"/>
      <c r="BX16" s="48">
        <v>0</v>
      </c>
      <c r="BY16" s="49">
        <v>0</v>
      </c>
      <c r="BZ16" s="48">
        <v>0</v>
      </c>
      <c r="CA16" s="49">
        <v>0</v>
      </c>
      <c r="CB16" s="48">
        <v>0</v>
      </c>
      <c r="CC16" s="49">
        <v>0</v>
      </c>
      <c r="CD16" s="43" t="str">
        <f t="shared" si="6"/>
        <v>-</v>
      </c>
      <c r="CE16" s="43" t="str">
        <f t="shared" si="7"/>
        <v>-</v>
      </c>
      <c r="CF16" s="43" t="str">
        <f t="shared" si="42"/>
        <v>-</v>
      </c>
      <c r="CG16" s="43" t="str">
        <f t="shared" si="43"/>
        <v>-</v>
      </c>
      <c r="CH16" s="43" t="str">
        <f t="shared" si="44"/>
        <v>-</v>
      </c>
      <c r="CI16" s="50" t="str">
        <f t="shared" si="45"/>
        <v>-</v>
      </c>
      <c r="CJ16" s="232"/>
      <c r="CK16" s="48">
        <v>0</v>
      </c>
      <c r="CL16" s="48">
        <v>0</v>
      </c>
      <c r="CM16" s="43" t="str">
        <f t="shared" si="8"/>
        <v>-</v>
      </c>
      <c r="CN16" s="50" t="str">
        <f t="shared" si="46"/>
        <v>-</v>
      </c>
      <c r="CO16" s="217"/>
      <c r="CP16" s="48">
        <v>0</v>
      </c>
      <c r="CQ16" s="49"/>
      <c r="CR16" s="49"/>
      <c r="CS16" s="43" t="str">
        <f t="shared" si="9"/>
        <v>-</v>
      </c>
      <c r="CT16" s="43" t="str">
        <f t="shared" si="47"/>
        <v>-</v>
      </c>
      <c r="CU16" s="43" t="str">
        <f t="shared" si="48"/>
        <v>-</v>
      </c>
      <c r="CV16" s="48">
        <v>0</v>
      </c>
      <c r="CW16" s="50" t="str">
        <f t="shared" si="10"/>
        <v>-</v>
      </c>
      <c r="CX16" s="215"/>
      <c r="CY16" s="48">
        <v>1</v>
      </c>
      <c r="CZ16" s="48">
        <v>1</v>
      </c>
      <c r="DA16" s="49">
        <v>0</v>
      </c>
      <c r="DB16" s="49">
        <v>0</v>
      </c>
      <c r="DC16" s="49">
        <v>1</v>
      </c>
      <c r="DD16" s="43">
        <f t="shared" si="11"/>
        <v>1920</v>
      </c>
      <c r="DE16" s="43">
        <f t="shared" si="12"/>
        <v>1920</v>
      </c>
      <c r="DF16" s="43" t="str">
        <f t="shared" si="13"/>
        <v>-</v>
      </c>
      <c r="DG16" s="43" t="str">
        <f t="shared" si="14"/>
        <v>-</v>
      </c>
      <c r="DH16" s="50">
        <f t="shared" si="15"/>
        <v>1920</v>
      </c>
      <c r="DI16" s="217"/>
      <c r="DJ16" s="48">
        <v>0</v>
      </c>
      <c r="DK16" s="50" t="str">
        <f t="shared" si="16"/>
        <v>-</v>
      </c>
      <c r="DL16" s="217"/>
    </row>
    <row r="17" spans="1:116" ht="14.25" x14ac:dyDescent="0.2">
      <c r="A17" s="51" t="str">
        <f t="shared" si="49"/>
        <v>10.</v>
      </c>
      <c r="B17" s="119" t="s">
        <v>403</v>
      </c>
      <c r="C17" s="49" t="s">
        <v>260</v>
      </c>
      <c r="D17" s="87" t="s">
        <v>472</v>
      </c>
      <c r="E17" s="118">
        <v>499</v>
      </c>
      <c r="F17" s="118">
        <v>96</v>
      </c>
      <c r="G17" s="118">
        <v>3451</v>
      </c>
      <c r="H17" s="118">
        <v>816</v>
      </c>
      <c r="I17" s="47">
        <f t="shared" si="0"/>
        <v>0.23088607594936708</v>
      </c>
      <c r="J17" s="118">
        <v>7381</v>
      </c>
      <c r="K17" s="118">
        <v>504</v>
      </c>
      <c r="L17" s="44">
        <f t="shared" si="17"/>
        <v>6.8283430429481096E-2</v>
      </c>
      <c r="M17" s="45">
        <f t="shared" si="18"/>
        <v>11331</v>
      </c>
      <c r="N17" s="46">
        <f t="shared" si="1"/>
        <v>1416</v>
      </c>
      <c r="O17" s="6">
        <f t="shared" si="2"/>
        <v>0.12496690495101932</v>
      </c>
      <c r="P17" s="236"/>
      <c r="Q17" s="48">
        <v>5</v>
      </c>
      <c r="R17" s="49">
        <v>3</v>
      </c>
      <c r="S17" s="49"/>
      <c r="T17" s="43">
        <f t="shared" si="19"/>
        <v>472</v>
      </c>
      <c r="U17" s="43">
        <f t="shared" si="20"/>
        <v>1.6666666666666667</v>
      </c>
      <c r="V17" s="50" t="str">
        <f t="shared" si="21"/>
        <v>-</v>
      </c>
      <c r="W17" s="232"/>
      <c r="X17" s="48">
        <v>96</v>
      </c>
      <c r="Y17" s="49">
        <v>105</v>
      </c>
      <c r="Z17" s="49"/>
      <c r="AA17" s="43">
        <f t="shared" si="22"/>
        <v>13.485714285714286</v>
      </c>
      <c r="AB17" s="43">
        <f t="shared" si="23"/>
        <v>0.91428571428571426</v>
      </c>
      <c r="AC17" s="50" t="str">
        <f t="shared" si="24"/>
        <v>-</v>
      </c>
      <c r="AD17" s="217"/>
      <c r="AE17" s="48">
        <v>1</v>
      </c>
      <c r="AF17" s="49">
        <v>1</v>
      </c>
      <c r="AG17" s="49">
        <v>1</v>
      </c>
      <c r="AH17" s="43">
        <f t="shared" si="25"/>
        <v>1416</v>
      </c>
      <c r="AI17" s="43">
        <f t="shared" si="26"/>
        <v>1</v>
      </c>
      <c r="AJ17" s="50">
        <f t="shared" si="27"/>
        <v>1</v>
      </c>
      <c r="AK17" s="217"/>
      <c r="AL17" s="48">
        <v>0</v>
      </c>
      <c r="AM17" s="48">
        <v>0</v>
      </c>
      <c r="AN17" s="48">
        <v>0</v>
      </c>
      <c r="AO17" s="43" t="str">
        <f t="shared" si="28"/>
        <v>-</v>
      </c>
      <c r="AP17" s="43" t="str">
        <f t="shared" si="29"/>
        <v>-</v>
      </c>
      <c r="AQ17" s="50" t="str">
        <f t="shared" si="30"/>
        <v>-</v>
      </c>
      <c r="AR17" s="217"/>
      <c r="AS17" s="48">
        <v>0</v>
      </c>
      <c r="AT17" s="48"/>
      <c r="AU17" s="48"/>
      <c r="AV17" s="43" t="str">
        <f t="shared" si="31"/>
        <v>-</v>
      </c>
      <c r="AW17" s="43" t="str">
        <f t="shared" si="32"/>
        <v>-</v>
      </c>
      <c r="AX17" s="43" t="str">
        <f t="shared" si="33"/>
        <v>-</v>
      </c>
      <c r="AY17" s="49">
        <v>0</v>
      </c>
      <c r="AZ17" s="49"/>
      <c r="BA17" s="49"/>
      <c r="BB17" s="43" t="str">
        <f t="shared" si="3"/>
        <v>-</v>
      </c>
      <c r="BC17" s="43" t="str">
        <f t="shared" si="34"/>
        <v>-</v>
      </c>
      <c r="BD17" s="50" t="str">
        <f t="shared" si="35"/>
        <v>-</v>
      </c>
      <c r="BE17" s="232"/>
      <c r="BF17" s="48">
        <v>0</v>
      </c>
      <c r="BG17" s="48">
        <v>0</v>
      </c>
      <c r="BH17" s="48">
        <v>0</v>
      </c>
      <c r="BI17" s="43" t="str">
        <f t="shared" si="4"/>
        <v>-</v>
      </c>
      <c r="BJ17" s="43" t="str">
        <f t="shared" si="36"/>
        <v>-</v>
      </c>
      <c r="BK17" s="43" t="str">
        <f t="shared" si="37"/>
        <v>-</v>
      </c>
      <c r="BL17" s="49">
        <v>0</v>
      </c>
      <c r="BM17" s="49">
        <v>0</v>
      </c>
      <c r="BN17" s="49">
        <v>0</v>
      </c>
      <c r="BO17" s="43" t="str">
        <f t="shared" si="38"/>
        <v>-</v>
      </c>
      <c r="BP17" s="43" t="str">
        <f t="shared" si="39"/>
        <v>-</v>
      </c>
      <c r="BQ17" s="50" t="str">
        <f t="shared" si="40"/>
        <v>-</v>
      </c>
      <c r="BR17" s="217"/>
      <c r="BS17" s="48">
        <v>0</v>
      </c>
      <c r="BT17" s="48">
        <v>0</v>
      </c>
      <c r="BU17" s="43" t="str">
        <f t="shared" si="41"/>
        <v>-</v>
      </c>
      <c r="BV17" s="50" t="str">
        <f t="shared" si="5"/>
        <v>-</v>
      </c>
      <c r="BW17" s="234"/>
      <c r="BX17" s="48">
        <v>1</v>
      </c>
      <c r="BY17" s="49">
        <v>0</v>
      </c>
      <c r="BZ17" s="48">
        <v>1</v>
      </c>
      <c r="CA17" s="49">
        <v>0</v>
      </c>
      <c r="CB17" s="48">
        <v>1</v>
      </c>
      <c r="CC17" s="49">
        <v>0</v>
      </c>
      <c r="CD17" s="43">
        <f t="shared" si="6"/>
        <v>1416</v>
      </c>
      <c r="CE17" s="43" t="str">
        <f t="shared" si="7"/>
        <v>-</v>
      </c>
      <c r="CF17" s="43">
        <f t="shared" si="42"/>
        <v>1</v>
      </c>
      <c r="CG17" s="43" t="str">
        <f t="shared" si="43"/>
        <v>-</v>
      </c>
      <c r="CH17" s="43">
        <f t="shared" si="44"/>
        <v>1</v>
      </c>
      <c r="CI17" s="50" t="str">
        <f t="shared" si="45"/>
        <v>-</v>
      </c>
      <c r="CJ17" s="232"/>
      <c r="CK17" s="48">
        <v>16</v>
      </c>
      <c r="CL17" s="48">
        <v>16</v>
      </c>
      <c r="CM17" s="43">
        <f t="shared" si="8"/>
        <v>88.5</v>
      </c>
      <c r="CN17" s="50">
        <f t="shared" si="46"/>
        <v>1</v>
      </c>
      <c r="CO17" s="217"/>
      <c r="CP17" s="48">
        <v>0</v>
      </c>
      <c r="CQ17" s="49"/>
      <c r="CR17" s="49"/>
      <c r="CS17" s="43" t="str">
        <f t="shared" si="9"/>
        <v>-</v>
      </c>
      <c r="CT17" s="43" t="str">
        <f t="shared" si="47"/>
        <v>-</v>
      </c>
      <c r="CU17" s="43" t="str">
        <f t="shared" si="48"/>
        <v>-</v>
      </c>
      <c r="CV17" s="48">
        <v>0</v>
      </c>
      <c r="CW17" s="50" t="str">
        <f t="shared" si="10"/>
        <v>-</v>
      </c>
      <c r="CX17" s="215"/>
      <c r="CY17" s="48">
        <v>1</v>
      </c>
      <c r="CZ17" s="48">
        <v>1</v>
      </c>
      <c r="DA17" s="49">
        <v>1</v>
      </c>
      <c r="DB17" s="49">
        <v>1</v>
      </c>
      <c r="DC17" s="49">
        <v>1</v>
      </c>
      <c r="DD17" s="43">
        <f t="shared" si="11"/>
        <v>1416</v>
      </c>
      <c r="DE17" s="43">
        <f t="shared" si="12"/>
        <v>1416</v>
      </c>
      <c r="DF17" s="43">
        <f t="shared" si="13"/>
        <v>1416</v>
      </c>
      <c r="DG17" s="43">
        <f t="shared" si="14"/>
        <v>1416</v>
      </c>
      <c r="DH17" s="50">
        <f t="shared" si="15"/>
        <v>1416</v>
      </c>
      <c r="DI17" s="217"/>
      <c r="DJ17" s="48">
        <v>0</v>
      </c>
      <c r="DK17" s="50" t="str">
        <f t="shared" si="16"/>
        <v>-</v>
      </c>
      <c r="DL17" s="217"/>
    </row>
    <row r="18" spans="1:116" ht="14.25" x14ac:dyDescent="0.2">
      <c r="A18" s="51" t="str">
        <f t="shared" si="49"/>
        <v>11.</v>
      </c>
      <c r="B18" s="119" t="s">
        <v>404</v>
      </c>
      <c r="C18" s="49" t="s">
        <v>260</v>
      </c>
      <c r="D18" s="87" t="s">
        <v>472</v>
      </c>
      <c r="E18" s="118">
        <v>481</v>
      </c>
      <c r="F18" s="118">
        <v>134</v>
      </c>
      <c r="G18" s="118">
        <v>3149</v>
      </c>
      <c r="H18" s="118">
        <v>724</v>
      </c>
      <c r="I18" s="47">
        <f t="shared" ref="I18" si="50">IFERROR((F18+H18)/(E18+G18),"-")</f>
        <v>0.23636363636363636</v>
      </c>
      <c r="J18" s="118">
        <v>6831</v>
      </c>
      <c r="K18" s="118">
        <v>786</v>
      </c>
      <c r="L18" s="44">
        <f t="shared" ref="L18" si="51">IFERROR(K18/J18,"-")</f>
        <v>0.11506368028107158</v>
      </c>
      <c r="M18" s="45">
        <f t="shared" ref="M18" si="52">E18+G18+J18</f>
        <v>10461</v>
      </c>
      <c r="N18" s="46">
        <f t="shared" ref="N18" si="53">F18+H18+K18</f>
        <v>1644</v>
      </c>
      <c r="O18" s="6">
        <f t="shared" ref="O18" si="54">IFERROR(N18/M18,"-")</f>
        <v>0.1571551476914253</v>
      </c>
      <c r="P18" s="236"/>
      <c r="Q18" s="48">
        <v>8</v>
      </c>
      <c r="R18" s="49">
        <v>4</v>
      </c>
      <c r="S18" s="49"/>
      <c r="T18" s="43">
        <f t="shared" si="19"/>
        <v>411</v>
      </c>
      <c r="U18" s="43">
        <f t="shared" si="20"/>
        <v>2</v>
      </c>
      <c r="V18" s="50" t="str">
        <f t="shared" si="21"/>
        <v>-</v>
      </c>
      <c r="W18" s="232"/>
      <c r="X18" s="48">
        <v>127</v>
      </c>
      <c r="Y18" s="49">
        <v>78</v>
      </c>
      <c r="Z18" s="49"/>
      <c r="AA18" s="43">
        <f t="shared" si="22"/>
        <v>21.076923076923077</v>
      </c>
      <c r="AB18" s="43">
        <f t="shared" si="23"/>
        <v>1.6282051282051282</v>
      </c>
      <c r="AC18" s="50" t="str">
        <f t="shared" si="24"/>
        <v>-</v>
      </c>
      <c r="AD18" s="217"/>
      <c r="AE18" s="48">
        <v>1</v>
      </c>
      <c r="AF18" s="49">
        <v>1</v>
      </c>
      <c r="AG18" s="49">
        <v>1</v>
      </c>
      <c r="AH18" s="43">
        <f t="shared" si="25"/>
        <v>1644</v>
      </c>
      <c r="AI18" s="43">
        <f t="shared" si="26"/>
        <v>1</v>
      </c>
      <c r="AJ18" s="50">
        <f t="shared" si="27"/>
        <v>1</v>
      </c>
      <c r="AK18" s="217"/>
      <c r="AL18" s="48">
        <v>0</v>
      </c>
      <c r="AM18" s="48">
        <v>0</v>
      </c>
      <c r="AN18" s="48">
        <v>0</v>
      </c>
      <c r="AO18" s="43" t="str">
        <f t="shared" si="28"/>
        <v>-</v>
      </c>
      <c r="AP18" s="43" t="str">
        <f t="shared" si="29"/>
        <v>-</v>
      </c>
      <c r="AQ18" s="50" t="str">
        <f t="shared" si="30"/>
        <v>-</v>
      </c>
      <c r="AR18" s="217"/>
      <c r="AS18" s="48">
        <v>1</v>
      </c>
      <c r="AT18" s="48"/>
      <c r="AU18" s="48"/>
      <c r="AV18" s="43" t="str">
        <f t="shared" si="31"/>
        <v>-</v>
      </c>
      <c r="AW18" s="43" t="str">
        <f t="shared" si="32"/>
        <v>-</v>
      </c>
      <c r="AX18" s="43" t="str">
        <f t="shared" si="33"/>
        <v>-</v>
      </c>
      <c r="AY18" s="49">
        <v>54</v>
      </c>
      <c r="AZ18" s="49"/>
      <c r="BA18" s="49"/>
      <c r="BB18" s="43" t="str">
        <f t="shared" si="3"/>
        <v>-</v>
      </c>
      <c r="BC18" s="43" t="str">
        <f t="shared" si="34"/>
        <v>-</v>
      </c>
      <c r="BD18" s="50" t="str">
        <f t="shared" si="35"/>
        <v>-</v>
      </c>
      <c r="BE18" s="232"/>
      <c r="BF18" s="48">
        <v>0</v>
      </c>
      <c r="BG18" s="48">
        <v>0</v>
      </c>
      <c r="BH18" s="48">
        <v>0</v>
      </c>
      <c r="BI18" s="43" t="str">
        <f t="shared" si="4"/>
        <v>-</v>
      </c>
      <c r="BJ18" s="43" t="str">
        <f t="shared" si="36"/>
        <v>-</v>
      </c>
      <c r="BK18" s="43" t="str">
        <f t="shared" si="37"/>
        <v>-</v>
      </c>
      <c r="BL18" s="49">
        <v>0</v>
      </c>
      <c r="BM18" s="49">
        <v>0</v>
      </c>
      <c r="BN18" s="49">
        <v>0</v>
      </c>
      <c r="BO18" s="43" t="str">
        <f t="shared" si="38"/>
        <v>-</v>
      </c>
      <c r="BP18" s="43" t="str">
        <f t="shared" si="39"/>
        <v>-</v>
      </c>
      <c r="BQ18" s="50" t="str">
        <f t="shared" si="40"/>
        <v>-</v>
      </c>
      <c r="BR18" s="217"/>
      <c r="BS18" s="48">
        <v>0</v>
      </c>
      <c r="BT18" s="48">
        <v>0</v>
      </c>
      <c r="BU18" s="43" t="str">
        <f t="shared" si="41"/>
        <v>-</v>
      </c>
      <c r="BV18" s="50" t="str">
        <f t="shared" si="5"/>
        <v>-</v>
      </c>
      <c r="BW18" s="234"/>
      <c r="BX18" s="48">
        <v>1</v>
      </c>
      <c r="BY18" s="49">
        <v>0</v>
      </c>
      <c r="BZ18" s="48">
        <v>1</v>
      </c>
      <c r="CA18" s="49">
        <v>0</v>
      </c>
      <c r="CB18" s="48">
        <v>1</v>
      </c>
      <c r="CC18" s="49">
        <v>0</v>
      </c>
      <c r="CD18" s="43">
        <f t="shared" si="6"/>
        <v>1644</v>
      </c>
      <c r="CE18" s="43" t="str">
        <f t="shared" si="7"/>
        <v>-</v>
      </c>
      <c r="CF18" s="43">
        <f t="shared" ref="CF18:CF85" si="55">IFERROR(BX18/BZ18,"-")</f>
        <v>1</v>
      </c>
      <c r="CG18" s="43" t="str">
        <f t="shared" ref="CG18:CG85" si="56">IFERROR(BY18/CA18,"-")</f>
        <v>-</v>
      </c>
      <c r="CH18" s="43">
        <f t="shared" ref="CH18:CH85" si="57">IFERROR(BZ18/CB18,"-")</f>
        <v>1</v>
      </c>
      <c r="CI18" s="50" t="str">
        <f t="shared" ref="CI18:CI85" si="58">IFERROR(CA18/CC18,"-")</f>
        <v>-</v>
      </c>
      <c r="CJ18" s="232"/>
      <c r="CK18" s="48">
        <v>10</v>
      </c>
      <c r="CL18" s="48">
        <v>10</v>
      </c>
      <c r="CM18" s="43">
        <f t="shared" si="8"/>
        <v>164.4</v>
      </c>
      <c r="CN18" s="50">
        <f t="shared" si="46"/>
        <v>1</v>
      </c>
      <c r="CO18" s="217"/>
      <c r="CP18" s="48">
        <v>1</v>
      </c>
      <c r="CQ18" s="49"/>
      <c r="CR18" s="49"/>
      <c r="CS18" s="43" t="str">
        <f t="shared" si="9"/>
        <v>-</v>
      </c>
      <c r="CT18" s="43" t="str">
        <f t="shared" si="47"/>
        <v>-</v>
      </c>
      <c r="CU18" s="43" t="str">
        <f t="shared" si="48"/>
        <v>-</v>
      </c>
      <c r="CV18" s="48">
        <v>0</v>
      </c>
      <c r="CW18" s="50" t="str">
        <f t="shared" si="10"/>
        <v>-</v>
      </c>
      <c r="CX18" s="215"/>
      <c r="CY18" s="48">
        <v>1</v>
      </c>
      <c r="CZ18" s="48">
        <v>1</v>
      </c>
      <c r="DA18" s="49">
        <v>0</v>
      </c>
      <c r="DB18" s="49">
        <v>0</v>
      </c>
      <c r="DC18" s="49">
        <v>1</v>
      </c>
      <c r="DD18" s="43">
        <f t="shared" si="11"/>
        <v>1644</v>
      </c>
      <c r="DE18" s="43">
        <f t="shared" si="12"/>
        <v>1644</v>
      </c>
      <c r="DF18" s="43" t="str">
        <f t="shared" si="13"/>
        <v>-</v>
      </c>
      <c r="DG18" s="43" t="str">
        <f t="shared" si="14"/>
        <v>-</v>
      </c>
      <c r="DH18" s="50">
        <f t="shared" si="15"/>
        <v>1644</v>
      </c>
      <c r="DI18" s="217"/>
      <c r="DJ18" s="48">
        <v>1</v>
      </c>
      <c r="DK18" s="50">
        <f t="shared" si="16"/>
        <v>1644</v>
      </c>
      <c r="DL18" s="217"/>
    </row>
    <row r="19" spans="1:116" ht="14.25" x14ac:dyDescent="0.2">
      <c r="A19" s="51" t="str">
        <f t="shared" si="49"/>
        <v>12.</v>
      </c>
      <c r="B19" s="119" t="s">
        <v>405</v>
      </c>
      <c r="C19" s="49" t="s">
        <v>260</v>
      </c>
      <c r="D19" s="87" t="s">
        <v>472</v>
      </c>
      <c r="E19" s="118">
        <v>211</v>
      </c>
      <c r="F19" s="118">
        <v>33</v>
      </c>
      <c r="G19" s="118">
        <v>1631</v>
      </c>
      <c r="H19" s="118">
        <v>255</v>
      </c>
      <c r="I19" s="47">
        <f t="shared" ref="I19" si="59">IFERROR((F19+H19)/(E19+G19),"-")</f>
        <v>0.15635179153094461</v>
      </c>
      <c r="J19" s="118">
        <v>2524</v>
      </c>
      <c r="K19" s="118">
        <v>158</v>
      </c>
      <c r="L19" s="44">
        <f t="shared" ref="L19" si="60">IFERROR(K19/J19,"-")</f>
        <v>6.2599049128367668E-2</v>
      </c>
      <c r="M19" s="45">
        <f t="shared" ref="M19" si="61">E19+G19+J19</f>
        <v>4366</v>
      </c>
      <c r="N19" s="46">
        <f t="shared" ref="N19" si="62">F19+H19+K19</f>
        <v>446</v>
      </c>
      <c r="O19" s="6">
        <f t="shared" ref="O19" si="63">IFERROR(N19/M19,"-")</f>
        <v>0.1021530004580852</v>
      </c>
      <c r="P19" s="236"/>
      <c r="Q19" s="48">
        <v>0</v>
      </c>
      <c r="R19" s="49">
        <v>0</v>
      </c>
      <c r="S19" s="49"/>
      <c r="T19" s="43" t="str">
        <f t="shared" ref="T19" si="64">IFERROR(N19/R19,"-")</f>
        <v>-</v>
      </c>
      <c r="U19" s="43" t="str">
        <f t="shared" ref="U19" si="65">IFERROR(Q19/R19,"-")</f>
        <v>-</v>
      </c>
      <c r="V19" s="50" t="str">
        <f t="shared" ref="V19" si="66">IFERROR(R19/S19,"-")</f>
        <v>-</v>
      </c>
      <c r="W19" s="232"/>
      <c r="X19" s="48">
        <v>22</v>
      </c>
      <c r="Y19" s="49">
        <v>32</v>
      </c>
      <c r="Z19" s="49"/>
      <c r="AA19" s="43">
        <f t="shared" ref="AA19" si="67">IFERROR(N19/Y19,"-")</f>
        <v>13.9375</v>
      </c>
      <c r="AB19" s="43">
        <f t="shared" ref="AB19" si="68">IFERROR(X19/Y19,"-")</f>
        <v>0.6875</v>
      </c>
      <c r="AC19" s="50" t="str">
        <f t="shared" ref="AC19" si="69">IFERROR(Y19/Z19,"-")</f>
        <v>-</v>
      </c>
      <c r="AD19" s="217"/>
      <c r="AE19" s="48">
        <v>1</v>
      </c>
      <c r="AF19" s="49">
        <v>1</v>
      </c>
      <c r="AG19" s="49">
        <v>1</v>
      </c>
      <c r="AH19" s="43">
        <f t="shared" ref="AH19" si="70">IFERROR(N19/AF19,"-")</f>
        <v>446</v>
      </c>
      <c r="AI19" s="43">
        <f t="shared" ref="AI19" si="71">IFERROR(AE19/AF19,"-")</f>
        <v>1</v>
      </c>
      <c r="AJ19" s="50">
        <f t="shared" ref="AJ19" si="72">IFERROR(AF19/AG19,"-")</f>
        <v>1</v>
      </c>
      <c r="AK19" s="217"/>
      <c r="AL19" s="48">
        <v>0</v>
      </c>
      <c r="AM19" s="48">
        <v>0</v>
      </c>
      <c r="AN19" s="48">
        <v>0</v>
      </c>
      <c r="AO19" s="43" t="str">
        <f t="shared" ref="AO19" si="73">IFERROR(N19/AM19,"-")</f>
        <v>-</v>
      </c>
      <c r="AP19" s="43" t="str">
        <f t="shared" ref="AP19" si="74">IFERROR(AL19/AM19,"-")</f>
        <v>-</v>
      </c>
      <c r="AQ19" s="50" t="str">
        <f t="shared" ref="AQ19" si="75">IFERROR(AM19/AN19,"-")</f>
        <v>-</v>
      </c>
      <c r="AR19" s="217"/>
      <c r="AS19" s="48">
        <v>0</v>
      </c>
      <c r="AT19" s="48"/>
      <c r="AU19" s="48"/>
      <c r="AV19" s="43" t="str">
        <f t="shared" ref="AV19" si="76">IFERROR((F19+H19)/AT19,"-")</f>
        <v>-</v>
      </c>
      <c r="AW19" s="43" t="str">
        <f t="shared" ref="AW19" si="77">IFERROR(AS19/AT19,"-")</f>
        <v>-</v>
      </c>
      <c r="AX19" s="43" t="str">
        <f t="shared" ref="AX19" si="78">IFERROR(AT19/AU19,"-")</f>
        <v>-</v>
      </c>
      <c r="AY19" s="49">
        <v>0</v>
      </c>
      <c r="AZ19" s="49"/>
      <c r="BA19" s="49"/>
      <c r="BB19" s="43" t="str">
        <f t="shared" ref="BB19" si="79">IFERROR((F19+H19)/AZ19,"-")</f>
        <v>-</v>
      </c>
      <c r="BC19" s="43" t="str">
        <f t="shared" ref="BC19" si="80">IFERROR(AY19/AZ19,"-")</f>
        <v>-</v>
      </c>
      <c r="BD19" s="50" t="str">
        <f t="shared" ref="BD19" si="81">IFERROR(AZ19/BA19,"-")</f>
        <v>-</v>
      </c>
      <c r="BE19" s="232"/>
      <c r="BF19" s="48">
        <v>0</v>
      </c>
      <c r="BG19" s="48">
        <v>0</v>
      </c>
      <c r="BH19" s="48">
        <v>0</v>
      </c>
      <c r="BI19" s="43" t="str">
        <f t="shared" ref="BI19" si="82">IFERROR(K19/BG19,"-")</f>
        <v>-</v>
      </c>
      <c r="BJ19" s="43" t="str">
        <f t="shared" ref="BJ19" si="83">IFERROR(BF19/BG19,"-")</f>
        <v>-</v>
      </c>
      <c r="BK19" s="43" t="str">
        <f t="shared" ref="BK19" si="84">IFERROR(BG19/BH19,"-")</f>
        <v>-</v>
      </c>
      <c r="BL19" s="49">
        <v>0</v>
      </c>
      <c r="BM19" s="49">
        <v>0</v>
      </c>
      <c r="BN19" s="49">
        <v>0</v>
      </c>
      <c r="BO19" s="43" t="str">
        <f t="shared" ref="BO19" si="85">IFERROR(K19/BN19,"-")</f>
        <v>-</v>
      </c>
      <c r="BP19" s="43" t="str">
        <f t="shared" ref="BP19" si="86">IFERROR(BL19/BM19,"-")</f>
        <v>-</v>
      </c>
      <c r="BQ19" s="50" t="str">
        <f t="shared" ref="BQ19" si="87">IFERROR(BM19/BN19,"-")</f>
        <v>-</v>
      </c>
      <c r="BR19" s="217"/>
      <c r="BS19" s="48">
        <v>0</v>
      </c>
      <c r="BT19" s="48">
        <v>0</v>
      </c>
      <c r="BU19" s="43" t="str">
        <f t="shared" ref="BU19" si="88">IFERROR(N19/BT19,"-")</f>
        <v>-</v>
      </c>
      <c r="BV19" s="50" t="str">
        <f t="shared" ref="BV19" si="89">IFERROR(BS19/BT19,"-")</f>
        <v>-</v>
      </c>
      <c r="BW19" s="234"/>
      <c r="BX19" s="48">
        <v>0</v>
      </c>
      <c r="BY19" s="49">
        <v>0</v>
      </c>
      <c r="BZ19" s="48">
        <v>0</v>
      </c>
      <c r="CA19" s="49">
        <v>0</v>
      </c>
      <c r="CB19" s="48">
        <v>0</v>
      </c>
      <c r="CC19" s="49">
        <v>0</v>
      </c>
      <c r="CD19" s="43" t="str">
        <f t="shared" ref="CD19" si="90">IFERROR(N19/BZ19,"-")</f>
        <v>-</v>
      </c>
      <c r="CE19" s="43" t="str">
        <f t="shared" ref="CE19" si="91">IFERROR(N19/CA19,"-")</f>
        <v>-</v>
      </c>
      <c r="CF19" s="43" t="str">
        <f t="shared" ref="CF19" si="92">IFERROR(BX19/BZ19,"-")</f>
        <v>-</v>
      </c>
      <c r="CG19" s="43" t="str">
        <f t="shared" ref="CG19" si="93">IFERROR(BY19/CA19,"-")</f>
        <v>-</v>
      </c>
      <c r="CH19" s="43" t="str">
        <f t="shared" ref="CH19" si="94">IFERROR(BZ19/CB19,"-")</f>
        <v>-</v>
      </c>
      <c r="CI19" s="50" t="str">
        <f t="shared" ref="CI19" si="95">IFERROR(CA19/CC19,"-")</f>
        <v>-</v>
      </c>
      <c r="CJ19" s="232"/>
      <c r="CK19" s="48">
        <v>0</v>
      </c>
      <c r="CL19" s="48">
        <v>0</v>
      </c>
      <c r="CM19" s="43" t="str">
        <f t="shared" ref="CM19" si="96">IFERROR(N19/CL19,"-")</f>
        <v>-</v>
      </c>
      <c r="CN19" s="50" t="str">
        <f t="shared" ref="CN19" si="97">IFERROR(CK19/CL19,"-")</f>
        <v>-</v>
      </c>
      <c r="CO19" s="217"/>
      <c r="CP19" s="48">
        <v>0</v>
      </c>
      <c r="CQ19" s="49"/>
      <c r="CR19" s="49"/>
      <c r="CS19" s="43" t="str">
        <f t="shared" ref="CS19" si="98">IFERROR((F19+H19)/CQ19,"-")</f>
        <v>-</v>
      </c>
      <c r="CT19" s="43" t="str">
        <f t="shared" ref="CT19" si="99">IFERROR(CP19/CQ19,"-")</f>
        <v>-</v>
      </c>
      <c r="CU19" s="43" t="str">
        <f t="shared" ref="CU19" si="100">IFERROR(CQ19/CR19,"-")</f>
        <v>-</v>
      </c>
      <c r="CV19" s="48">
        <v>0</v>
      </c>
      <c r="CW19" s="50" t="str">
        <f t="shared" ref="CW19" si="101">IFERROR(N19/CV19,"-")</f>
        <v>-</v>
      </c>
      <c r="CX19" s="215"/>
      <c r="CY19" s="48">
        <v>1</v>
      </c>
      <c r="CZ19" s="48">
        <v>1</v>
      </c>
      <c r="DA19" s="49">
        <v>0</v>
      </c>
      <c r="DB19" s="49">
        <v>0</v>
      </c>
      <c r="DC19" s="49">
        <v>1</v>
      </c>
      <c r="DD19" s="43">
        <f t="shared" ref="DD19" si="102">IFERROR(N19/CY19,"-")</f>
        <v>446</v>
      </c>
      <c r="DE19" s="43">
        <f t="shared" ref="DE19" si="103">IFERROR(N19/CZ19,"-")</f>
        <v>446</v>
      </c>
      <c r="DF19" s="43" t="str">
        <f t="shared" ref="DF19" si="104">IFERROR(N19/DA19,"-")</f>
        <v>-</v>
      </c>
      <c r="DG19" s="43" t="str">
        <f t="shared" ref="DG19" si="105">IFERROR(N19/DB19,"-")</f>
        <v>-</v>
      </c>
      <c r="DH19" s="50">
        <f t="shared" ref="DH19" si="106">IFERROR(N19/DC19,"-")</f>
        <v>446</v>
      </c>
      <c r="DI19" s="217"/>
      <c r="DJ19" s="48">
        <v>0</v>
      </c>
      <c r="DK19" s="50" t="str">
        <f t="shared" ref="DK19" si="107">IFERROR(N19/DJ19,"-")</f>
        <v>-</v>
      </c>
      <c r="DL19" s="217"/>
    </row>
    <row r="20" spans="1:116" ht="14.25" x14ac:dyDescent="0.2">
      <c r="A20" s="51" t="str">
        <f t="shared" si="49"/>
        <v>13.</v>
      </c>
      <c r="B20" s="119" t="s">
        <v>406</v>
      </c>
      <c r="C20" s="49" t="s">
        <v>260</v>
      </c>
      <c r="D20" s="87" t="s">
        <v>472</v>
      </c>
      <c r="E20" s="118">
        <v>20</v>
      </c>
      <c r="F20" s="118">
        <v>0</v>
      </c>
      <c r="G20" s="118">
        <v>94</v>
      </c>
      <c r="H20" s="118">
        <v>10</v>
      </c>
      <c r="I20" s="47">
        <f t="shared" ref="I20" si="108">IFERROR((F20+H20)/(E20+G20),"-")</f>
        <v>8.771929824561403E-2</v>
      </c>
      <c r="J20" s="118">
        <v>291</v>
      </c>
      <c r="K20" s="118">
        <v>18</v>
      </c>
      <c r="L20" s="44">
        <f t="shared" ref="L20" si="109">IFERROR(K20/J20,"-")</f>
        <v>6.1855670103092786E-2</v>
      </c>
      <c r="M20" s="45">
        <f t="shared" ref="M20" si="110">E20+G20+J20</f>
        <v>405</v>
      </c>
      <c r="N20" s="46">
        <f t="shared" ref="N20" si="111">F20+H20+K20</f>
        <v>28</v>
      </c>
      <c r="O20" s="6">
        <f t="shared" ref="O20" si="112">IFERROR(N20/M20,"-")</f>
        <v>6.9135802469135796E-2</v>
      </c>
      <c r="P20" s="236"/>
      <c r="Q20" s="48">
        <v>0</v>
      </c>
      <c r="R20" s="49">
        <v>0</v>
      </c>
      <c r="S20" s="49"/>
      <c r="T20" s="43" t="str">
        <f t="shared" ref="T20" si="113">IFERROR(N20/R20,"-")</f>
        <v>-</v>
      </c>
      <c r="U20" s="43" t="str">
        <f t="shared" ref="U20" si="114">IFERROR(Q20/R20,"-")</f>
        <v>-</v>
      </c>
      <c r="V20" s="50" t="str">
        <f t="shared" ref="V20" si="115">IFERROR(R20/S20,"-")</f>
        <v>-</v>
      </c>
      <c r="W20" s="232"/>
      <c r="X20" s="48">
        <v>0</v>
      </c>
      <c r="Y20" s="49">
        <v>0</v>
      </c>
      <c r="Z20" s="49"/>
      <c r="AA20" s="43" t="str">
        <f t="shared" ref="AA20" si="116">IFERROR(N20/Y20,"-")</f>
        <v>-</v>
      </c>
      <c r="AB20" s="43" t="str">
        <f t="shared" ref="AB20" si="117">IFERROR(X20/Y20,"-")</f>
        <v>-</v>
      </c>
      <c r="AC20" s="50" t="str">
        <f t="shared" ref="AC20" si="118">IFERROR(Y20/Z20,"-")</f>
        <v>-</v>
      </c>
      <c r="AD20" s="217"/>
      <c r="AE20" s="48">
        <v>1</v>
      </c>
      <c r="AF20" s="49">
        <v>1</v>
      </c>
      <c r="AG20" s="49">
        <v>1</v>
      </c>
      <c r="AH20" s="43">
        <f t="shared" ref="AH20" si="119">IFERROR(N20/AF20,"-")</f>
        <v>28</v>
      </c>
      <c r="AI20" s="43">
        <f t="shared" ref="AI20" si="120">IFERROR(AE20/AF20,"-")</f>
        <v>1</v>
      </c>
      <c r="AJ20" s="50">
        <f t="shared" ref="AJ20" si="121">IFERROR(AF20/AG20,"-")</f>
        <v>1</v>
      </c>
      <c r="AK20" s="217"/>
      <c r="AL20" s="48">
        <v>0</v>
      </c>
      <c r="AM20" s="48">
        <v>0</v>
      </c>
      <c r="AN20" s="48">
        <v>0</v>
      </c>
      <c r="AO20" s="43" t="str">
        <f t="shared" ref="AO20" si="122">IFERROR(N20/AM20,"-")</f>
        <v>-</v>
      </c>
      <c r="AP20" s="43" t="str">
        <f t="shared" ref="AP20" si="123">IFERROR(AL20/AM20,"-")</f>
        <v>-</v>
      </c>
      <c r="AQ20" s="50" t="str">
        <f t="shared" ref="AQ20" si="124">IFERROR(AM20/AN20,"-")</f>
        <v>-</v>
      </c>
      <c r="AR20" s="217"/>
      <c r="AS20" s="48">
        <v>0</v>
      </c>
      <c r="AT20" s="48"/>
      <c r="AU20" s="48"/>
      <c r="AV20" s="43" t="str">
        <f t="shared" ref="AV20" si="125">IFERROR((F20+H20)/AT20,"-")</f>
        <v>-</v>
      </c>
      <c r="AW20" s="43" t="str">
        <f t="shared" ref="AW20" si="126">IFERROR(AS20/AT20,"-")</f>
        <v>-</v>
      </c>
      <c r="AX20" s="43" t="str">
        <f t="shared" ref="AX20" si="127">IFERROR(AT20/AU20,"-")</f>
        <v>-</v>
      </c>
      <c r="AY20" s="49">
        <v>0</v>
      </c>
      <c r="AZ20" s="49"/>
      <c r="BA20" s="49"/>
      <c r="BB20" s="43" t="str">
        <f t="shared" ref="BB20" si="128">IFERROR((F20+H20)/AZ20,"-")</f>
        <v>-</v>
      </c>
      <c r="BC20" s="43" t="str">
        <f t="shared" ref="BC20" si="129">IFERROR(AY20/AZ20,"-")</f>
        <v>-</v>
      </c>
      <c r="BD20" s="50" t="str">
        <f t="shared" ref="BD20" si="130">IFERROR(AZ20/BA20,"-")</f>
        <v>-</v>
      </c>
      <c r="BE20" s="232"/>
      <c r="BF20" s="48">
        <v>0</v>
      </c>
      <c r="BG20" s="48">
        <v>0</v>
      </c>
      <c r="BH20" s="48">
        <v>0</v>
      </c>
      <c r="BI20" s="43" t="str">
        <f t="shared" ref="BI20" si="131">IFERROR(K20/BG20,"-")</f>
        <v>-</v>
      </c>
      <c r="BJ20" s="43" t="str">
        <f t="shared" ref="BJ20" si="132">IFERROR(BF20/BG20,"-")</f>
        <v>-</v>
      </c>
      <c r="BK20" s="43" t="str">
        <f t="shared" ref="BK20" si="133">IFERROR(BG20/BH20,"-")</f>
        <v>-</v>
      </c>
      <c r="BL20" s="49">
        <v>0</v>
      </c>
      <c r="BM20" s="49">
        <v>0</v>
      </c>
      <c r="BN20" s="49">
        <v>0</v>
      </c>
      <c r="BO20" s="43" t="str">
        <f t="shared" ref="BO20" si="134">IFERROR(K20/BN20,"-")</f>
        <v>-</v>
      </c>
      <c r="BP20" s="43" t="str">
        <f t="shared" ref="BP20" si="135">IFERROR(BL20/BM20,"-")</f>
        <v>-</v>
      </c>
      <c r="BQ20" s="50" t="str">
        <f t="shared" ref="BQ20" si="136">IFERROR(BM20/BN20,"-")</f>
        <v>-</v>
      </c>
      <c r="BR20" s="217"/>
      <c r="BS20" s="48">
        <v>0</v>
      </c>
      <c r="BT20" s="48">
        <v>0</v>
      </c>
      <c r="BU20" s="43" t="str">
        <f t="shared" ref="BU20" si="137">IFERROR(N20/BT20,"-")</f>
        <v>-</v>
      </c>
      <c r="BV20" s="50" t="str">
        <f t="shared" ref="BV20" si="138">IFERROR(BS20/BT20,"-")</f>
        <v>-</v>
      </c>
      <c r="BW20" s="234"/>
      <c r="BX20" s="48">
        <v>0</v>
      </c>
      <c r="BY20" s="49">
        <v>0</v>
      </c>
      <c r="BZ20" s="48">
        <v>0</v>
      </c>
      <c r="CA20" s="49">
        <v>0</v>
      </c>
      <c r="CB20" s="48">
        <v>0</v>
      </c>
      <c r="CC20" s="49">
        <v>0</v>
      </c>
      <c r="CD20" s="43" t="str">
        <f t="shared" ref="CD20" si="139">IFERROR(N20/BZ20,"-")</f>
        <v>-</v>
      </c>
      <c r="CE20" s="43" t="str">
        <f t="shared" ref="CE20" si="140">IFERROR(N20/CA20,"-")</f>
        <v>-</v>
      </c>
      <c r="CF20" s="43" t="str">
        <f t="shared" ref="CF20" si="141">IFERROR(BX20/BZ20,"-")</f>
        <v>-</v>
      </c>
      <c r="CG20" s="43" t="str">
        <f t="shared" ref="CG20" si="142">IFERROR(BY20/CA20,"-")</f>
        <v>-</v>
      </c>
      <c r="CH20" s="43" t="str">
        <f t="shared" ref="CH20" si="143">IFERROR(BZ20/CB20,"-")</f>
        <v>-</v>
      </c>
      <c r="CI20" s="50" t="str">
        <f t="shared" ref="CI20" si="144">IFERROR(CA20/CC20,"-")</f>
        <v>-</v>
      </c>
      <c r="CJ20" s="232"/>
      <c r="CK20" s="48">
        <v>0</v>
      </c>
      <c r="CL20" s="48">
        <v>0</v>
      </c>
      <c r="CM20" s="43" t="str">
        <f t="shared" ref="CM20" si="145">IFERROR(N20/CL20,"-")</f>
        <v>-</v>
      </c>
      <c r="CN20" s="50" t="str">
        <f t="shared" ref="CN20" si="146">IFERROR(CK20/CL20,"-")</f>
        <v>-</v>
      </c>
      <c r="CO20" s="217"/>
      <c r="CP20" s="48">
        <v>0</v>
      </c>
      <c r="CQ20" s="49"/>
      <c r="CR20" s="49"/>
      <c r="CS20" s="43" t="str">
        <f t="shared" ref="CS20" si="147">IFERROR((F20+H20)/CQ20,"-")</f>
        <v>-</v>
      </c>
      <c r="CT20" s="43" t="str">
        <f t="shared" ref="CT20" si="148">IFERROR(CP20/CQ20,"-")</f>
        <v>-</v>
      </c>
      <c r="CU20" s="43" t="str">
        <f t="shared" ref="CU20" si="149">IFERROR(CQ20/CR20,"-")</f>
        <v>-</v>
      </c>
      <c r="CV20" s="48">
        <v>0</v>
      </c>
      <c r="CW20" s="50" t="str">
        <f t="shared" ref="CW20" si="150">IFERROR(N20/CV20,"-")</f>
        <v>-</v>
      </c>
      <c r="CX20" s="215"/>
      <c r="CY20" s="48">
        <v>1</v>
      </c>
      <c r="CZ20" s="48">
        <v>1</v>
      </c>
      <c r="DA20" s="49">
        <v>0</v>
      </c>
      <c r="DB20" s="49">
        <v>0</v>
      </c>
      <c r="DC20" s="49">
        <v>1</v>
      </c>
      <c r="DD20" s="43">
        <f t="shared" ref="DD20" si="151">IFERROR(N20/CY20,"-")</f>
        <v>28</v>
      </c>
      <c r="DE20" s="43">
        <f t="shared" ref="DE20" si="152">IFERROR(N20/CZ20,"-")</f>
        <v>28</v>
      </c>
      <c r="DF20" s="43" t="str">
        <f t="shared" ref="DF20" si="153">IFERROR(N20/DA20,"-")</f>
        <v>-</v>
      </c>
      <c r="DG20" s="43" t="str">
        <f t="shared" ref="DG20" si="154">IFERROR(N20/DB20,"-")</f>
        <v>-</v>
      </c>
      <c r="DH20" s="50">
        <f t="shared" ref="DH20" si="155">IFERROR(N20/DC20,"-")</f>
        <v>28</v>
      </c>
      <c r="DI20" s="217"/>
      <c r="DJ20" s="48">
        <v>0</v>
      </c>
      <c r="DK20" s="50" t="str">
        <f t="shared" ref="DK20" si="156">IFERROR(N20/DJ20,"-")</f>
        <v>-</v>
      </c>
      <c r="DL20" s="217"/>
    </row>
    <row r="21" spans="1:116" ht="14.25" x14ac:dyDescent="0.2">
      <c r="A21" s="51" t="str">
        <f t="shared" si="49"/>
        <v>14.</v>
      </c>
      <c r="B21" s="119" t="s">
        <v>407</v>
      </c>
      <c r="C21" s="49" t="s">
        <v>471</v>
      </c>
      <c r="D21" s="87" t="s">
        <v>472</v>
      </c>
      <c r="E21" s="118">
        <v>1528</v>
      </c>
      <c r="F21" s="118">
        <v>366</v>
      </c>
      <c r="G21" s="118">
        <v>9518</v>
      </c>
      <c r="H21" s="118">
        <v>2604</v>
      </c>
      <c r="I21" s="47">
        <f t="shared" ref="I21" si="157">IFERROR((F21+H21)/(E21+G21),"-")</f>
        <v>0.26887561108093427</v>
      </c>
      <c r="J21" s="118">
        <v>24516</v>
      </c>
      <c r="K21" s="118">
        <v>1838</v>
      </c>
      <c r="L21" s="44">
        <f t="shared" ref="L21" si="158">IFERROR(K21/J21,"-")</f>
        <v>7.497144721814325E-2</v>
      </c>
      <c r="M21" s="45">
        <f t="shared" ref="M21" si="159">E21+G21+J21</f>
        <v>35562</v>
      </c>
      <c r="N21" s="46">
        <f t="shared" ref="N21" si="160">F21+H21+K21</f>
        <v>4808</v>
      </c>
      <c r="O21" s="6">
        <f t="shared" ref="O21" si="161">IFERROR(N21/M21,"-")</f>
        <v>0.13520049491029751</v>
      </c>
      <c r="P21" s="236"/>
      <c r="Q21" s="48">
        <v>56</v>
      </c>
      <c r="R21" s="49">
        <v>56</v>
      </c>
      <c r="S21" s="49"/>
      <c r="T21" s="43">
        <f t="shared" ref="T21" si="162">IFERROR(N21/R21,"-")</f>
        <v>85.857142857142861</v>
      </c>
      <c r="U21" s="43">
        <f t="shared" ref="U21" si="163">IFERROR(Q21/R21,"-")</f>
        <v>1</v>
      </c>
      <c r="V21" s="50" t="str">
        <f t="shared" ref="V21" si="164">IFERROR(R21/S21,"-")</f>
        <v>-</v>
      </c>
      <c r="W21" s="232"/>
      <c r="X21" s="48">
        <v>658</v>
      </c>
      <c r="Y21" s="49">
        <v>431</v>
      </c>
      <c r="Z21" s="49"/>
      <c r="AA21" s="43">
        <f t="shared" ref="AA21" si="165">IFERROR(N21/Y21,"-")</f>
        <v>11.155452436194896</v>
      </c>
      <c r="AB21" s="43">
        <f t="shared" ref="AB21" si="166">IFERROR(X21/Y21,"-")</f>
        <v>1.5266821345707657</v>
      </c>
      <c r="AC21" s="50" t="str">
        <f t="shared" ref="AC21" si="167">IFERROR(Y21/Z21,"-")</f>
        <v>-</v>
      </c>
      <c r="AD21" s="217"/>
      <c r="AE21" s="48">
        <v>1</v>
      </c>
      <c r="AF21" s="49">
        <v>1</v>
      </c>
      <c r="AG21" s="49">
        <v>1</v>
      </c>
      <c r="AH21" s="43">
        <f t="shared" ref="AH21" si="168">IFERROR(N21/AF21,"-")</f>
        <v>4808</v>
      </c>
      <c r="AI21" s="43">
        <f t="shared" ref="AI21" si="169">IFERROR(AE21/AF21,"-")</f>
        <v>1</v>
      </c>
      <c r="AJ21" s="50">
        <f t="shared" ref="AJ21" si="170">IFERROR(AF21/AG21,"-")</f>
        <v>1</v>
      </c>
      <c r="AK21" s="217"/>
      <c r="AL21" s="48">
        <v>0</v>
      </c>
      <c r="AM21" s="48">
        <v>0</v>
      </c>
      <c r="AN21" s="48">
        <v>0</v>
      </c>
      <c r="AO21" s="43" t="str">
        <f t="shared" ref="AO21" si="171">IFERROR(N21/AM21,"-")</f>
        <v>-</v>
      </c>
      <c r="AP21" s="43" t="str">
        <f t="shared" ref="AP21" si="172">IFERROR(AL21/AM21,"-")</f>
        <v>-</v>
      </c>
      <c r="AQ21" s="50" t="str">
        <f t="shared" ref="AQ21" si="173">IFERROR(AM21/AN21,"-")</f>
        <v>-</v>
      </c>
      <c r="AR21" s="217"/>
      <c r="AS21" s="48">
        <v>0</v>
      </c>
      <c r="AT21" s="48"/>
      <c r="AU21" s="48"/>
      <c r="AV21" s="43" t="str">
        <f t="shared" ref="AV21" si="174">IFERROR((F21+H21)/AT21,"-")</f>
        <v>-</v>
      </c>
      <c r="AW21" s="43" t="str">
        <f t="shared" ref="AW21" si="175">IFERROR(AS21/AT21,"-")</f>
        <v>-</v>
      </c>
      <c r="AX21" s="43" t="str">
        <f t="shared" ref="AX21" si="176">IFERROR(AT21/AU21,"-")</f>
        <v>-</v>
      </c>
      <c r="AY21" s="49">
        <v>0</v>
      </c>
      <c r="AZ21" s="49"/>
      <c r="BA21" s="49"/>
      <c r="BB21" s="43" t="str">
        <f t="shared" ref="BB21" si="177">IFERROR((F21+H21)/AZ21,"-")</f>
        <v>-</v>
      </c>
      <c r="BC21" s="43" t="str">
        <f t="shared" ref="BC21" si="178">IFERROR(AY21/AZ21,"-")</f>
        <v>-</v>
      </c>
      <c r="BD21" s="50" t="str">
        <f t="shared" ref="BD21" si="179">IFERROR(AZ21/BA21,"-")</f>
        <v>-</v>
      </c>
      <c r="BE21" s="232"/>
      <c r="BF21" s="48">
        <v>2</v>
      </c>
      <c r="BG21" s="48">
        <v>2</v>
      </c>
      <c r="BH21" s="48">
        <v>2</v>
      </c>
      <c r="BI21" s="43">
        <f t="shared" ref="BI21" si="180">IFERROR(K21/BG21,"-")</f>
        <v>919</v>
      </c>
      <c r="BJ21" s="43">
        <f t="shared" ref="BJ21" si="181">IFERROR(BF21/BG21,"-")</f>
        <v>1</v>
      </c>
      <c r="BK21" s="43">
        <f t="shared" ref="BK21" si="182">IFERROR(BG21/BH21,"-")</f>
        <v>1</v>
      </c>
      <c r="BL21" s="49">
        <v>97</v>
      </c>
      <c r="BM21" s="49">
        <v>97</v>
      </c>
      <c r="BN21" s="49">
        <v>97</v>
      </c>
      <c r="BO21" s="43">
        <f t="shared" ref="BO21" si="183">IFERROR(K21/BN21,"-")</f>
        <v>18.948453608247423</v>
      </c>
      <c r="BP21" s="43">
        <f t="shared" ref="BP21" si="184">IFERROR(BL21/BM21,"-")</f>
        <v>1</v>
      </c>
      <c r="BQ21" s="50">
        <f t="shared" ref="BQ21" si="185">IFERROR(BM21/BN21,"-")</f>
        <v>1</v>
      </c>
      <c r="BR21" s="217"/>
      <c r="BS21" s="48">
        <v>1</v>
      </c>
      <c r="BT21" s="48">
        <v>1</v>
      </c>
      <c r="BU21" s="43">
        <f t="shared" ref="BU21" si="186">IFERROR(N21/BT21,"-")</f>
        <v>4808</v>
      </c>
      <c r="BV21" s="50">
        <f t="shared" ref="BV21" si="187">IFERROR(BS21/BT21,"-")</f>
        <v>1</v>
      </c>
      <c r="BW21" s="234"/>
      <c r="BX21" s="48">
        <v>1</v>
      </c>
      <c r="BY21" s="49">
        <v>0</v>
      </c>
      <c r="BZ21" s="48">
        <v>1</v>
      </c>
      <c r="CA21" s="49">
        <v>0</v>
      </c>
      <c r="CB21" s="48">
        <v>1</v>
      </c>
      <c r="CC21" s="49">
        <v>0</v>
      </c>
      <c r="CD21" s="43">
        <f t="shared" ref="CD21" si="188">IFERROR(N21/BZ21,"-")</f>
        <v>4808</v>
      </c>
      <c r="CE21" s="43" t="str">
        <f t="shared" ref="CE21" si="189">IFERROR(N21/CA21,"-")</f>
        <v>-</v>
      </c>
      <c r="CF21" s="43">
        <f t="shared" ref="CF21" si="190">IFERROR(BX21/BZ21,"-")</f>
        <v>1</v>
      </c>
      <c r="CG21" s="43" t="str">
        <f t="shared" ref="CG21" si="191">IFERROR(BY21/CA21,"-")</f>
        <v>-</v>
      </c>
      <c r="CH21" s="43">
        <f t="shared" ref="CH21" si="192">IFERROR(BZ21/CB21,"-")</f>
        <v>1</v>
      </c>
      <c r="CI21" s="50" t="str">
        <f t="shared" ref="CI21" si="193">IFERROR(CA21/CC21,"-")</f>
        <v>-</v>
      </c>
      <c r="CJ21" s="232"/>
      <c r="CK21" s="48">
        <v>140</v>
      </c>
      <c r="CL21" s="48">
        <v>140</v>
      </c>
      <c r="CM21" s="43">
        <f t="shared" ref="CM21" si="194">IFERROR(N21/CL21,"-")</f>
        <v>34.342857142857142</v>
      </c>
      <c r="CN21" s="50">
        <f t="shared" ref="CN21" si="195">IFERROR(CK21/CL21,"-")</f>
        <v>1</v>
      </c>
      <c r="CO21" s="217"/>
      <c r="CP21" s="48">
        <v>0</v>
      </c>
      <c r="CQ21" s="49"/>
      <c r="CR21" s="49"/>
      <c r="CS21" s="43" t="str">
        <f t="shared" ref="CS21" si="196">IFERROR((F21+H21)/CQ21,"-")</f>
        <v>-</v>
      </c>
      <c r="CT21" s="43" t="str">
        <f t="shared" ref="CT21" si="197">IFERROR(CP21/CQ21,"-")</f>
        <v>-</v>
      </c>
      <c r="CU21" s="43" t="str">
        <f t="shared" ref="CU21" si="198">IFERROR(CQ21/CR21,"-")</f>
        <v>-</v>
      </c>
      <c r="CV21" s="48">
        <v>1</v>
      </c>
      <c r="CW21" s="50">
        <f t="shared" ref="CW21" si="199">IFERROR(N21/CV21,"-")</f>
        <v>4808</v>
      </c>
      <c r="CX21" s="215"/>
      <c r="CY21" s="48">
        <v>1</v>
      </c>
      <c r="CZ21" s="48">
        <v>1</v>
      </c>
      <c r="DA21" s="49">
        <v>0</v>
      </c>
      <c r="DB21" s="49">
        <v>1</v>
      </c>
      <c r="DC21" s="49">
        <v>1</v>
      </c>
      <c r="DD21" s="43">
        <f t="shared" ref="DD21" si="200">IFERROR(N21/CY21,"-")</f>
        <v>4808</v>
      </c>
      <c r="DE21" s="43">
        <f t="shared" ref="DE21" si="201">IFERROR(N21/CZ21,"-")</f>
        <v>4808</v>
      </c>
      <c r="DF21" s="43" t="str">
        <f t="shared" ref="DF21" si="202">IFERROR(N21/DA21,"-")</f>
        <v>-</v>
      </c>
      <c r="DG21" s="43">
        <f t="shared" ref="DG21" si="203">IFERROR(N21/DB21,"-")</f>
        <v>4808</v>
      </c>
      <c r="DH21" s="50">
        <f t="shared" ref="DH21" si="204">IFERROR(N21/DC21,"-")</f>
        <v>4808</v>
      </c>
      <c r="DI21" s="217"/>
      <c r="DJ21" s="48">
        <v>1</v>
      </c>
      <c r="DK21" s="50">
        <f t="shared" ref="DK21" si="205">IFERROR(N21/DJ21,"-")</f>
        <v>4808</v>
      </c>
      <c r="DL21" s="217"/>
    </row>
    <row r="22" spans="1:116" ht="14.25" x14ac:dyDescent="0.2">
      <c r="A22" s="51" t="str">
        <f t="shared" si="49"/>
        <v>15.</v>
      </c>
      <c r="B22" s="119" t="s">
        <v>408</v>
      </c>
      <c r="C22" s="49" t="s">
        <v>260</v>
      </c>
      <c r="D22" s="87" t="s">
        <v>472</v>
      </c>
      <c r="E22" s="118">
        <v>61</v>
      </c>
      <c r="F22" s="118">
        <v>9</v>
      </c>
      <c r="G22" s="118">
        <v>451</v>
      </c>
      <c r="H22" s="118">
        <v>78</v>
      </c>
      <c r="I22" s="47">
        <f t="shared" ref="I22" si="206">IFERROR((F22+H22)/(E22+G22),"-")</f>
        <v>0.169921875</v>
      </c>
      <c r="J22" s="118">
        <v>841</v>
      </c>
      <c r="K22" s="118">
        <v>87</v>
      </c>
      <c r="L22" s="44">
        <f t="shared" ref="L22" si="207">IFERROR(K22/J22,"-")</f>
        <v>0.10344827586206896</v>
      </c>
      <c r="M22" s="45">
        <f t="shared" ref="M22" si="208">E22+G22+J22</f>
        <v>1353</v>
      </c>
      <c r="N22" s="46">
        <f t="shared" ref="N22" si="209">F22+H22+K22</f>
        <v>174</v>
      </c>
      <c r="O22" s="6">
        <f t="shared" ref="O22" si="210">IFERROR(N22/M22,"-")</f>
        <v>0.12860310421286031</v>
      </c>
      <c r="P22" s="236"/>
      <c r="Q22" s="48">
        <v>1</v>
      </c>
      <c r="R22" s="49">
        <v>0</v>
      </c>
      <c r="S22" s="49"/>
      <c r="T22" s="43" t="str">
        <f t="shared" ref="T22" si="211">IFERROR(N22/R22,"-")</f>
        <v>-</v>
      </c>
      <c r="U22" s="43" t="str">
        <f t="shared" ref="U22" si="212">IFERROR(Q22/R22,"-")</f>
        <v>-</v>
      </c>
      <c r="V22" s="50" t="str">
        <f t="shared" ref="V22" si="213">IFERROR(R22/S22,"-")</f>
        <v>-</v>
      </c>
      <c r="W22" s="232"/>
      <c r="X22" s="48">
        <v>16</v>
      </c>
      <c r="Y22" s="49">
        <v>7</v>
      </c>
      <c r="Z22" s="49"/>
      <c r="AA22" s="43">
        <f t="shared" ref="AA22" si="214">IFERROR(N22/Y22,"-")</f>
        <v>24.857142857142858</v>
      </c>
      <c r="AB22" s="43">
        <f t="shared" ref="AB22" si="215">IFERROR(X22/Y22,"-")</f>
        <v>2.2857142857142856</v>
      </c>
      <c r="AC22" s="50" t="str">
        <f t="shared" ref="AC22" si="216">IFERROR(Y22/Z22,"-")</f>
        <v>-</v>
      </c>
      <c r="AD22" s="217"/>
      <c r="AE22" s="48">
        <v>1</v>
      </c>
      <c r="AF22" s="49">
        <v>1</v>
      </c>
      <c r="AG22" s="49">
        <v>1</v>
      </c>
      <c r="AH22" s="43">
        <f t="shared" ref="AH22" si="217">IFERROR(N22/AF22,"-")</f>
        <v>174</v>
      </c>
      <c r="AI22" s="43">
        <f t="shared" ref="AI22" si="218">IFERROR(AE22/AF22,"-")</f>
        <v>1</v>
      </c>
      <c r="AJ22" s="50">
        <f t="shared" ref="AJ22" si="219">IFERROR(AF22/AG22,"-")</f>
        <v>1</v>
      </c>
      <c r="AK22" s="217"/>
      <c r="AL22" s="48">
        <v>0</v>
      </c>
      <c r="AM22" s="48">
        <v>0</v>
      </c>
      <c r="AN22" s="48">
        <v>0</v>
      </c>
      <c r="AO22" s="43" t="str">
        <f t="shared" ref="AO22" si="220">IFERROR(N22/AM22,"-")</f>
        <v>-</v>
      </c>
      <c r="AP22" s="43" t="str">
        <f t="shared" ref="AP22" si="221">IFERROR(AL22/AM22,"-")</f>
        <v>-</v>
      </c>
      <c r="AQ22" s="50" t="str">
        <f t="shared" ref="AQ22" si="222">IFERROR(AM22/AN22,"-")</f>
        <v>-</v>
      </c>
      <c r="AR22" s="217"/>
      <c r="AS22" s="48">
        <v>0</v>
      </c>
      <c r="AT22" s="48"/>
      <c r="AU22" s="48"/>
      <c r="AV22" s="43" t="str">
        <f t="shared" ref="AV22" si="223">IFERROR((F22+H22)/AT22,"-")</f>
        <v>-</v>
      </c>
      <c r="AW22" s="43" t="str">
        <f t="shared" ref="AW22" si="224">IFERROR(AS22/AT22,"-")</f>
        <v>-</v>
      </c>
      <c r="AX22" s="43" t="str">
        <f t="shared" ref="AX22" si="225">IFERROR(AT22/AU22,"-")</f>
        <v>-</v>
      </c>
      <c r="AY22" s="49">
        <v>0</v>
      </c>
      <c r="AZ22" s="49"/>
      <c r="BA22" s="49"/>
      <c r="BB22" s="43" t="str">
        <f t="shared" ref="BB22" si="226">IFERROR((F22+H22)/AZ22,"-")</f>
        <v>-</v>
      </c>
      <c r="BC22" s="43" t="str">
        <f t="shared" ref="BC22" si="227">IFERROR(AY22/AZ22,"-")</f>
        <v>-</v>
      </c>
      <c r="BD22" s="50" t="str">
        <f t="shared" ref="BD22" si="228">IFERROR(AZ22/BA22,"-")</f>
        <v>-</v>
      </c>
      <c r="BE22" s="232"/>
      <c r="BF22" s="48">
        <v>0</v>
      </c>
      <c r="BG22" s="48">
        <v>0</v>
      </c>
      <c r="BH22" s="48">
        <v>0</v>
      </c>
      <c r="BI22" s="43" t="str">
        <f t="shared" ref="BI22" si="229">IFERROR(K22/BG22,"-")</f>
        <v>-</v>
      </c>
      <c r="BJ22" s="43" t="str">
        <f t="shared" ref="BJ22" si="230">IFERROR(BF22/BG22,"-")</f>
        <v>-</v>
      </c>
      <c r="BK22" s="43" t="str">
        <f t="shared" ref="BK22" si="231">IFERROR(BG22/BH22,"-")</f>
        <v>-</v>
      </c>
      <c r="BL22" s="49">
        <v>0</v>
      </c>
      <c r="BM22" s="49">
        <v>0</v>
      </c>
      <c r="BN22" s="49">
        <v>0</v>
      </c>
      <c r="BO22" s="43" t="str">
        <f t="shared" ref="BO22" si="232">IFERROR(K22/BN22,"-")</f>
        <v>-</v>
      </c>
      <c r="BP22" s="43" t="str">
        <f t="shared" ref="BP22" si="233">IFERROR(BL22/BM22,"-")</f>
        <v>-</v>
      </c>
      <c r="BQ22" s="50" t="str">
        <f t="shared" ref="BQ22" si="234">IFERROR(BM22/BN22,"-")</f>
        <v>-</v>
      </c>
      <c r="BR22" s="217"/>
      <c r="BS22" s="48">
        <v>0</v>
      </c>
      <c r="BT22" s="48">
        <v>0</v>
      </c>
      <c r="BU22" s="43" t="str">
        <f t="shared" ref="BU22" si="235">IFERROR(N22/BT22,"-")</f>
        <v>-</v>
      </c>
      <c r="BV22" s="50" t="str">
        <f t="shared" ref="BV22" si="236">IFERROR(BS22/BT22,"-")</f>
        <v>-</v>
      </c>
      <c r="BW22" s="234"/>
      <c r="BX22" s="48">
        <v>0</v>
      </c>
      <c r="BY22" s="49">
        <v>0</v>
      </c>
      <c r="BZ22" s="48">
        <v>0</v>
      </c>
      <c r="CA22" s="49">
        <v>0</v>
      </c>
      <c r="CB22" s="48">
        <v>0</v>
      </c>
      <c r="CC22" s="49">
        <v>0</v>
      </c>
      <c r="CD22" s="43" t="str">
        <f t="shared" ref="CD22" si="237">IFERROR(N22/BZ22,"-")</f>
        <v>-</v>
      </c>
      <c r="CE22" s="43" t="str">
        <f t="shared" ref="CE22" si="238">IFERROR(N22/CA22,"-")</f>
        <v>-</v>
      </c>
      <c r="CF22" s="43" t="str">
        <f t="shared" ref="CF22" si="239">IFERROR(BX22/BZ22,"-")</f>
        <v>-</v>
      </c>
      <c r="CG22" s="43" t="str">
        <f t="shared" ref="CG22" si="240">IFERROR(BY22/CA22,"-")</f>
        <v>-</v>
      </c>
      <c r="CH22" s="43" t="str">
        <f t="shared" ref="CH22" si="241">IFERROR(BZ22/CB22,"-")</f>
        <v>-</v>
      </c>
      <c r="CI22" s="50" t="str">
        <f t="shared" ref="CI22" si="242">IFERROR(CA22/CC22,"-")</f>
        <v>-</v>
      </c>
      <c r="CJ22" s="232"/>
      <c r="CK22" s="48">
        <v>0</v>
      </c>
      <c r="CL22" s="48">
        <v>0</v>
      </c>
      <c r="CM22" s="43" t="str">
        <f t="shared" ref="CM22" si="243">IFERROR(N22/CL22,"-")</f>
        <v>-</v>
      </c>
      <c r="CN22" s="50" t="str">
        <f t="shared" ref="CN22" si="244">IFERROR(CK22/CL22,"-")</f>
        <v>-</v>
      </c>
      <c r="CO22" s="217"/>
      <c r="CP22" s="48">
        <v>0</v>
      </c>
      <c r="CQ22" s="49"/>
      <c r="CR22" s="49"/>
      <c r="CS22" s="43" t="str">
        <f t="shared" ref="CS22" si="245">IFERROR((F22+H22)/CQ22,"-")</f>
        <v>-</v>
      </c>
      <c r="CT22" s="43" t="str">
        <f t="shared" ref="CT22" si="246">IFERROR(CP22/CQ22,"-")</f>
        <v>-</v>
      </c>
      <c r="CU22" s="43" t="str">
        <f t="shared" ref="CU22" si="247">IFERROR(CQ22/CR22,"-")</f>
        <v>-</v>
      </c>
      <c r="CV22" s="48">
        <v>0</v>
      </c>
      <c r="CW22" s="50" t="str">
        <f t="shared" ref="CW22" si="248">IFERROR(N22/CV22,"-")</f>
        <v>-</v>
      </c>
      <c r="CX22" s="215"/>
      <c r="CY22" s="48">
        <v>1</v>
      </c>
      <c r="CZ22" s="48">
        <v>1</v>
      </c>
      <c r="DA22" s="49">
        <v>0</v>
      </c>
      <c r="DB22" s="49">
        <v>0</v>
      </c>
      <c r="DC22" s="49">
        <v>1</v>
      </c>
      <c r="DD22" s="43">
        <f t="shared" ref="DD22" si="249">IFERROR(N22/CY22,"-")</f>
        <v>174</v>
      </c>
      <c r="DE22" s="43">
        <f t="shared" ref="DE22" si="250">IFERROR(N22/CZ22,"-")</f>
        <v>174</v>
      </c>
      <c r="DF22" s="43" t="str">
        <f t="shared" ref="DF22" si="251">IFERROR(N22/DA22,"-")</f>
        <v>-</v>
      </c>
      <c r="DG22" s="43" t="str">
        <f t="shared" ref="DG22" si="252">IFERROR(N22/DB22,"-")</f>
        <v>-</v>
      </c>
      <c r="DH22" s="50">
        <f t="shared" ref="DH22" si="253">IFERROR(N22/DC22,"-")</f>
        <v>174</v>
      </c>
      <c r="DI22" s="217"/>
      <c r="DJ22" s="48">
        <v>1</v>
      </c>
      <c r="DK22" s="50">
        <f t="shared" ref="DK22" si="254">IFERROR(N22/DJ22,"-")</f>
        <v>174</v>
      </c>
      <c r="DL22" s="217"/>
    </row>
    <row r="23" spans="1:116" ht="14.25" x14ac:dyDescent="0.2">
      <c r="A23" s="51" t="str">
        <f t="shared" si="49"/>
        <v>16.</v>
      </c>
      <c r="B23" s="119" t="s">
        <v>409</v>
      </c>
      <c r="C23" s="49" t="s">
        <v>471</v>
      </c>
      <c r="D23" s="87" t="s">
        <v>472</v>
      </c>
      <c r="E23" s="118">
        <v>914</v>
      </c>
      <c r="F23" s="118">
        <v>139</v>
      </c>
      <c r="G23" s="118">
        <v>6658</v>
      </c>
      <c r="H23" s="118">
        <v>1279</v>
      </c>
      <c r="I23" s="47">
        <f t="shared" ref="I23" si="255">IFERROR((F23+H23)/(E23+G23),"-")</f>
        <v>0.18726888536714209</v>
      </c>
      <c r="J23" s="118">
        <v>14616</v>
      </c>
      <c r="K23" s="118">
        <v>1082</v>
      </c>
      <c r="L23" s="44">
        <f t="shared" ref="L23" si="256">IFERROR(K23/J23,"-")</f>
        <v>7.4028461959496444E-2</v>
      </c>
      <c r="M23" s="45">
        <f t="shared" ref="M23" si="257">E23+G23+J23</f>
        <v>22188</v>
      </c>
      <c r="N23" s="46">
        <f t="shared" ref="N23" si="258">F23+H23+K23</f>
        <v>2500</v>
      </c>
      <c r="O23" s="6">
        <f t="shared" ref="O23" si="259">IFERROR(N23/M23,"-")</f>
        <v>0.11267351721651343</v>
      </c>
      <c r="P23" s="236"/>
      <c r="Q23" s="48">
        <v>12</v>
      </c>
      <c r="R23" s="49">
        <v>21</v>
      </c>
      <c r="S23" s="49"/>
      <c r="T23" s="43">
        <f t="shared" ref="T23" si="260">IFERROR(N23/R23,"-")</f>
        <v>119.04761904761905</v>
      </c>
      <c r="U23" s="43">
        <f t="shared" ref="U23" si="261">IFERROR(Q23/R23,"-")</f>
        <v>0.5714285714285714</v>
      </c>
      <c r="V23" s="50" t="str">
        <f t="shared" ref="V23" si="262">IFERROR(R23/S23,"-")</f>
        <v>-</v>
      </c>
      <c r="W23" s="232"/>
      <c r="X23" s="48">
        <v>241</v>
      </c>
      <c r="Y23" s="49">
        <v>128</v>
      </c>
      <c r="Z23" s="49"/>
      <c r="AA23" s="43">
        <f t="shared" ref="AA23" si="263">IFERROR(N23/Y23,"-")</f>
        <v>19.53125</v>
      </c>
      <c r="AB23" s="43">
        <f t="shared" ref="AB23" si="264">IFERROR(X23/Y23,"-")</f>
        <v>1.8828125</v>
      </c>
      <c r="AC23" s="50" t="str">
        <f t="shared" ref="AC23" si="265">IFERROR(Y23/Z23,"-")</f>
        <v>-</v>
      </c>
      <c r="AD23" s="217"/>
      <c r="AE23" s="48">
        <v>1</v>
      </c>
      <c r="AF23" s="49">
        <v>1</v>
      </c>
      <c r="AG23" s="49">
        <v>1</v>
      </c>
      <c r="AH23" s="43">
        <f t="shared" ref="AH23" si="266">IFERROR(N23/AF23,"-")</f>
        <v>2500</v>
      </c>
      <c r="AI23" s="43">
        <f t="shared" ref="AI23" si="267">IFERROR(AE23/AF23,"-")</f>
        <v>1</v>
      </c>
      <c r="AJ23" s="50">
        <f t="shared" ref="AJ23" si="268">IFERROR(AF23/AG23,"-")</f>
        <v>1</v>
      </c>
      <c r="AK23" s="217"/>
      <c r="AL23" s="48">
        <v>0</v>
      </c>
      <c r="AM23" s="48">
        <v>0</v>
      </c>
      <c r="AN23" s="48">
        <v>0</v>
      </c>
      <c r="AO23" s="43" t="str">
        <f t="shared" ref="AO23" si="269">IFERROR(N23/AM23,"-")</f>
        <v>-</v>
      </c>
      <c r="AP23" s="43" t="str">
        <f t="shared" ref="AP23" si="270">IFERROR(AL23/AM23,"-")</f>
        <v>-</v>
      </c>
      <c r="AQ23" s="50" t="str">
        <f t="shared" ref="AQ23" si="271">IFERROR(AM23/AN23,"-")</f>
        <v>-</v>
      </c>
      <c r="AR23" s="217"/>
      <c r="AS23" s="48">
        <v>0</v>
      </c>
      <c r="AT23" s="48"/>
      <c r="AU23" s="48"/>
      <c r="AV23" s="43" t="str">
        <f t="shared" ref="AV23" si="272">IFERROR((F23+H23)/AT23,"-")</f>
        <v>-</v>
      </c>
      <c r="AW23" s="43" t="str">
        <f t="shared" ref="AW23" si="273">IFERROR(AS23/AT23,"-")</f>
        <v>-</v>
      </c>
      <c r="AX23" s="43" t="str">
        <f t="shared" ref="AX23" si="274">IFERROR(AT23/AU23,"-")</f>
        <v>-</v>
      </c>
      <c r="AY23" s="49">
        <v>0</v>
      </c>
      <c r="AZ23" s="49"/>
      <c r="BA23" s="49"/>
      <c r="BB23" s="43" t="str">
        <f t="shared" ref="BB23" si="275">IFERROR((F23+H23)/AZ23,"-")</f>
        <v>-</v>
      </c>
      <c r="BC23" s="43" t="str">
        <f t="shared" ref="BC23" si="276">IFERROR(AY23/AZ23,"-")</f>
        <v>-</v>
      </c>
      <c r="BD23" s="50" t="str">
        <f t="shared" ref="BD23" si="277">IFERROR(AZ23/BA23,"-")</f>
        <v>-</v>
      </c>
      <c r="BE23" s="232"/>
      <c r="BF23" s="48">
        <v>0</v>
      </c>
      <c r="BG23" s="48">
        <v>0</v>
      </c>
      <c r="BH23" s="48">
        <v>0</v>
      </c>
      <c r="BI23" s="43" t="str">
        <f t="shared" ref="BI23" si="278">IFERROR(K23/BG23,"-")</f>
        <v>-</v>
      </c>
      <c r="BJ23" s="43" t="str">
        <f t="shared" ref="BJ23" si="279">IFERROR(BF23/BG23,"-")</f>
        <v>-</v>
      </c>
      <c r="BK23" s="43" t="str">
        <f t="shared" ref="BK23" si="280">IFERROR(BG23/BH23,"-")</f>
        <v>-</v>
      </c>
      <c r="BL23" s="49">
        <v>0</v>
      </c>
      <c r="BM23" s="49">
        <v>0</v>
      </c>
      <c r="BN23" s="49">
        <v>0</v>
      </c>
      <c r="BO23" s="43" t="str">
        <f t="shared" ref="BO23" si="281">IFERROR(K23/BN23,"-")</f>
        <v>-</v>
      </c>
      <c r="BP23" s="43" t="str">
        <f t="shared" ref="BP23" si="282">IFERROR(BL23/BM23,"-")</f>
        <v>-</v>
      </c>
      <c r="BQ23" s="50" t="str">
        <f t="shared" ref="BQ23" si="283">IFERROR(BM23/BN23,"-")</f>
        <v>-</v>
      </c>
      <c r="BR23" s="217"/>
      <c r="BS23" s="48">
        <v>1</v>
      </c>
      <c r="BT23" s="48">
        <v>1</v>
      </c>
      <c r="BU23" s="43">
        <f t="shared" ref="BU23" si="284">IFERROR(N23/BT23,"-")</f>
        <v>2500</v>
      </c>
      <c r="BV23" s="50">
        <f t="shared" ref="BV23" si="285">IFERROR(BS23/BT23,"-")</f>
        <v>1</v>
      </c>
      <c r="BW23" s="234"/>
      <c r="BX23" s="48">
        <v>2</v>
      </c>
      <c r="BY23" s="49">
        <v>0</v>
      </c>
      <c r="BZ23" s="48">
        <v>2</v>
      </c>
      <c r="CA23" s="49">
        <v>0</v>
      </c>
      <c r="CB23" s="48">
        <v>2</v>
      </c>
      <c r="CC23" s="49">
        <v>0</v>
      </c>
      <c r="CD23" s="43">
        <f t="shared" ref="CD23" si="286">IFERROR(N23/BZ23,"-")</f>
        <v>1250</v>
      </c>
      <c r="CE23" s="43" t="str">
        <f t="shared" ref="CE23" si="287">IFERROR(N23/CA23,"-")</f>
        <v>-</v>
      </c>
      <c r="CF23" s="43">
        <f t="shared" ref="CF23" si="288">IFERROR(BX23/BZ23,"-")</f>
        <v>1</v>
      </c>
      <c r="CG23" s="43" t="str">
        <f t="shared" ref="CG23" si="289">IFERROR(BY23/CA23,"-")</f>
        <v>-</v>
      </c>
      <c r="CH23" s="43">
        <f t="shared" ref="CH23" si="290">IFERROR(BZ23/CB23,"-")</f>
        <v>1</v>
      </c>
      <c r="CI23" s="50" t="str">
        <f t="shared" ref="CI23" si="291">IFERROR(CA23/CC23,"-")</f>
        <v>-</v>
      </c>
      <c r="CJ23" s="232"/>
      <c r="CK23" s="48">
        <v>141</v>
      </c>
      <c r="CL23" s="48">
        <v>141</v>
      </c>
      <c r="CM23" s="43">
        <f t="shared" ref="CM23" si="292">IFERROR(N23/CL23,"-")</f>
        <v>17.730496453900709</v>
      </c>
      <c r="CN23" s="50">
        <f t="shared" ref="CN23" si="293">IFERROR(CK23/CL23,"-")</f>
        <v>1</v>
      </c>
      <c r="CO23" s="217"/>
      <c r="CP23" s="48">
        <v>0</v>
      </c>
      <c r="CQ23" s="49"/>
      <c r="CR23" s="49"/>
      <c r="CS23" s="43" t="str">
        <f t="shared" ref="CS23" si="294">IFERROR((F23+H23)/CQ23,"-")</f>
        <v>-</v>
      </c>
      <c r="CT23" s="43" t="str">
        <f t="shared" ref="CT23" si="295">IFERROR(CP23/CQ23,"-")</f>
        <v>-</v>
      </c>
      <c r="CU23" s="43" t="str">
        <f t="shared" ref="CU23" si="296">IFERROR(CQ23/CR23,"-")</f>
        <v>-</v>
      </c>
      <c r="CV23" s="48">
        <v>1</v>
      </c>
      <c r="CW23" s="50">
        <f t="shared" ref="CW23" si="297">IFERROR(N23/CV23,"-")</f>
        <v>2500</v>
      </c>
      <c r="CX23" s="215"/>
      <c r="CY23" s="48">
        <v>1</v>
      </c>
      <c r="CZ23" s="48">
        <v>1</v>
      </c>
      <c r="DA23" s="49">
        <v>0</v>
      </c>
      <c r="DB23" s="49">
        <v>0</v>
      </c>
      <c r="DC23" s="49">
        <v>1</v>
      </c>
      <c r="DD23" s="43">
        <f t="shared" ref="DD23" si="298">IFERROR(N23/CY23,"-")</f>
        <v>2500</v>
      </c>
      <c r="DE23" s="43">
        <f t="shared" ref="DE23" si="299">IFERROR(N23/CZ23,"-")</f>
        <v>2500</v>
      </c>
      <c r="DF23" s="43" t="str">
        <f t="shared" ref="DF23" si="300">IFERROR(N23/DA23,"-")</f>
        <v>-</v>
      </c>
      <c r="DG23" s="43" t="str">
        <f t="shared" ref="DG23" si="301">IFERROR(N23/DB23,"-")</f>
        <v>-</v>
      </c>
      <c r="DH23" s="50">
        <f t="shared" ref="DH23" si="302">IFERROR(N23/DC23,"-")</f>
        <v>2500</v>
      </c>
      <c r="DI23" s="217"/>
      <c r="DJ23" s="48">
        <v>1</v>
      </c>
      <c r="DK23" s="50">
        <f t="shared" ref="DK23" si="303">IFERROR(N23/DJ23,"-")</f>
        <v>2500</v>
      </c>
      <c r="DL23" s="217"/>
    </row>
    <row r="24" spans="1:116" ht="14.25" x14ac:dyDescent="0.2">
      <c r="A24" s="51" t="str">
        <f t="shared" si="49"/>
        <v>17.</v>
      </c>
      <c r="B24" s="119" t="s">
        <v>410</v>
      </c>
      <c r="C24" s="49" t="s">
        <v>471</v>
      </c>
      <c r="D24" s="87" t="s">
        <v>472</v>
      </c>
      <c r="E24" s="118">
        <v>49</v>
      </c>
      <c r="F24" s="118">
        <v>6</v>
      </c>
      <c r="G24" s="118">
        <v>363</v>
      </c>
      <c r="H24" s="118">
        <v>61</v>
      </c>
      <c r="I24" s="47">
        <f t="shared" ref="I24" si="304">IFERROR((F24+H24)/(E24+G24),"-")</f>
        <v>0.16262135922330098</v>
      </c>
      <c r="J24" s="118">
        <v>780</v>
      </c>
      <c r="K24" s="118">
        <v>57</v>
      </c>
      <c r="L24" s="44">
        <f t="shared" ref="L24" si="305">IFERROR(K24/J24,"-")</f>
        <v>7.3076923076923081E-2</v>
      </c>
      <c r="M24" s="45">
        <f t="shared" ref="M24" si="306">E24+G24+J24</f>
        <v>1192</v>
      </c>
      <c r="N24" s="46">
        <f t="shared" ref="N24" si="307">F24+H24+K24</f>
        <v>124</v>
      </c>
      <c r="O24" s="6">
        <f t="shared" ref="O24" si="308">IFERROR(N24/M24,"-")</f>
        <v>0.1040268456375839</v>
      </c>
      <c r="P24" s="236"/>
      <c r="Q24" s="48">
        <v>0</v>
      </c>
      <c r="R24" s="49">
        <v>0</v>
      </c>
      <c r="S24" s="49"/>
      <c r="T24" s="43" t="str">
        <f t="shared" ref="T24" si="309">IFERROR(N24/R24,"-")</f>
        <v>-</v>
      </c>
      <c r="U24" s="43" t="str">
        <f t="shared" ref="U24" si="310">IFERROR(Q24/R24,"-")</f>
        <v>-</v>
      </c>
      <c r="V24" s="50" t="str">
        <f t="shared" ref="V24" si="311">IFERROR(R24/S24,"-")</f>
        <v>-</v>
      </c>
      <c r="W24" s="232"/>
      <c r="X24" s="48">
        <v>6</v>
      </c>
      <c r="Y24" s="49">
        <v>0</v>
      </c>
      <c r="Z24" s="49"/>
      <c r="AA24" s="43" t="str">
        <f t="shared" ref="AA24" si="312">IFERROR(N24/Y24,"-")</f>
        <v>-</v>
      </c>
      <c r="AB24" s="43" t="str">
        <f t="shared" ref="AB24" si="313">IFERROR(X24/Y24,"-")</f>
        <v>-</v>
      </c>
      <c r="AC24" s="50" t="str">
        <f t="shared" ref="AC24" si="314">IFERROR(Y24/Z24,"-")</f>
        <v>-</v>
      </c>
      <c r="AD24" s="217"/>
      <c r="AE24" s="48">
        <v>1</v>
      </c>
      <c r="AF24" s="49">
        <v>1</v>
      </c>
      <c r="AG24" s="49">
        <v>1</v>
      </c>
      <c r="AH24" s="43">
        <f t="shared" ref="AH24" si="315">IFERROR(N24/AF24,"-")</f>
        <v>124</v>
      </c>
      <c r="AI24" s="43">
        <f t="shared" ref="AI24" si="316">IFERROR(AE24/AF24,"-")</f>
        <v>1</v>
      </c>
      <c r="AJ24" s="50">
        <f t="shared" ref="AJ24" si="317">IFERROR(AF24/AG24,"-")</f>
        <v>1</v>
      </c>
      <c r="AK24" s="217"/>
      <c r="AL24" s="48">
        <v>0</v>
      </c>
      <c r="AM24" s="48">
        <v>0</v>
      </c>
      <c r="AN24" s="48">
        <v>0</v>
      </c>
      <c r="AO24" s="43" t="str">
        <f t="shared" ref="AO24" si="318">IFERROR(N24/AM24,"-")</f>
        <v>-</v>
      </c>
      <c r="AP24" s="43" t="str">
        <f t="shared" ref="AP24" si="319">IFERROR(AL24/AM24,"-")</f>
        <v>-</v>
      </c>
      <c r="AQ24" s="50" t="str">
        <f t="shared" ref="AQ24" si="320">IFERROR(AM24/AN24,"-")</f>
        <v>-</v>
      </c>
      <c r="AR24" s="217"/>
      <c r="AS24" s="48">
        <v>0</v>
      </c>
      <c r="AT24" s="48"/>
      <c r="AU24" s="48"/>
      <c r="AV24" s="43" t="str">
        <f t="shared" ref="AV24" si="321">IFERROR((F24+H24)/AT24,"-")</f>
        <v>-</v>
      </c>
      <c r="AW24" s="43" t="str">
        <f t="shared" ref="AW24" si="322">IFERROR(AS24/AT24,"-")</f>
        <v>-</v>
      </c>
      <c r="AX24" s="43" t="str">
        <f t="shared" ref="AX24" si="323">IFERROR(AT24/AU24,"-")</f>
        <v>-</v>
      </c>
      <c r="AY24" s="49">
        <v>0</v>
      </c>
      <c r="AZ24" s="49"/>
      <c r="BA24" s="49"/>
      <c r="BB24" s="43" t="str">
        <f t="shared" ref="BB24" si="324">IFERROR((F24+H24)/AZ24,"-")</f>
        <v>-</v>
      </c>
      <c r="BC24" s="43" t="str">
        <f t="shared" ref="BC24" si="325">IFERROR(AY24/AZ24,"-")</f>
        <v>-</v>
      </c>
      <c r="BD24" s="50" t="str">
        <f t="shared" ref="BD24" si="326">IFERROR(AZ24/BA24,"-")</f>
        <v>-</v>
      </c>
      <c r="BE24" s="232"/>
      <c r="BF24" s="48">
        <v>0</v>
      </c>
      <c r="BG24" s="48">
        <v>0</v>
      </c>
      <c r="BH24" s="48">
        <v>0</v>
      </c>
      <c r="BI24" s="43" t="str">
        <f t="shared" ref="BI24" si="327">IFERROR(K24/BG24,"-")</f>
        <v>-</v>
      </c>
      <c r="BJ24" s="43" t="str">
        <f t="shared" ref="BJ24" si="328">IFERROR(BF24/BG24,"-")</f>
        <v>-</v>
      </c>
      <c r="BK24" s="43" t="str">
        <f t="shared" ref="BK24" si="329">IFERROR(BG24/BH24,"-")</f>
        <v>-</v>
      </c>
      <c r="BL24" s="49">
        <v>0</v>
      </c>
      <c r="BM24" s="49">
        <v>0</v>
      </c>
      <c r="BN24" s="49">
        <v>0</v>
      </c>
      <c r="BO24" s="43" t="str">
        <f t="shared" ref="BO24" si="330">IFERROR(K24/BN24,"-")</f>
        <v>-</v>
      </c>
      <c r="BP24" s="43" t="str">
        <f t="shared" ref="BP24" si="331">IFERROR(BL24/BM24,"-")</f>
        <v>-</v>
      </c>
      <c r="BQ24" s="50" t="str">
        <f t="shared" ref="BQ24" si="332">IFERROR(BM24/BN24,"-")</f>
        <v>-</v>
      </c>
      <c r="BR24" s="217"/>
      <c r="BS24" s="48">
        <v>0</v>
      </c>
      <c r="BT24" s="48">
        <v>0</v>
      </c>
      <c r="BU24" s="43" t="str">
        <f t="shared" ref="BU24" si="333">IFERROR(N24/BT24,"-")</f>
        <v>-</v>
      </c>
      <c r="BV24" s="50" t="str">
        <f t="shared" ref="BV24" si="334">IFERROR(BS24/BT24,"-")</f>
        <v>-</v>
      </c>
      <c r="BW24" s="234"/>
      <c r="BX24" s="48">
        <v>0</v>
      </c>
      <c r="BY24" s="49">
        <v>0</v>
      </c>
      <c r="BZ24" s="48">
        <v>0</v>
      </c>
      <c r="CA24" s="49">
        <v>0</v>
      </c>
      <c r="CB24" s="48">
        <v>0</v>
      </c>
      <c r="CC24" s="49">
        <v>0</v>
      </c>
      <c r="CD24" s="43" t="str">
        <f t="shared" ref="CD24" si="335">IFERROR(N24/BZ24,"-")</f>
        <v>-</v>
      </c>
      <c r="CE24" s="43" t="str">
        <f t="shared" ref="CE24" si="336">IFERROR(N24/CA24,"-")</f>
        <v>-</v>
      </c>
      <c r="CF24" s="43" t="str">
        <f t="shared" ref="CF24" si="337">IFERROR(BX24/BZ24,"-")</f>
        <v>-</v>
      </c>
      <c r="CG24" s="43" t="str">
        <f t="shared" ref="CG24" si="338">IFERROR(BY24/CA24,"-")</f>
        <v>-</v>
      </c>
      <c r="CH24" s="43" t="str">
        <f t="shared" ref="CH24" si="339">IFERROR(BZ24/CB24,"-")</f>
        <v>-</v>
      </c>
      <c r="CI24" s="50" t="str">
        <f t="shared" ref="CI24" si="340">IFERROR(CA24/CC24,"-")</f>
        <v>-</v>
      </c>
      <c r="CJ24" s="232"/>
      <c r="CK24" s="48">
        <v>0</v>
      </c>
      <c r="CL24" s="48">
        <v>0</v>
      </c>
      <c r="CM24" s="43" t="str">
        <f t="shared" ref="CM24" si="341">IFERROR(N24/CL24,"-")</f>
        <v>-</v>
      </c>
      <c r="CN24" s="50" t="str">
        <f t="shared" ref="CN24" si="342">IFERROR(CK24/CL24,"-")</f>
        <v>-</v>
      </c>
      <c r="CO24" s="217"/>
      <c r="CP24" s="48">
        <v>0</v>
      </c>
      <c r="CQ24" s="49"/>
      <c r="CR24" s="49"/>
      <c r="CS24" s="43" t="str">
        <f t="shared" ref="CS24" si="343">IFERROR((F24+H24)/CQ24,"-")</f>
        <v>-</v>
      </c>
      <c r="CT24" s="43" t="str">
        <f t="shared" ref="CT24" si="344">IFERROR(CP24/CQ24,"-")</f>
        <v>-</v>
      </c>
      <c r="CU24" s="43" t="str">
        <f t="shared" ref="CU24" si="345">IFERROR(CQ24/CR24,"-")</f>
        <v>-</v>
      </c>
      <c r="CV24" s="48">
        <v>0</v>
      </c>
      <c r="CW24" s="50" t="str">
        <f t="shared" ref="CW24" si="346">IFERROR(N24/CV24,"-")</f>
        <v>-</v>
      </c>
      <c r="CX24" s="215"/>
      <c r="CY24" s="48">
        <v>1</v>
      </c>
      <c r="CZ24" s="48">
        <v>1</v>
      </c>
      <c r="DA24" s="49">
        <v>0</v>
      </c>
      <c r="DB24" s="49">
        <v>0</v>
      </c>
      <c r="DC24" s="49">
        <v>1</v>
      </c>
      <c r="DD24" s="43">
        <f t="shared" ref="DD24" si="347">IFERROR(N24/CY24,"-")</f>
        <v>124</v>
      </c>
      <c r="DE24" s="43">
        <f t="shared" ref="DE24" si="348">IFERROR(N24/CZ24,"-")</f>
        <v>124</v>
      </c>
      <c r="DF24" s="43" t="str">
        <f t="shared" ref="DF24" si="349">IFERROR(N24/DA24,"-")</f>
        <v>-</v>
      </c>
      <c r="DG24" s="43" t="str">
        <f t="shared" ref="DG24" si="350">IFERROR(N24/DB24,"-")</f>
        <v>-</v>
      </c>
      <c r="DH24" s="50">
        <f t="shared" ref="DH24" si="351">IFERROR(N24/DC24,"-")</f>
        <v>124</v>
      </c>
      <c r="DI24" s="217"/>
      <c r="DJ24" s="48">
        <v>0</v>
      </c>
      <c r="DK24" s="50" t="str">
        <f t="shared" ref="DK24" si="352">IFERROR(N24/DJ24,"-")</f>
        <v>-</v>
      </c>
      <c r="DL24" s="217"/>
    </row>
    <row r="25" spans="1:116" ht="14.25" x14ac:dyDescent="0.2">
      <c r="A25" s="51" t="str">
        <f t="shared" si="49"/>
        <v>18.</v>
      </c>
      <c r="B25" s="119" t="s">
        <v>411</v>
      </c>
      <c r="C25" s="49" t="s">
        <v>260</v>
      </c>
      <c r="D25" s="87" t="s">
        <v>472</v>
      </c>
      <c r="E25" s="118">
        <v>158</v>
      </c>
      <c r="F25" s="118">
        <v>54</v>
      </c>
      <c r="G25" s="118">
        <v>1444</v>
      </c>
      <c r="H25" s="118">
        <v>566</v>
      </c>
      <c r="I25" s="47">
        <f t="shared" ref="I25" si="353">IFERROR((F25+H25)/(E25+G25),"-")</f>
        <v>0.38701622971285893</v>
      </c>
      <c r="J25" s="118">
        <v>1955</v>
      </c>
      <c r="K25" s="118">
        <v>528</v>
      </c>
      <c r="L25" s="44">
        <f t="shared" ref="L25" si="354">IFERROR(K25/J25,"-")</f>
        <v>0.27007672634271102</v>
      </c>
      <c r="M25" s="45">
        <f t="shared" ref="M25" si="355">E25+G25+J25</f>
        <v>3557</v>
      </c>
      <c r="N25" s="46">
        <f t="shared" ref="N25" si="356">F25+H25+K25</f>
        <v>1148</v>
      </c>
      <c r="O25" s="6">
        <f t="shared" ref="O25" si="357">IFERROR(N25/M25,"-")</f>
        <v>0.32274388529659825</v>
      </c>
      <c r="P25" s="236"/>
      <c r="Q25" s="48">
        <v>3</v>
      </c>
      <c r="R25" s="49">
        <v>2</v>
      </c>
      <c r="S25" s="49"/>
      <c r="T25" s="43">
        <f t="shared" ref="T25" si="358">IFERROR(N25/R25,"-")</f>
        <v>574</v>
      </c>
      <c r="U25" s="43">
        <f t="shared" ref="U25" si="359">IFERROR(Q25/R25,"-")</f>
        <v>1.5</v>
      </c>
      <c r="V25" s="50" t="str">
        <f t="shared" ref="V25" si="360">IFERROR(R25/S25,"-")</f>
        <v>-</v>
      </c>
      <c r="W25" s="232"/>
      <c r="X25" s="48">
        <v>26</v>
      </c>
      <c r="Y25" s="49">
        <v>41</v>
      </c>
      <c r="Z25" s="49"/>
      <c r="AA25" s="43">
        <f t="shared" ref="AA25" si="361">IFERROR(N25/Y25,"-")</f>
        <v>28</v>
      </c>
      <c r="AB25" s="43">
        <f t="shared" ref="AB25" si="362">IFERROR(X25/Y25,"-")</f>
        <v>0.63414634146341464</v>
      </c>
      <c r="AC25" s="50" t="str">
        <f t="shared" ref="AC25" si="363">IFERROR(Y25/Z25,"-")</f>
        <v>-</v>
      </c>
      <c r="AD25" s="217"/>
      <c r="AE25" s="48">
        <v>1</v>
      </c>
      <c r="AF25" s="49">
        <v>1</v>
      </c>
      <c r="AG25" s="49">
        <v>1</v>
      </c>
      <c r="AH25" s="43">
        <f t="shared" ref="AH25" si="364">IFERROR(N25/AF25,"-")</f>
        <v>1148</v>
      </c>
      <c r="AI25" s="43">
        <f t="shared" ref="AI25" si="365">IFERROR(AE25/AF25,"-")</f>
        <v>1</v>
      </c>
      <c r="AJ25" s="50">
        <f t="shared" ref="AJ25" si="366">IFERROR(AF25/AG25,"-")</f>
        <v>1</v>
      </c>
      <c r="AK25" s="217"/>
      <c r="AL25" s="48">
        <v>0</v>
      </c>
      <c r="AM25" s="48">
        <v>0</v>
      </c>
      <c r="AN25" s="48">
        <v>0</v>
      </c>
      <c r="AO25" s="43" t="str">
        <f t="shared" ref="AO25" si="367">IFERROR(N25/AM25,"-")</f>
        <v>-</v>
      </c>
      <c r="AP25" s="43" t="str">
        <f t="shared" ref="AP25" si="368">IFERROR(AL25/AM25,"-")</f>
        <v>-</v>
      </c>
      <c r="AQ25" s="50" t="str">
        <f t="shared" ref="AQ25" si="369">IFERROR(AM25/AN25,"-")</f>
        <v>-</v>
      </c>
      <c r="AR25" s="217"/>
      <c r="AS25" s="48">
        <v>4</v>
      </c>
      <c r="AT25" s="48"/>
      <c r="AU25" s="48"/>
      <c r="AV25" s="43" t="str">
        <f t="shared" ref="AV25" si="370">IFERROR((F25+H25)/AT25,"-")</f>
        <v>-</v>
      </c>
      <c r="AW25" s="43" t="str">
        <f t="shared" ref="AW25" si="371">IFERROR(AS25/AT25,"-")</f>
        <v>-</v>
      </c>
      <c r="AX25" s="43" t="str">
        <f t="shared" ref="AX25" si="372">IFERROR(AT25/AU25,"-")</f>
        <v>-</v>
      </c>
      <c r="AY25" s="49">
        <v>198</v>
      </c>
      <c r="AZ25" s="49"/>
      <c r="BA25" s="49"/>
      <c r="BB25" s="43" t="str">
        <f t="shared" ref="BB25" si="373">IFERROR((F25+H25)/AZ25,"-")</f>
        <v>-</v>
      </c>
      <c r="BC25" s="43" t="str">
        <f t="shared" ref="BC25" si="374">IFERROR(AY25/AZ25,"-")</f>
        <v>-</v>
      </c>
      <c r="BD25" s="50" t="str">
        <f t="shared" ref="BD25" si="375">IFERROR(AZ25/BA25,"-")</f>
        <v>-</v>
      </c>
      <c r="BE25" s="232"/>
      <c r="BF25" s="48">
        <v>0</v>
      </c>
      <c r="BG25" s="48">
        <v>0</v>
      </c>
      <c r="BH25" s="48">
        <v>0</v>
      </c>
      <c r="BI25" s="43" t="str">
        <f t="shared" ref="BI25" si="376">IFERROR(K25/BG25,"-")</f>
        <v>-</v>
      </c>
      <c r="BJ25" s="43" t="str">
        <f t="shared" ref="BJ25" si="377">IFERROR(BF25/BG25,"-")</f>
        <v>-</v>
      </c>
      <c r="BK25" s="43" t="str">
        <f t="shared" ref="BK25" si="378">IFERROR(BG25/BH25,"-")</f>
        <v>-</v>
      </c>
      <c r="BL25" s="49">
        <v>0</v>
      </c>
      <c r="BM25" s="49">
        <v>0</v>
      </c>
      <c r="BN25" s="49">
        <v>0</v>
      </c>
      <c r="BO25" s="43" t="str">
        <f t="shared" ref="BO25" si="379">IFERROR(K25/BN25,"-")</f>
        <v>-</v>
      </c>
      <c r="BP25" s="43" t="str">
        <f t="shared" ref="BP25" si="380">IFERROR(BL25/BM25,"-")</f>
        <v>-</v>
      </c>
      <c r="BQ25" s="50" t="str">
        <f t="shared" ref="BQ25" si="381">IFERROR(BM25/BN25,"-")</f>
        <v>-</v>
      </c>
      <c r="BR25" s="217"/>
      <c r="BS25" s="48">
        <v>0</v>
      </c>
      <c r="BT25" s="48">
        <v>0</v>
      </c>
      <c r="BU25" s="43" t="str">
        <f t="shared" ref="BU25" si="382">IFERROR(N25/BT25,"-")</f>
        <v>-</v>
      </c>
      <c r="BV25" s="50" t="str">
        <f t="shared" ref="BV25" si="383">IFERROR(BS25/BT25,"-")</f>
        <v>-</v>
      </c>
      <c r="BW25" s="234"/>
      <c r="BX25" s="48">
        <v>0</v>
      </c>
      <c r="BY25" s="49">
        <v>0</v>
      </c>
      <c r="BZ25" s="48">
        <v>0</v>
      </c>
      <c r="CA25" s="49">
        <v>0</v>
      </c>
      <c r="CB25" s="48">
        <v>0</v>
      </c>
      <c r="CC25" s="49">
        <v>0</v>
      </c>
      <c r="CD25" s="43" t="str">
        <f t="shared" ref="CD25" si="384">IFERROR(N25/BZ25,"-")</f>
        <v>-</v>
      </c>
      <c r="CE25" s="43" t="str">
        <f t="shared" ref="CE25" si="385">IFERROR(N25/CA25,"-")</f>
        <v>-</v>
      </c>
      <c r="CF25" s="43" t="str">
        <f t="shared" ref="CF25" si="386">IFERROR(BX25/BZ25,"-")</f>
        <v>-</v>
      </c>
      <c r="CG25" s="43" t="str">
        <f t="shared" ref="CG25" si="387">IFERROR(BY25/CA25,"-")</f>
        <v>-</v>
      </c>
      <c r="CH25" s="43" t="str">
        <f t="shared" ref="CH25" si="388">IFERROR(BZ25/CB25,"-")</f>
        <v>-</v>
      </c>
      <c r="CI25" s="50" t="str">
        <f t="shared" ref="CI25" si="389">IFERROR(CA25/CC25,"-")</f>
        <v>-</v>
      </c>
      <c r="CJ25" s="232"/>
      <c r="CK25" s="48">
        <v>0</v>
      </c>
      <c r="CL25" s="48">
        <v>0</v>
      </c>
      <c r="CM25" s="43" t="str">
        <f t="shared" ref="CM25" si="390">IFERROR(N25/CL25,"-")</f>
        <v>-</v>
      </c>
      <c r="CN25" s="50" t="str">
        <f t="shared" ref="CN25" si="391">IFERROR(CK25/CL25,"-")</f>
        <v>-</v>
      </c>
      <c r="CO25" s="217"/>
      <c r="CP25" s="48">
        <v>4</v>
      </c>
      <c r="CQ25" s="49"/>
      <c r="CR25" s="49"/>
      <c r="CS25" s="43" t="str">
        <f t="shared" ref="CS25" si="392">IFERROR((F25+H25)/CQ25,"-")</f>
        <v>-</v>
      </c>
      <c r="CT25" s="43" t="str">
        <f t="shared" ref="CT25" si="393">IFERROR(CP25/CQ25,"-")</f>
        <v>-</v>
      </c>
      <c r="CU25" s="43" t="str">
        <f t="shared" ref="CU25" si="394">IFERROR(CQ25/CR25,"-")</f>
        <v>-</v>
      </c>
      <c r="CV25" s="48">
        <v>0</v>
      </c>
      <c r="CW25" s="50" t="str">
        <f t="shared" ref="CW25" si="395">IFERROR(N25/CV25,"-")</f>
        <v>-</v>
      </c>
      <c r="CX25" s="215"/>
      <c r="CY25" s="48">
        <v>1</v>
      </c>
      <c r="CZ25" s="48">
        <v>1</v>
      </c>
      <c r="DA25" s="49">
        <v>0</v>
      </c>
      <c r="DB25" s="49">
        <v>1</v>
      </c>
      <c r="DC25" s="49">
        <v>1</v>
      </c>
      <c r="DD25" s="43">
        <f t="shared" ref="DD25" si="396">IFERROR(N25/CY25,"-")</f>
        <v>1148</v>
      </c>
      <c r="DE25" s="43">
        <f t="shared" ref="DE25" si="397">IFERROR(N25/CZ25,"-")</f>
        <v>1148</v>
      </c>
      <c r="DF25" s="43" t="str">
        <f t="shared" ref="DF25" si="398">IFERROR(N25/DA25,"-")</f>
        <v>-</v>
      </c>
      <c r="DG25" s="43">
        <f t="shared" ref="DG25" si="399">IFERROR(N25/DB25,"-")</f>
        <v>1148</v>
      </c>
      <c r="DH25" s="50">
        <f t="shared" ref="DH25" si="400">IFERROR(N25/DC25,"-")</f>
        <v>1148</v>
      </c>
      <c r="DI25" s="217"/>
      <c r="DJ25" s="48">
        <v>1</v>
      </c>
      <c r="DK25" s="50">
        <f t="shared" ref="DK25" si="401">IFERROR(N25/DJ25,"-")</f>
        <v>1148</v>
      </c>
      <c r="DL25" s="217"/>
    </row>
    <row r="26" spans="1:116" ht="14.25" x14ac:dyDescent="0.2">
      <c r="A26" s="51" t="str">
        <f t="shared" si="49"/>
        <v>19.</v>
      </c>
      <c r="B26" s="119" t="s">
        <v>412</v>
      </c>
      <c r="C26" s="49" t="s">
        <v>471</v>
      </c>
      <c r="D26" s="87" t="s">
        <v>472</v>
      </c>
      <c r="E26" s="118">
        <v>610</v>
      </c>
      <c r="F26" s="118">
        <v>182</v>
      </c>
      <c r="G26" s="118">
        <v>4396</v>
      </c>
      <c r="H26" s="118">
        <v>1133</v>
      </c>
      <c r="I26" s="47">
        <f t="shared" ref="I26" si="402">IFERROR((F26+H26)/(E26+G26),"-")</f>
        <v>0.26268477826608072</v>
      </c>
      <c r="J26" s="118">
        <v>9564</v>
      </c>
      <c r="K26" s="118">
        <v>1415</v>
      </c>
      <c r="L26" s="44">
        <f t="shared" ref="L26" si="403">IFERROR(K26/J26,"-")</f>
        <v>0.14795064826432455</v>
      </c>
      <c r="M26" s="45">
        <f t="shared" ref="M26" si="404">E26+G26+J26</f>
        <v>14570</v>
      </c>
      <c r="N26" s="46">
        <f t="shared" ref="N26" si="405">F26+H26+K26</f>
        <v>2730</v>
      </c>
      <c r="O26" s="6">
        <f t="shared" ref="O26" si="406">IFERROR(N26/M26,"-")</f>
        <v>0.1873713109128346</v>
      </c>
      <c r="P26" s="236"/>
      <c r="Q26" s="48">
        <v>1</v>
      </c>
      <c r="R26" s="49">
        <v>2</v>
      </c>
      <c r="S26" s="49"/>
      <c r="T26" s="43">
        <f t="shared" ref="T26" si="407">IFERROR(N26/R26,"-")</f>
        <v>1365</v>
      </c>
      <c r="U26" s="43">
        <f t="shared" ref="U26" si="408">IFERROR(Q26/R26,"-")</f>
        <v>0.5</v>
      </c>
      <c r="V26" s="50" t="str">
        <f t="shared" ref="V26" si="409">IFERROR(R26/S26,"-")</f>
        <v>-</v>
      </c>
      <c r="W26" s="232"/>
      <c r="X26" s="48">
        <v>76</v>
      </c>
      <c r="Y26" s="49">
        <v>69</v>
      </c>
      <c r="Z26" s="49"/>
      <c r="AA26" s="43">
        <f t="shared" ref="AA26" si="410">IFERROR(N26/Y26,"-")</f>
        <v>39.565217391304351</v>
      </c>
      <c r="AB26" s="43">
        <f t="shared" ref="AB26" si="411">IFERROR(X26/Y26,"-")</f>
        <v>1.1014492753623188</v>
      </c>
      <c r="AC26" s="50" t="str">
        <f t="shared" ref="AC26" si="412">IFERROR(Y26/Z26,"-")</f>
        <v>-</v>
      </c>
      <c r="AD26" s="217"/>
      <c r="AE26" s="48">
        <v>1</v>
      </c>
      <c r="AF26" s="49">
        <v>1</v>
      </c>
      <c r="AG26" s="49">
        <v>1</v>
      </c>
      <c r="AH26" s="43">
        <f t="shared" ref="AH26" si="413">IFERROR(N26/AF26,"-")</f>
        <v>2730</v>
      </c>
      <c r="AI26" s="43">
        <f t="shared" ref="AI26" si="414">IFERROR(AE26/AF26,"-")</f>
        <v>1</v>
      </c>
      <c r="AJ26" s="50">
        <f t="shared" ref="AJ26" si="415">IFERROR(AF26/AG26,"-")</f>
        <v>1</v>
      </c>
      <c r="AK26" s="217"/>
      <c r="AL26" s="48">
        <v>0</v>
      </c>
      <c r="AM26" s="48">
        <v>0</v>
      </c>
      <c r="AN26" s="48">
        <v>0</v>
      </c>
      <c r="AO26" s="43" t="str">
        <f t="shared" ref="AO26" si="416">IFERROR(N26/AM26,"-")</f>
        <v>-</v>
      </c>
      <c r="AP26" s="43" t="str">
        <f t="shared" ref="AP26" si="417">IFERROR(AL26/AM26,"-")</f>
        <v>-</v>
      </c>
      <c r="AQ26" s="50" t="str">
        <f t="shared" ref="AQ26" si="418">IFERROR(AM26/AN26,"-")</f>
        <v>-</v>
      </c>
      <c r="AR26" s="217"/>
      <c r="AS26" s="48">
        <v>0</v>
      </c>
      <c r="AT26" s="48"/>
      <c r="AU26" s="48"/>
      <c r="AV26" s="43" t="str">
        <f t="shared" ref="AV26" si="419">IFERROR((F26+H26)/AT26,"-")</f>
        <v>-</v>
      </c>
      <c r="AW26" s="43" t="str">
        <f t="shared" ref="AW26" si="420">IFERROR(AS26/AT26,"-")</f>
        <v>-</v>
      </c>
      <c r="AX26" s="43" t="str">
        <f t="shared" ref="AX26" si="421">IFERROR(AT26/AU26,"-")</f>
        <v>-</v>
      </c>
      <c r="AY26" s="49">
        <v>0</v>
      </c>
      <c r="AZ26" s="49"/>
      <c r="BA26" s="49"/>
      <c r="BB26" s="43" t="str">
        <f t="shared" ref="BB26" si="422">IFERROR((F26+H26)/AZ26,"-")</f>
        <v>-</v>
      </c>
      <c r="BC26" s="43" t="str">
        <f t="shared" ref="BC26" si="423">IFERROR(AY26/AZ26,"-")</f>
        <v>-</v>
      </c>
      <c r="BD26" s="50" t="str">
        <f t="shared" ref="BD26" si="424">IFERROR(AZ26/BA26,"-")</f>
        <v>-</v>
      </c>
      <c r="BE26" s="232"/>
      <c r="BF26" s="48">
        <v>0</v>
      </c>
      <c r="BG26" s="48">
        <v>0</v>
      </c>
      <c r="BH26" s="48">
        <v>0</v>
      </c>
      <c r="BI26" s="43" t="str">
        <f t="shared" ref="BI26" si="425">IFERROR(K26/BG26,"-")</f>
        <v>-</v>
      </c>
      <c r="BJ26" s="43" t="str">
        <f t="shared" ref="BJ26" si="426">IFERROR(BF26/BG26,"-")</f>
        <v>-</v>
      </c>
      <c r="BK26" s="43" t="str">
        <f t="shared" ref="BK26" si="427">IFERROR(BG26/BH26,"-")</f>
        <v>-</v>
      </c>
      <c r="BL26" s="49">
        <v>0</v>
      </c>
      <c r="BM26" s="49">
        <v>0</v>
      </c>
      <c r="BN26" s="49">
        <v>0</v>
      </c>
      <c r="BO26" s="43" t="str">
        <f t="shared" ref="BO26" si="428">IFERROR(K26/BN26,"-")</f>
        <v>-</v>
      </c>
      <c r="BP26" s="43" t="str">
        <f t="shared" ref="BP26" si="429">IFERROR(BL26/BM26,"-")</f>
        <v>-</v>
      </c>
      <c r="BQ26" s="50" t="str">
        <f t="shared" ref="BQ26" si="430">IFERROR(BM26/BN26,"-")</f>
        <v>-</v>
      </c>
      <c r="BR26" s="217"/>
      <c r="BS26" s="48">
        <v>0</v>
      </c>
      <c r="BT26" s="48">
        <v>0</v>
      </c>
      <c r="BU26" s="43" t="str">
        <f t="shared" ref="BU26" si="431">IFERROR(N26/BT26,"-")</f>
        <v>-</v>
      </c>
      <c r="BV26" s="50" t="str">
        <f t="shared" ref="BV26" si="432">IFERROR(BS26/BT26,"-")</f>
        <v>-</v>
      </c>
      <c r="BW26" s="234"/>
      <c r="BX26" s="48">
        <v>0</v>
      </c>
      <c r="BY26" s="49">
        <v>0</v>
      </c>
      <c r="BZ26" s="48">
        <v>0</v>
      </c>
      <c r="CA26" s="49">
        <v>0</v>
      </c>
      <c r="CB26" s="48">
        <v>0</v>
      </c>
      <c r="CC26" s="49">
        <v>0</v>
      </c>
      <c r="CD26" s="43" t="str">
        <f t="shared" ref="CD26" si="433">IFERROR(N26/BZ26,"-")</f>
        <v>-</v>
      </c>
      <c r="CE26" s="43" t="str">
        <f t="shared" ref="CE26" si="434">IFERROR(N26/CA26,"-")</f>
        <v>-</v>
      </c>
      <c r="CF26" s="43" t="str">
        <f t="shared" ref="CF26" si="435">IFERROR(BX26/BZ26,"-")</f>
        <v>-</v>
      </c>
      <c r="CG26" s="43" t="str">
        <f t="shared" ref="CG26" si="436">IFERROR(BY26/CA26,"-")</f>
        <v>-</v>
      </c>
      <c r="CH26" s="43" t="str">
        <f t="shared" ref="CH26" si="437">IFERROR(BZ26/CB26,"-")</f>
        <v>-</v>
      </c>
      <c r="CI26" s="50" t="str">
        <f t="shared" ref="CI26" si="438">IFERROR(CA26/CC26,"-")</f>
        <v>-</v>
      </c>
      <c r="CJ26" s="232"/>
      <c r="CK26" s="48">
        <v>0</v>
      </c>
      <c r="CL26" s="48">
        <v>0</v>
      </c>
      <c r="CM26" s="43" t="str">
        <f t="shared" ref="CM26" si="439">IFERROR(N26/CL26,"-")</f>
        <v>-</v>
      </c>
      <c r="CN26" s="50" t="str">
        <f t="shared" ref="CN26" si="440">IFERROR(CK26/CL26,"-")</f>
        <v>-</v>
      </c>
      <c r="CO26" s="217"/>
      <c r="CP26" s="48">
        <v>0</v>
      </c>
      <c r="CQ26" s="49"/>
      <c r="CR26" s="49"/>
      <c r="CS26" s="43" t="str">
        <f t="shared" ref="CS26" si="441">IFERROR((F26+H26)/CQ26,"-")</f>
        <v>-</v>
      </c>
      <c r="CT26" s="43" t="str">
        <f t="shared" ref="CT26" si="442">IFERROR(CP26/CQ26,"-")</f>
        <v>-</v>
      </c>
      <c r="CU26" s="43" t="str">
        <f t="shared" ref="CU26" si="443">IFERROR(CQ26/CR26,"-")</f>
        <v>-</v>
      </c>
      <c r="CV26" s="48">
        <v>0</v>
      </c>
      <c r="CW26" s="50" t="str">
        <f t="shared" ref="CW26" si="444">IFERROR(N26/CV26,"-")</f>
        <v>-</v>
      </c>
      <c r="CX26" s="215"/>
      <c r="CY26" s="48">
        <v>1</v>
      </c>
      <c r="CZ26" s="48">
        <v>1</v>
      </c>
      <c r="DA26" s="49">
        <v>1</v>
      </c>
      <c r="DB26" s="49">
        <v>1</v>
      </c>
      <c r="DC26" s="49">
        <v>1</v>
      </c>
      <c r="DD26" s="43">
        <f t="shared" ref="DD26" si="445">IFERROR(N26/CY26,"-")</f>
        <v>2730</v>
      </c>
      <c r="DE26" s="43">
        <f t="shared" ref="DE26" si="446">IFERROR(N26/CZ26,"-")</f>
        <v>2730</v>
      </c>
      <c r="DF26" s="43">
        <f t="shared" ref="DF26" si="447">IFERROR(N26/DA26,"-")</f>
        <v>2730</v>
      </c>
      <c r="DG26" s="43">
        <f t="shared" ref="DG26" si="448">IFERROR(N26/DB26,"-")</f>
        <v>2730</v>
      </c>
      <c r="DH26" s="50">
        <f t="shared" ref="DH26" si="449">IFERROR(N26/DC26,"-")</f>
        <v>2730</v>
      </c>
      <c r="DI26" s="217"/>
      <c r="DJ26" s="48">
        <v>0</v>
      </c>
      <c r="DK26" s="50" t="str">
        <f t="shared" ref="DK26" si="450">IFERROR(N26/DJ26,"-")</f>
        <v>-</v>
      </c>
      <c r="DL26" s="217"/>
    </row>
    <row r="27" spans="1:116" ht="14.25" x14ac:dyDescent="0.2">
      <c r="A27" s="51" t="str">
        <f t="shared" si="49"/>
        <v>20.</v>
      </c>
      <c r="B27" s="119" t="s">
        <v>413</v>
      </c>
      <c r="C27" s="49" t="s">
        <v>260</v>
      </c>
      <c r="D27" s="87" t="s">
        <v>472</v>
      </c>
      <c r="E27" s="118">
        <v>220</v>
      </c>
      <c r="F27" s="118">
        <v>29</v>
      </c>
      <c r="G27" s="118">
        <v>1316</v>
      </c>
      <c r="H27" s="118">
        <v>287</v>
      </c>
      <c r="I27" s="47">
        <f t="shared" ref="I27" si="451">IFERROR((F27+H27)/(E27+G27),"-")</f>
        <v>0.20572916666666666</v>
      </c>
      <c r="J27" s="118">
        <v>3664</v>
      </c>
      <c r="K27" s="118">
        <v>286</v>
      </c>
      <c r="L27" s="44">
        <f t="shared" ref="L27" si="452">IFERROR(K27/J27,"-")</f>
        <v>7.8056768558951967E-2</v>
      </c>
      <c r="M27" s="45">
        <f t="shared" ref="M27" si="453">E27+G27+J27</f>
        <v>5200</v>
      </c>
      <c r="N27" s="46">
        <f t="shared" ref="N27" si="454">F27+H27+K27</f>
        <v>602</v>
      </c>
      <c r="O27" s="6">
        <f t="shared" ref="O27" si="455">IFERROR(N27/M27,"-")</f>
        <v>0.11576923076923076</v>
      </c>
      <c r="P27" s="236"/>
      <c r="Q27" s="48">
        <v>2</v>
      </c>
      <c r="R27" s="49">
        <v>3</v>
      </c>
      <c r="S27" s="49"/>
      <c r="T27" s="43">
        <f t="shared" ref="T27" si="456">IFERROR(N27/R27,"-")</f>
        <v>200.66666666666666</v>
      </c>
      <c r="U27" s="43">
        <f t="shared" ref="U27" si="457">IFERROR(Q27/R27,"-")</f>
        <v>0.66666666666666663</v>
      </c>
      <c r="V27" s="50" t="str">
        <f t="shared" ref="V27" si="458">IFERROR(R27/S27,"-")</f>
        <v>-</v>
      </c>
      <c r="W27" s="232"/>
      <c r="X27" s="48">
        <v>59</v>
      </c>
      <c r="Y27" s="49">
        <v>53</v>
      </c>
      <c r="Z27" s="49"/>
      <c r="AA27" s="43">
        <f t="shared" ref="AA27" si="459">IFERROR(N27/Y27,"-")</f>
        <v>11.358490566037736</v>
      </c>
      <c r="AB27" s="43">
        <f t="shared" ref="AB27" si="460">IFERROR(X27/Y27,"-")</f>
        <v>1.1132075471698113</v>
      </c>
      <c r="AC27" s="50" t="str">
        <f t="shared" ref="AC27" si="461">IFERROR(Y27/Z27,"-")</f>
        <v>-</v>
      </c>
      <c r="AD27" s="217"/>
      <c r="AE27" s="48">
        <v>1</v>
      </c>
      <c r="AF27" s="49">
        <v>1</v>
      </c>
      <c r="AG27" s="49">
        <v>1</v>
      </c>
      <c r="AH27" s="43">
        <f t="shared" ref="AH27" si="462">IFERROR(N27/AF27,"-")</f>
        <v>602</v>
      </c>
      <c r="AI27" s="43">
        <f t="shared" ref="AI27" si="463">IFERROR(AE27/AF27,"-")</f>
        <v>1</v>
      </c>
      <c r="AJ27" s="50">
        <f t="shared" ref="AJ27" si="464">IFERROR(AF27/AG27,"-")</f>
        <v>1</v>
      </c>
      <c r="AK27" s="217"/>
      <c r="AL27" s="48">
        <v>0</v>
      </c>
      <c r="AM27" s="48">
        <v>0</v>
      </c>
      <c r="AN27" s="48">
        <v>0</v>
      </c>
      <c r="AO27" s="43" t="str">
        <f t="shared" ref="AO27" si="465">IFERROR(N27/AM27,"-")</f>
        <v>-</v>
      </c>
      <c r="AP27" s="43" t="str">
        <f t="shared" ref="AP27" si="466">IFERROR(AL27/AM27,"-")</f>
        <v>-</v>
      </c>
      <c r="AQ27" s="50" t="str">
        <f t="shared" ref="AQ27" si="467">IFERROR(AM27/AN27,"-")</f>
        <v>-</v>
      </c>
      <c r="AR27" s="217"/>
      <c r="AS27" s="48">
        <v>0</v>
      </c>
      <c r="AT27" s="48"/>
      <c r="AU27" s="48"/>
      <c r="AV27" s="43" t="str">
        <f t="shared" ref="AV27" si="468">IFERROR((F27+H27)/AT27,"-")</f>
        <v>-</v>
      </c>
      <c r="AW27" s="43" t="str">
        <f t="shared" ref="AW27" si="469">IFERROR(AS27/AT27,"-")</f>
        <v>-</v>
      </c>
      <c r="AX27" s="43" t="str">
        <f t="shared" ref="AX27" si="470">IFERROR(AT27/AU27,"-")</f>
        <v>-</v>
      </c>
      <c r="AY27" s="49">
        <v>0</v>
      </c>
      <c r="AZ27" s="49"/>
      <c r="BA27" s="49"/>
      <c r="BB27" s="43" t="str">
        <f t="shared" ref="BB27" si="471">IFERROR((F27+H27)/AZ27,"-")</f>
        <v>-</v>
      </c>
      <c r="BC27" s="43" t="str">
        <f t="shared" ref="BC27" si="472">IFERROR(AY27/AZ27,"-")</f>
        <v>-</v>
      </c>
      <c r="BD27" s="50" t="str">
        <f t="shared" ref="BD27" si="473">IFERROR(AZ27/BA27,"-")</f>
        <v>-</v>
      </c>
      <c r="BE27" s="232"/>
      <c r="BF27" s="48">
        <v>0</v>
      </c>
      <c r="BG27" s="48">
        <v>0</v>
      </c>
      <c r="BH27" s="48">
        <v>0</v>
      </c>
      <c r="BI27" s="43" t="str">
        <f t="shared" ref="BI27" si="474">IFERROR(K27/BG27,"-")</f>
        <v>-</v>
      </c>
      <c r="BJ27" s="43" t="str">
        <f t="shared" ref="BJ27" si="475">IFERROR(BF27/BG27,"-")</f>
        <v>-</v>
      </c>
      <c r="BK27" s="43" t="str">
        <f t="shared" ref="BK27" si="476">IFERROR(BG27/BH27,"-")</f>
        <v>-</v>
      </c>
      <c r="BL27" s="49">
        <v>0</v>
      </c>
      <c r="BM27" s="49">
        <v>0</v>
      </c>
      <c r="BN27" s="49">
        <v>0</v>
      </c>
      <c r="BO27" s="43" t="str">
        <f t="shared" ref="BO27" si="477">IFERROR(K27/BN27,"-")</f>
        <v>-</v>
      </c>
      <c r="BP27" s="43" t="str">
        <f t="shared" ref="BP27" si="478">IFERROR(BL27/BM27,"-")</f>
        <v>-</v>
      </c>
      <c r="BQ27" s="50" t="str">
        <f t="shared" ref="BQ27" si="479">IFERROR(BM27/BN27,"-")</f>
        <v>-</v>
      </c>
      <c r="BR27" s="217"/>
      <c r="BS27" s="48">
        <v>0</v>
      </c>
      <c r="BT27" s="48">
        <v>0</v>
      </c>
      <c r="BU27" s="43" t="str">
        <f t="shared" ref="BU27" si="480">IFERROR(N27/BT27,"-")</f>
        <v>-</v>
      </c>
      <c r="BV27" s="50" t="str">
        <f t="shared" ref="BV27" si="481">IFERROR(BS27/BT27,"-")</f>
        <v>-</v>
      </c>
      <c r="BW27" s="234"/>
      <c r="BX27" s="48">
        <v>0</v>
      </c>
      <c r="BY27" s="49">
        <v>0</v>
      </c>
      <c r="BZ27" s="48">
        <v>0</v>
      </c>
      <c r="CA27" s="49">
        <v>0</v>
      </c>
      <c r="CB27" s="48">
        <v>0</v>
      </c>
      <c r="CC27" s="49">
        <v>0</v>
      </c>
      <c r="CD27" s="43" t="str">
        <f t="shared" ref="CD27" si="482">IFERROR(N27/BZ27,"-")</f>
        <v>-</v>
      </c>
      <c r="CE27" s="43" t="str">
        <f t="shared" ref="CE27" si="483">IFERROR(N27/CA27,"-")</f>
        <v>-</v>
      </c>
      <c r="CF27" s="43" t="str">
        <f t="shared" ref="CF27" si="484">IFERROR(BX27/BZ27,"-")</f>
        <v>-</v>
      </c>
      <c r="CG27" s="43" t="str">
        <f t="shared" ref="CG27" si="485">IFERROR(BY27/CA27,"-")</f>
        <v>-</v>
      </c>
      <c r="CH27" s="43" t="str">
        <f t="shared" ref="CH27" si="486">IFERROR(BZ27/CB27,"-")</f>
        <v>-</v>
      </c>
      <c r="CI27" s="50" t="str">
        <f t="shared" ref="CI27" si="487">IFERROR(CA27/CC27,"-")</f>
        <v>-</v>
      </c>
      <c r="CJ27" s="232"/>
      <c r="CK27" s="48">
        <v>0</v>
      </c>
      <c r="CL27" s="48">
        <v>0</v>
      </c>
      <c r="CM27" s="43" t="str">
        <f t="shared" ref="CM27" si="488">IFERROR(N27/CL27,"-")</f>
        <v>-</v>
      </c>
      <c r="CN27" s="50" t="str">
        <f t="shared" ref="CN27" si="489">IFERROR(CK27/CL27,"-")</f>
        <v>-</v>
      </c>
      <c r="CO27" s="217"/>
      <c r="CP27" s="48">
        <v>0</v>
      </c>
      <c r="CQ27" s="49"/>
      <c r="CR27" s="49"/>
      <c r="CS27" s="43" t="str">
        <f t="shared" ref="CS27" si="490">IFERROR((F27+H27)/CQ27,"-")</f>
        <v>-</v>
      </c>
      <c r="CT27" s="43" t="str">
        <f t="shared" ref="CT27" si="491">IFERROR(CP27/CQ27,"-")</f>
        <v>-</v>
      </c>
      <c r="CU27" s="43" t="str">
        <f t="shared" ref="CU27" si="492">IFERROR(CQ27/CR27,"-")</f>
        <v>-</v>
      </c>
      <c r="CV27" s="48">
        <v>0</v>
      </c>
      <c r="CW27" s="50" t="str">
        <f t="shared" ref="CW27" si="493">IFERROR(N27/CV27,"-")</f>
        <v>-</v>
      </c>
      <c r="CX27" s="215"/>
      <c r="CY27" s="48">
        <v>1</v>
      </c>
      <c r="CZ27" s="48">
        <v>1</v>
      </c>
      <c r="DA27" s="49">
        <v>0</v>
      </c>
      <c r="DB27" s="49">
        <v>0</v>
      </c>
      <c r="DC27" s="49">
        <v>1</v>
      </c>
      <c r="DD27" s="43">
        <f t="shared" ref="DD27" si="494">IFERROR(N27/CY27,"-")</f>
        <v>602</v>
      </c>
      <c r="DE27" s="43">
        <f t="shared" ref="DE27" si="495">IFERROR(N27/CZ27,"-")</f>
        <v>602</v>
      </c>
      <c r="DF27" s="43" t="str">
        <f t="shared" ref="DF27" si="496">IFERROR(N27/DA27,"-")</f>
        <v>-</v>
      </c>
      <c r="DG27" s="43" t="str">
        <f t="shared" ref="DG27" si="497">IFERROR(N27/DB27,"-")</f>
        <v>-</v>
      </c>
      <c r="DH27" s="50">
        <f t="shared" ref="DH27" si="498">IFERROR(N27/DC27,"-")</f>
        <v>602</v>
      </c>
      <c r="DI27" s="217"/>
      <c r="DJ27" s="48">
        <v>0</v>
      </c>
      <c r="DK27" s="50" t="str">
        <f t="shared" ref="DK27" si="499">IFERROR(N27/DJ27,"-")</f>
        <v>-</v>
      </c>
      <c r="DL27" s="217"/>
    </row>
    <row r="28" spans="1:116" ht="14.25" x14ac:dyDescent="0.2">
      <c r="A28" s="51" t="str">
        <f t="shared" si="49"/>
        <v>21.</v>
      </c>
      <c r="B28" s="119" t="s">
        <v>414</v>
      </c>
      <c r="C28" s="49" t="s">
        <v>260</v>
      </c>
      <c r="D28" s="87" t="s">
        <v>472</v>
      </c>
      <c r="E28" s="118">
        <v>355</v>
      </c>
      <c r="F28" s="118">
        <v>107</v>
      </c>
      <c r="G28" s="118">
        <v>2748</v>
      </c>
      <c r="H28" s="118">
        <v>663</v>
      </c>
      <c r="I28" s="47">
        <f t="shared" ref="I28" si="500">IFERROR((F28+H28)/(E28+G28),"-")</f>
        <v>0.24814695456010313</v>
      </c>
      <c r="J28" s="118">
        <v>4994</v>
      </c>
      <c r="K28" s="118">
        <v>829</v>
      </c>
      <c r="L28" s="44">
        <f t="shared" ref="L28" si="501">IFERROR(K28/J28,"-")</f>
        <v>0.16599919903884661</v>
      </c>
      <c r="M28" s="45">
        <f t="shared" ref="M28" si="502">E28+G28+J28</f>
        <v>8097</v>
      </c>
      <c r="N28" s="46">
        <f t="shared" ref="N28" si="503">F28+H28+K28</f>
        <v>1599</v>
      </c>
      <c r="O28" s="6">
        <f t="shared" ref="O28" si="504">IFERROR(N28/M28,"-")</f>
        <v>0.19748054835124121</v>
      </c>
      <c r="P28" s="236"/>
      <c r="Q28" s="48">
        <v>0</v>
      </c>
      <c r="R28" s="49">
        <v>0</v>
      </c>
      <c r="S28" s="49"/>
      <c r="T28" s="43" t="str">
        <f t="shared" ref="T28" si="505">IFERROR(N28/R28,"-")</f>
        <v>-</v>
      </c>
      <c r="U28" s="43" t="str">
        <f t="shared" ref="U28" si="506">IFERROR(Q28/R28,"-")</f>
        <v>-</v>
      </c>
      <c r="V28" s="50" t="str">
        <f t="shared" ref="V28" si="507">IFERROR(R28/S28,"-")</f>
        <v>-</v>
      </c>
      <c r="W28" s="232"/>
      <c r="X28" s="48">
        <v>34</v>
      </c>
      <c r="Y28" s="49">
        <v>39</v>
      </c>
      <c r="Z28" s="49"/>
      <c r="AA28" s="43">
        <f t="shared" ref="AA28" si="508">IFERROR(N28/Y28,"-")</f>
        <v>41</v>
      </c>
      <c r="AB28" s="43">
        <f t="shared" ref="AB28" si="509">IFERROR(X28/Y28,"-")</f>
        <v>0.87179487179487181</v>
      </c>
      <c r="AC28" s="50" t="str">
        <f t="shared" ref="AC28" si="510">IFERROR(Y28/Z28,"-")</f>
        <v>-</v>
      </c>
      <c r="AD28" s="217"/>
      <c r="AE28" s="48">
        <v>1</v>
      </c>
      <c r="AF28" s="49">
        <v>1</v>
      </c>
      <c r="AG28" s="49">
        <v>1</v>
      </c>
      <c r="AH28" s="43">
        <f t="shared" ref="AH28" si="511">IFERROR(N28/AF28,"-")</f>
        <v>1599</v>
      </c>
      <c r="AI28" s="43">
        <f t="shared" ref="AI28" si="512">IFERROR(AE28/AF28,"-")</f>
        <v>1</v>
      </c>
      <c r="AJ28" s="50">
        <f t="shared" ref="AJ28" si="513">IFERROR(AF28/AG28,"-")</f>
        <v>1</v>
      </c>
      <c r="AK28" s="217"/>
      <c r="AL28" s="48">
        <v>0</v>
      </c>
      <c r="AM28" s="48">
        <v>0</v>
      </c>
      <c r="AN28" s="48">
        <v>0</v>
      </c>
      <c r="AO28" s="43" t="str">
        <f t="shared" ref="AO28" si="514">IFERROR(N28/AM28,"-")</f>
        <v>-</v>
      </c>
      <c r="AP28" s="43" t="str">
        <f t="shared" ref="AP28" si="515">IFERROR(AL28/AM28,"-")</f>
        <v>-</v>
      </c>
      <c r="AQ28" s="50" t="str">
        <f t="shared" ref="AQ28" si="516">IFERROR(AM28/AN28,"-")</f>
        <v>-</v>
      </c>
      <c r="AR28" s="217"/>
      <c r="AS28" s="48">
        <v>0</v>
      </c>
      <c r="AT28" s="48"/>
      <c r="AU28" s="48"/>
      <c r="AV28" s="43" t="str">
        <f t="shared" ref="AV28" si="517">IFERROR((F28+H28)/AT28,"-")</f>
        <v>-</v>
      </c>
      <c r="AW28" s="43" t="str">
        <f t="shared" ref="AW28" si="518">IFERROR(AS28/AT28,"-")</f>
        <v>-</v>
      </c>
      <c r="AX28" s="43" t="str">
        <f t="shared" ref="AX28" si="519">IFERROR(AT28/AU28,"-")</f>
        <v>-</v>
      </c>
      <c r="AY28" s="49">
        <v>0</v>
      </c>
      <c r="AZ28" s="49"/>
      <c r="BA28" s="49"/>
      <c r="BB28" s="43" t="str">
        <f t="shared" ref="BB28" si="520">IFERROR((F28+H28)/AZ28,"-")</f>
        <v>-</v>
      </c>
      <c r="BC28" s="43" t="str">
        <f t="shared" ref="BC28" si="521">IFERROR(AY28/AZ28,"-")</f>
        <v>-</v>
      </c>
      <c r="BD28" s="50" t="str">
        <f t="shared" ref="BD28" si="522">IFERROR(AZ28/BA28,"-")</f>
        <v>-</v>
      </c>
      <c r="BE28" s="232"/>
      <c r="BF28" s="48">
        <v>0</v>
      </c>
      <c r="BG28" s="48">
        <v>0</v>
      </c>
      <c r="BH28" s="48">
        <v>0</v>
      </c>
      <c r="BI28" s="43" t="str">
        <f t="shared" ref="BI28" si="523">IFERROR(K28/BG28,"-")</f>
        <v>-</v>
      </c>
      <c r="BJ28" s="43" t="str">
        <f t="shared" ref="BJ28" si="524">IFERROR(BF28/BG28,"-")</f>
        <v>-</v>
      </c>
      <c r="BK28" s="43" t="str">
        <f t="shared" ref="BK28" si="525">IFERROR(BG28/BH28,"-")</f>
        <v>-</v>
      </c>
      <c r="BL28" s="49">
        <v>0</v>
      </c>
      <c r="BM28" s="49">
        <v>0</v>
      </c>
      <c r="BN28" s="49">
        <v>0</v>
      </c>
      <c r="BO28" s="43" t="str">
        <f t="shared" ref="BO28" si="526">IFERROR(K28/BN28,"-")</f>
        <v>-</v>
      </c>
      <c r="BP28" s="43" t="str">
        <f t="shared" ref="BP28" si="527">IFERROR(BL28/BM28,"-")</f>
        <v>-</v>
      </c>
      <c r="BQ28" s="50" t="str">
        <f t="shared" ref="BQ28" si="528">IFERROR(BM28/BN28,"-")</f>
        <v>-</v>
      </c>
      <c r="BR28" s="217"/>
      <c r="BS28" s="48">
        <v>0</v>
      </c>
      <c r="BT28" s="48">
        <v>0</v>
      </c>
      <c r="BU28" s="43" t="str">
        <f t="shared" ref="BU28" si="529">IFERROR(N28/BT28,"-")</f>
        <v>-</v>
      </c>
      <c r="BV28" s="50" t="str">
        <f t="shared" ref="BV28" si="530">IFERROR(BS28/BT28,"-")</f>
        <v>-</v>
      </c>
      <c r="BW28" s="234"/>
      <c r="BX28" s="48">
        <v>0</v>
      </c>
      <c r="BY28" s="49">
        <v>0</v>
      </c>
      <c r="BZ28" s="48">
        <v>0</v>
      </c>
      <c r="CA28" s="49">
        <v>0</v>
      </c>
      <c r="CB28" s="48">
        <v>0</v>
      </c>
      <c r="CC28" s="49">
        <v>0</v>
      </c>
      <c r="CD28" s="43" t="str">
        <f t="shared" ref="CD28" si="531">IFERROR(N28/BZ28,"-")</f>
        <v>-</v>
      </c>
      <c r="CE28" s="43" t="str">
        <f t="shared" ref="CE28" si="532">IFERROR(N28/CA28,"-")</f>
        <v>-</v>
      </c>
      <c r="CF28" s="43" t="str">
        <f t="shared" ref="CF28" si="533">IFERROR(BX28/BZ28,"-")</f>
        <v>-</v>
      </c>
      <c r="CG28" s="43" t="str">
        <f t="shared" ref="CG28" si="534">IFERROR(BY28/CA28,"-")</f>
        <v>-</v>
      </c>
      <c r="CH28" s="43" t="str">
        <f t="shared" ref="CH28" si="535">IFERROR(BZ28/CB28,"-")</f>
        <v>-</v>
      </c>
      <c r="CI28" s="50" t="str">
        <f t="shared" ref="CI28" si="536">IFERROR(CA28/CC28,"-")</f>
        <v>-</v>
      </c>
      <c r="CJ28" s="232"/>
      <c r="CK28" s="48">
        <v>0</v>
      </c>
      <c r="CL28" s="48">
        <v>0</v>
      </c>
      <c r="CM28" s="43" t="str">
        <f t="shared" ref="CM28" si="537">IFERROR(N28/CL28,"-")</f>
        <v>-</v>
      </c>
      <c r="CN28" s="50" t="str">
        <f t="shared" ref="CN28" si="538">IFERROR(CK28/CL28,"-")</f>
        <v>-</v>
      </c>
      <c r="CO28" s="217"/>
      <c r="CP28" s="48">
        <v>0</v>
      </c>
      <c r="CQ28" s="49"/>
      <c r="CR28" s="49"/>
      <c r="CS28" s="43" t="str">
        <f t="shared" ref="CS28" si="539">IFERROR((F28+H28)/CQ28,"-")</f>
        <v>-</v>
      </c>
      <c r="CT28" s="43" t="str">
        <f t="shared" ref="CT28" si="540">IFERROR(CP28/CQ28,"-")</f>
        <v>-</v>
      </c>
      <c r="CU28" s="43" t="str">
        <f t="shared" ref="CU28" si="541">IFERROR(CQ28/CR28,"-")</f>
        <v>-</v>
      </c>
      <c r="CV28" s="48">
        <v>0</v>
      </c>
      <c r="CW28" s="50" t="str">
        <f t="shared" ref="CW28" si="542">IFERROR(N28/CV28,"-")</f>
        <v>-</v>
      </c>
      <c r="CX28" s="215"/>
      <c r="CY28" s="48">
        <v>1</v>
      </c>
      <c r="CZ28" s="48">
        <v>1</v>
      </c>
      <c r="DA28" s="49">
        <v>0</v>
      </c>
      <c r="DB28" s="49">
        <v>0</v>
      </c>
      <c r="DC28" s="49">
        <v>1</v>
      </c>
      <c r="DD28" s="43">
        <f t="shared" ref="DD28" si="543">IFERROR(N28/CY28,"-")</f>
        <v>1599</v>
      </c>
      <c r="DE28" s="43">
        <f t="shared" ref="DE28" si="544">IFERROR(N28/CZ28,"-")</f>
        <v>1599</v>
      </c>
      <c r="DF28" s="43" t="str">
        <f t="shared" ref="DF28" si="545">IFERROR(N28/DA28,"-")</f>
        <v>-</v>
      </c>
      <c r="DG28" s="43" t="str">
        <f t="shared" ref="DG28" si="546">IFERROR(N28/DB28,"-")</f>
        <v>-</v>
      </c>
      <c r="DH28" s="50">
        <f t="shared" ref="DH28" si="547">IFERROR(N28/DC28,"-")</f>
        <v>1599</v>
      </c>
      <c r="DI28" s="217"/>
      <c r="DJ28" s="48">
        <v>1</v>
      </c>
      <c r="DK28" s="50">
        <f t="shared" ref="DK28" si="548">IFERROR(N28/DJ28,"-")</f>
        <v>1599</v>
      </c>
      <c r="DL28" s="217"/>
    </row>
    <row r="29" spans="1:116" ht="14.25" x14ac:dyDescent="0.2">
      <c r="A29" s="51" t="str">
        <f t="shared" si="49"/>
        <v>22.</v>
      </c>
      <c r="B29" s="119" t="s">
        <v>415</v>
      </c>
      <c r="C29" s="49" t="s">
        <v>260</v>
      </c>
      <c r="D29" s="87" t="s">
        <v>472</v>
      </c>
      <c r="E29" s="118">
        <v>33</v>
      </c>
      <c r="F29" s="118">
        <v>6</v>
      </c>
      <c r="G29" s="118">
        <v>213</v>
      </c>
      <c r="H29" s="118">
        <v>45</v>
      </c>
      <c r="I29" s="47">
        <f t="shared" ref="I29" si="549">IFERROR((F29+H29)/(E29+G29),"-")</f>
        <v>0.2073170731707317</v>
      </c>
      <c r="J29" s="118">
        <v>479</v>
      </c>
      <c r="K29" s="118">
        <v>44</v>
      </c>
      <c r="L29" s="44">
        <f t="shared" ref="L29" si="550">IFERROR(K29/J29,"-")</f>
        <v>9.1858037578288101E-2</v>
      </c>
      <c r="M29" s="45">
        <f t="shared" ref="M29" si="551">E29+G29+J29</f>
        <v>725</v>
      </c>
      <c r="N29" s="46">
        <f t="shared" ref="N29" si="552">F29+H29+K29</f>
        <v>95</v>
      </c>
      <c r="O29" s="6">
        <f t="shared" ref="O29" si="553">IFERROR(N29/M29,"-")</f>
        <v>0.1310344827586207</v>
      </c>
      <c r="P29" s="236"/>
      <c r="Q29" s="48">
        <v>0</v>
      </c>
      <c r="R29" s="49">
        <v>0</v>
      </c>
      <c r="S29" s="49"/>
      <c r="T29" s="43" t="str">
        <f t="shared" ref="T29" si="554">IFERROR(N29/R29,"-")</f>
        <v>-</v>
      </c>
      <c r="U29" s="43" t="str">
        <f t="shared" ref="U29" si="555">IFERROR(Q29/R29,"-")</f>
        <v>-</v>
      </c>
      <c r="V29" s="50" t="str">
        <f t="shared" ref="V29" si="556">IFERROR(R29/S29,"-")</f>
        <v>-</v>
      </c>
      <c r="W29" s="232"/>
      <c r="X29" s="48">
        <v>2</v>
      </c>
      <c r="Y29" s="49">
        <v>1</v>
      </c>
      <c r="Z29" s="49"/>
      <c r="AA29" s="43">
        <f t="shared" ref="AA29" si="557">IFERROR(N29/Y29,"-")</f>
        <v>95</v>
      </c>
      <c r="AB29" s="43">
        <f t="shared" ref="AB29" si="558">IFERROR(X29/Y29,"-")</f>
        <v>2</v>
      </c>
      <c r="AC29" s="50" t="str">
        <f t="shared" ref="AC29" si="559">IFERROR(Y29/Z29,"-")</f>
        <v>-</v>
      </c>
      <c r="AD29" s="217"/>
      <c r="AE29" s="48">
        <v>1</v>
      </c>
      <c r="AF29" s="49">
        <v>1</v>
      </c>
      <c r="AG29" s="49">
        <v>1</v>
      </c>
      <c r="AH29" s="43">
        <f t="shared" ref="AH29" si="560">IFERROR(N29/AF29,"-")</f>
        <v>95</v>
      </c>
      <c r="AI29" s="43">
        <f t="shared" ref="AI29" si="561">IFERROR(AE29/AF29,"-")</f>
        <v>1</v>
      </c>
      <c r="AJ29" s="50">
        <f t="shared" ref="AJ29" si="562">IFERROR(AF29/AG29,"-")</f>
        <v>1</v>
      </c>
      <c r="AK29" s="217"/>
      <c r="AL29" s="48">
        <v>0</v>
      </c>
      <c r="AM29" s="48">
        <v>0</v>
      </c>
      <c r="AN29" s="48">
        <v>0</v>
      </c>
      <c r="AO29" s="43" t="str">
        <f t="shared" ref="AO29" si="563">IFERROR(N29/AM29,"-")</f>
        <v>-</v>
      </c>
      <c r="AP29" s="43" t="str">
        <f t="shared" ref="AP29" si="564">IFERROR(AL29/AM29,"-")</f>
        <v>-</v>
      </c>
      <c r="AQ29" s="50" t="str">
        <f t="shared" ref="AQ29" si="565">IFERROR(AM29/AN29,"-")</f>
        <v>-</v>
      </c>
      <c r="AR29" s="217"/>
      <c r="AS29" s="48">
        <v>0</v>
      </c>
      <c r="AT29" s="48"/>
      <c r="AU29" s="48"/>
      <c r="AV29" s="43" t="str">
        <f t="shared" ref="AV29" si="566">IFERROR((F29+H29)/AT29,"-")</f>
        <v>-</v>
      </c>
      <c r="AW29" s="43" t="str">
        <f t="shared" ref="AW29" si="567">IFERROR(AS29/AT29,"-")</f>
        <v>-</v>
      </c>
      <c r="AX29" s="43" t="str">
        <f t="shared" ref="AX29" si="568">IFERROR(AT29/AU29,"-")</f>
        <v>-</v>
      </c>
      <c r="AY29" s="49">
        <v>0</v>
      </c>
      <c r="AZ29" s="49"/>
      <c r="BA29" s="49"/>
      <c r="BB29" s="43" t="str">
        <f t="shared" ref="BB29" si="569">IFERROR((F29+H29)/AZ29,"-")</f>
        <v>-</v>
      </c>
      <c r="BC29" s="43" t="str">
        <f t="shared" ref="BC29" si="570">IFERROR(AY29/AZ29,"-")</f>
        <v>-</v>
      </c>
      <c r="BD29" s="50" t="str">
        <f t="shared" ref="BD29" si="571">IFERROR(AZ29/BA29,"-")</f>
        <v>-</v>
      </c>
      <c r="BE29" s="232"/>
      <c r="BF29" s="48">
        <v>0</v>
      </c>
      <c r="BG29" s="48">
        <v>0</v>
      </c>
      <c r="BH29" s="48">
        <v>0</v>
      </c>
      <c r="BI29" s="43" t="str">
        <f t="shared" ref="BI29" si="572">IFERROR(K29/BG29,"-")</f>
        <v>-</v>
      </c>
      <c r="BJ29" s="43" t="str">
        <f t="shared" ref="BJ29" si="573">IFERROR(BF29/BG29,"-")</f>
        <v>-</v>
      </c>
      <c r="BK29" s="43" t="str">
        <f t="shared" ref="BK29" si="574">IFERROR(BG29/BH29,"-")</f>
        <v>-</v>
      </c>
      <c r="BL29" s="49">
        <v>0</v>
      </c>
      <c r="BM29" s="49">
        <v>0</v>
      </c>
      <c r="BN29" s="49">
        <v>0</v>
      </c>
      <c r="BO29" s="43" t="str">
        <f t="shared" ref="BO29" si="575">IFERROR(K29/BN29,"-")</f>
        <v>-</v>
      </c>
      <c r="BP29" s="43" t="str">
        <f t="shared" ref="BP29" si="576">IFERROR(BL29/BM29,"-")</f>
        <v>-</v>
      </c>
      <c r="BQ29" s="50" t="str">
        <f t="shared" ref="BQ29" si="577">IFERROR(BM29/BN29,"-")</f>
        <v>-</v>
      </c>
      <c r="BR29" s="217"/>
      <c r="BS29" s="48">
        <v>0</v>
      </c>
      <c r="BT29" s="48">
        <v>0</v>
      </c>
      <c r="BU29" s="43" t="str">
        <f t="shared" ref="BU29" si="578">IFERROR(N29/BT29,"-")</f>
        <v>-</v>
      </c>
      <c r="BV29" s="50" t="str">
        <f t="shared" ref="BV29" si="579">IFERROR(BS29/BT29,"-")</f>
        <v>-</v>
      </c>
      <c r="BW29" s="234"/>
      <c r="BX29" s="48">
        <v>0</v>
      </c>
      <c r="BY29" s="49">
        <v>0</v>
      </c>
      <c r="BZ29" s="48">
        <v>0</v>
      </c>
      <c r="CA29" s="49">
        <v>0</v>
      </c>
      <c r="CB29" s="48">
        <v>0</v>
      </c>
      <c r="CC29" s="49">
        <v>0</v>
      </c>
      <c r="CD29" s="43" t="str">
        <f t="shared" ref="CD29" si="580">IFERROR(N29/BZ29,"-")</f>
        <v>-</v>
      </c>
      <c r="CE29" s="43" t="str">
        <f t="shared" ref="CE29" si="581">IFERROR(N29/CA29,"-")</f>
        <v>-</v>
      </c>
      <c r="CF29" s="43" t="str">
        <f t="shared" ref="CF29" si="582">IFERROR(BX29/BZ29,"-")</f>
        <v>-</v>
      </c>
      <c r="CG29" s="43" t="str">
        <f t="shared" ref="CG29" si="583">IFERROR(BY29/CA29,"-")</f>
        <v>-</v>
      </c>
      <c r="CH29" s="43" t="str">
        <f t="shared" ref="CH29" si="584">IFERROR(BZ29/CB29,"-")</f>
        <v>-</v>
      </c>
      <c r="CI29" s="50" t="str">
        <f t="shared" ref="CI29" si="585">IFERROR(CA29/CC29,"-")</f>
        <v>-</v>
      </c>
      <c r="CJ29" s="232"/>
      <c r="CK29" s="48">
        <v>0</v>
      </c>
      <c r="CL29" s="48">
        <v>0</v>
      </c>
      <c r="CM29" s="43" t="str">
        <f t="shared" ref="CM29" si="586">IFERROR(N29/CL29,"-")</f>
        <v>-</v>
      </c>
      <c r="CN29" s="50" t="str">
        <f t="shared" ref="CN29" si="587">IFERROR(CK29/CL29,"-")</f>
        <v>-</v>
      </c>
      <c r="CO29" s="217"/>
      <c r="CP29" s="48">
        <v>0</v>
      </c>
      <c r="CQ29" s="49"/>
      <c r="CR29" s="49"/>
      <c r="CS29" s="43" t="str">
        <f t="shared" ref="CS29" si="588">IFERROR((F29+H29)/CQ29,"-")</f>
        <v>-</v>
      </c>
      <c r="CT29" s="43" t="str">
        <f t="shared" ref="CT29" si="589">IFERROR(CP29/CQ29,"-")</f>
        <v>-</v>
      </c>
      <c r="CU29" s="43" t="str">
        <f t="shared" ref="CU29" si="590">IFERROR(CQ29/CR29,"-")</f>
        <v>-</v>
      </c>
      <c r="CV29" s="48">
        <v>0</v>
      </c>
      <c r="CW29" s="50" t="str">
        <f t="shared" ref="CW29" si="591">IFERROR(N29/CV29,"-")</f>
        <v>-</v>
      </c>
      <c r="CX29" s="215"/>
      <c r="CY29" s="48">
        <v>1</v>
      </c>
      <c r="CZ29" s="48">
        <v>1</v>
      </c>
      <c r="DA29" s="49">
        <v>0</v>
      </c>
      <c r="DB29" s="49">
        <v>0</v>
      </c>
      <c r="DC29" s="49">
        <v>1</v>
      </c>
      <c r="DD29" s="43">
        <f t="shared" ref="DD29" si="592">IFERROR(N29/CY29,"-")</f>
        <v>95</v>
      </c>
      <c r="DE29" s="43">
        <f t="shared" ref="DE29" si="593">IFERROR(N29/CZ29,"-")</f>
        <v>95</v>
      </c>
      <c r="DF29" s="43" t="str">
        <f t="shared" ref="DF29" si="594">IFERROR(N29/DA29,"-")</f>
        <v>-</v>
      </c>
      <c r="DG29" s="43" t="str">
        <f t="shared" ref="DG29" si="595">IFERROR(N29/DB29,"-")</f>
        <v>-</v>
      </c>
      <c r="DH29" s="50">
        <f t="shared" ref="DH29" si="596">IFERROR(N29/DC29,"-")</f>
        <v>95</v>
      </c>
      <c r="DI29" s="217"/>
      <c r="DJ29" s="48">
        <v>0</v>
      </c>
      <c r="DK29" s="50" t="str">
        <f t="shared" ref="DK29" si="597">IFERROR(N29/DJ29,"-")</f>
        <v>-</v>
      </c>
      <c r="DL29" s="217"/>
    </row>
    <row r="30" spans="1:116" ht="14.25" x14ac:dyDescent="0.2">
      <c r="A30" s="51" t="str">
        <f t="shared" si="49"/>
        <v>23.</v>
      </c>
      <c r="B30" s="119" t="s">
        <v>416</v>
      </c>
      <c r="C30" s="49" t="s">
        <v>260</v>
      </c>
      <c r="D30" s="87" t="s">
        <v>472</v>
      </c>
      <c r="E30" s="118">
        <v>24</v>
      </c>
      <c r="F30" s="118">
        <v>5</v>
      </c>
      <c r="G30" s="118">
        <v>184</v>
      </c>
      <c r="H30" s="118">
        <v>41</v>
      </c>
      <c r="I30" s="47">
        <f t="shared" ref="I30" si="598">IFERROR((F30+H30)/(E30+G30),"-")</f>
        <v>0.22115384615384615</v>
      </c>
      <c r="J30" s="118">
        <v>400</v>
      </c>
      <c r="K30" s="118">
        <v>45</v>
      </c>
      <c r="L30" s="44">
        <f t="shared" ref="L30" si="599">IFERROR(K30/J30,"-")</f>
        <v>0.1125</v>
      </c>
      <c r="M30" s="45">
        <f t="shared" ref="M30" si="600">E30+G30+J30</f>
        <v>608</v>
      </c>
      <c r="N30" s="46">
        <f t="shared" ref="N30" si="601">F30+H30+K30</f>
        <v>91</v>
      </c>
      <c r="O30" s="6">
        <f t="shared" ref="O30" si="602">IFERROR(N30/M30,"-")</f>
        <v>0.14967105263157895</v>
      </c>
      <c r="P30" s="236"/>
      <c r="Q30" s="48">
        <v>0</v>
      </c>
      <c r="R30" s="49">
        <v>0</v>
      </c>
      <c r="S30" s="49"/>
      <c r="T30" s="43" t="str">
        <f t="shared" ref="T30" si="603">IFERROR(N30/R30,"-")</f>
        <v>-</v>
      </c>
      <c r="U30" s="43" t="str">
        <f t="shared" ref="U30" si="604">IFERROR(Q30/R30,"-")</f>
        <v>-</v>
      </c>
      <c r="V30" s="50" t="str">
        <f t="shared" ref="V30" si="605">IFERROR(R30/S30,"-")</f>
        <v>-</v>
      </c>
      <c r="W30" s="232"/>
      <c r="X30" s="48">
        <v>3</v>
      </c>
      <c r="Y30" s="49">
        <v>2</v>
      </c>
      <c r="Z30" s="49"/>
      <c r="AA30" s="43">
        <f t="shared" ref="AA30" si="606">IFERROR(N30/Y30,"-")</f>
        <v>45.5</v>
      </c>
      <c r="AB30" s="43">
        <f t="shared" ref="AB30" si="607">IFERROR(X30/Y30,"-")</f>
        <v>1.5</v>
      </c>
      <c r="AC30" s="50" t="str">
        <f t="shared" ref="AC30" si="608">IFERROR(Y30/Z30,"-")</f>
        <v>-</v>
      </c>
      <c r="AD30" s="217"/>
      <c r="AE30" s="48">
        <v>1</v>
      </c>
      <c r="AF30" s="49">
        <v>1</v>
      </c>
      <c r="AG30" s="49">
        <v>1</v>
      </c>
      <c r="AH30" s="43">
        <f t="shared" ref="AH30" si="609">IFERROR(N30/AF30,"-")</f>
        <v>91</v>
      </c>
      <c r="AI30" s="43">
        <f t="shared" ref="AI30" si="610">IFERROR(AE30/AF30,"-")</f>
        <v>1</v>
      </c>
      <c r="AJ30" s="50">
        <f t="shared" ref="AJ30" si="611">IFERROR(AF30/AG30,"-")</f>
        <v>1</v>
      </c>
      <c r="AK30" s="217"/>
      <c r="AL30" s="48">
        <v>0</v>
      </c>
      <c r="AM30" s="48">
        <v>0</v>
      </c>
      <c r="AN30" s="48">
        <v>0</v>
      </c>
      <c r="AO30" s="43" t="str">
        <f t="shared" ref="AO30" si="612">IFERROR(N30/AM30,"-")</f>
        <v>-</v>
      </c>
      <c r="AP30" s="43" t="str">
        <f t="shared" ref="AP30" si="613">IFERROR(AL30/AM30,"-")</f>
        <v>-</v>
      </c>
      <c r="AQ30" s="50" t="str">
        <f t="shared" ref="AQ30" si="614">IFERROR(AM30/AN30,"-")</f>
        <v>-</v>
      </c>
      <c r="AR30" s="217"/>
      <c r="AS30" s="48">
        <v>0</v>
      </c>
      <c r="AT30" s="48"/>
      <c r="AU30" s="48"/>
      <c r="AV30" s="43" t="str">
        <f t="shared" ref="AV30" si="615">IFERROR((F30+H30)/AT30,"-")</f>
        <v>-</v>
      </c>
      <c r="AW30" s="43" t="str">
        <f t="shared" ref="AW30" si="616">IFERROR(AS30/AT30,"-")</f>
        <v>-</v>
      </c>
      <c r="AX30" s="43" t="str">
        <f t="shared" ref="AX30" si="617">IFERROR(AT30/AU30,"-")</f>
        <v>-</v>
      </c>
      <c r="AY30" s="49">
        <v>0</v>
      </c>
      <c r="AZ30" s="49"/>
      <c r="BA30" s="49"/>
      <c r="BB30" s="43" t="str">
        <f t="shared" ref="BB30" si="618">IFERROR((F30+H30)/AZ30,"-")</f>
        <v>-</v>
      </c>
      <c r="BC30" s="43" t="str">
        <f t="shared" ref="BC30" si="619">IFERROR(AY30/AZ30,"-")</f>
        <v>-</v>
      </c>
      <c r="BD30" s="50" t="str">
        <f t="shared" ref="BD30" si="620">IFERROR(AZ30/BA30,"-")</f>
        <v>-</v>
      </c>
      <c r="BE30" s="232"/>
      <c r="BF30" s="48">
        <v>0</v>
      </c>
      <c r="BG30" s="48">
        <v>0</v>
      </c>
      <c r="BH30" s="48">
        <v>0</v>
      </c>
      <c r="BI30" s="43" t="str">
        <f t="shared" ref="BI30" si="621">IFERROR(K30/BG30,"-")</f>
        <v>-</v>
      </c>
      <c r="BJ30" s="43" t="str">
        <f t="shared" ref="BJ30" si="622">IFERROR(BF30/BG30,"-")</f>
        <v>-</v>
      </c>
      <c r="BK30" s="43" t="str">
        <f t="shared" ref="BK30" si="623">IFERROR(BG30/BH30,"-")</f>
        <v>-</v>
      </c>
      <c r="BL30" s="49">
        <v>0</v>
      </c>
      <c r="BM30" s="49">
        <v>0</v>
      </c>
      <c r="BN30" s="49">
        <v>0</v>
      </c>
      <c r="BO30" s="43" t="str">
        <f t="shared" ref="BO30" si="624">IFERROR(K30/BN30,"-")</f>
        <v>-</v>
      </c>
      <c r="BP30" s="43" t="str">
        <f t="shared" ref="BP30" si="625">IFERROR(BL30/BM30,"-")</f>
        <v>-</v>
      </c>
      <c r="BQ30" s="50" t="str">
        <f t="shared" ref="BQ30" si="626">IFERROR(BM30/BN30,"-")</f>
        <v>-</v>
      </c>
      <c r="BR30" s="217"/>
      <c r="BS30" s="48">
        <v>0</v>
      </c>
      <c r="BT30" s="48">
        <v>0</v>
      </c>
      <c r="BU30" s="43" t="str">
        <f t="shared" ref="BU30" si="627">IFERROR(N30/BT30,"-")</f>
        <v>-</v>
      </c>
      <c r="BV30" s="50" t="str">
        <f t="shared" ref="BV30" si="628">IFERROR(BS30/BT30,"-")</f>
        <v>-</v>
      </c>
      <c r="BW30" s="234"/>
      <c r="BX30" s="48">
        <v>0</v>
      </c>
      <c r="BY30" s="49">
        <v>0</v>
      </c>
      <c r="BZ30" s="48">
        <v>0</v>
      </c>
      <c r="CA30" s="49">
        <v>0</v>
      </c>
      <c r="CB30" s="48">
        <v>0</v>
      </c>
      <c r="CC30" s="49">
        <v>0</v>
      </c>
      <c r="CD30" s="43" t="str">
        <f t="shared" ref="CD30" si="629">IFERROR(N30/BZ30,"-")</f>
        <v>-</v>
      </c>
      <c r="CE30" s="43" t="str">
        <f t="shared" ref="CE30" si="630">IFERROR(N30/CA30,"-")</f>
        <v>-</v>
      </c>
      <c r="CF30" s="43" t="str">
        <f t="shared" ref="CF30" si="631">IFERROR(BX30/BZ30,"-")</f>
        <v>-</v>
      </c>
      <c r="CG30" s="43" t="str">
        <f t="shared" ref="CG30" si="632">IFERROR(BY30/CA30,"-")</f>
        <v>-</v>
      </c>
      <c r="CH30" s="43" t="str">
        <f t="shared" ref="CH30" si="633">IFERROR(BZ30/CB30,"-")</f>
        <v>-</v>
      </c>
      <c r="CI30" s="50" t="str">
        <f t="shared" ref="CI30" si="634">IFERROR(CA30/CC30,"-")</f>
        <v>-</v>
      </c>
      <c r="CJ30" s="232"/>
      <c r="CK30" s="48">
        <v>0</v>
      </c>
      <c r="CL30" s="48">
        <v>0</v>
      </c>
      <c r="CM30" s="43" t="str">
        <f t="shared" ref="CM30" si="635">IFERROR(N30/CL30,"-")</f>
        <v>-</v>
      </c>
      <c r="CN30" s="50" t="str">
        <f t="shared" ref="CN30" si="636">IFERROR(CK30/CL30,"-")</f>
        <v>-</v>
      </c>
      <c r="CO30" s="217"/>
      <c r="CP30" s="48">
        <v>0</v>
      </c>
      <c r="CQ30" s="49"/>
      <c r="CR30" s="49"/>
      <c r="CS30" s="43" t="str">
        <f t="shared" ref="CS30" si="637">IFERROR((F30+H30)/CQ30,"-")</f>
        <v>-</v>
      </c>
      <c r="CT30" s="43" t="str">
        <f t="shared" ref="CT30" si="638">IFERROR(CP30/CQ30,"-")</f>
        <v>-</v>
      </c>
      <c r="CU30" s="43" t="str">
        <f t="shared" ref="CU30" si="639">IFERROR(CQ30/CR30,"-")</f>
        <v>-</v>
      </c>
      <c r="CV30" s="48">
        <v>0</v>
      </c>
      <c r="CW30" s="50" t="str">
        <f t="shared" ref="CW30" si="640">IFERROR(N30/CV30,"-")</f>
        <v>-</v>
      </c>
      <c r="CX30" s="215"/>
      <c r="CY30" s="48">
        <v>1</v>
      </c>
      <c r="CZ30" s="48">
        <v>1</v>
      </c>
      <c r="DA30" s="49">
        <v>0</v>
      </c>
      <c r="DB30" s="49">
        <v>0</v>
      </c>
      <c r="DC30" s="49">
        <v>1</v>
      </c>
      <c r="DD30" s="43">
        <f t="shared" ref="DD30" si="641">IFERROR(N30/CY30,"-")</f>
        <v>91</v>
      </c>
      <c r="DE30" s="43">
        <f t="shared" ref="DE30" si="642">IFERROR(N30/CZ30,"-")</f>
        <v>91</v>
      </c>
      <c r="DF30" s="43" t="str">
        <f t="shared" ref="DF30" si="643">IFERROR(N30/DA30,"-")</f>
        <v>-</v>
      </c>
      <c r="DG30" s="43" t="str">
        <f t="shared" ref="DG30" si="644">IFERROR(N30/DB30,"-")</f>
        <v>-</v>
      </c>
      <c r="DH30" s="50">
        <f t="shared" ref="DH30" si="645">IFERROR(N30/DC30,"-")</f>
        <v>91</v>
      </c>
      <c r="DI30" s="217"/>
      <c r="DJ30" s="48">
        <v>0</v>
      </c>
      <c r="DK30" s="50" t="str">
        <f t="shared" ref="DK30" si="646">IFERROR(N30/DJ30,"-")</f>
        <v>-</v>
      </c>
      <c r="DL30" s="217"/>
    </row>
    <row r="31" spans="1:116" ht="14.25" x14ac:dyDescent="0.2">
      <c r="A31" s="51" t="str">
        <f t="shared" si="49"/>
        <v>24.</v>
      </c>
      <c r="B31" s="119" t="s">
        <v>417</v>
      </c>
      <c r="C31" s="49" t="s">
        <v>260</v>
      </c>
      <c r="D31" s="87" t="s">
        <v>472</v>
      </c>
      <c r="E31" s="118">
        <v>482</v>
      </c>
      <c r="F31" s="118">
        <v>96</v>
      </c>
      <c r="G31" s="118">
        <v>3151</v>
      </c>
      <c r="H31" s="118">
        <v>778</v>
      </c>
      <c r="I31" s="47">
        <f t="shared" ref="I31" si="647">IFERROR((F31+H31)/(E31+G31),"-")</f>
        <v>0.24057252958987063</v>
      </c>
      <c r="J31" s="118">
        <v>8288</v>
      </c>
      <c r="K31" s="118">
        <v>394</v>
      </c>
      <c r="L31" s="44">
        <f t="shared" ref="L31" si="648">IFERROR(K31/J31,"-")</f>
        <v>4.7538610038610041E-2</v>
      </c>
      <c r="M31" s="45">
        <f t="shared" ref="M31" si="649">E31+G31+J31</f>
        <v>11921</v>
      </c>
      <c r="N31" s="46">
        <f t="shared" ref="N31" si="650">F31+H31+K31</f>
        <v>1268</v>
      </c>
      <c r="O31" s="6">
        <f t="shared" ref="O31" si="651">IFERROR(N31/M31,"-")</f>
        <v>0.10636691552722087</v>
      </c>
      <c r="P31" s="236"/>
      <c r="Q31" s="48">
        <v>3</v>
      </c>
      <c r="R31" s="49">
        <v>4</v>
      </c>
      <c r="S31" s="49"/>
      <c r="T31" s="43">
        <f t="shared" ref="T31" si="652">IFERROR(N31/R31,"-")</f>
        <v>317</v>
      </c>
      <c r="U31" s="43">
        <f t="shared" ref="U31" si="653">IFERROR(Q31/R31,"-")</f>
        <v>0.75</v>
      </c>
      <c r="V31" s="50" t="str">
        <f t="shared" ref="V31" si="654">IFERROR(R31/S31,"-")</f>
        <v>-</v>
      </c>
      <c r="W31" s="232"/>
      <c r="X31" s="48">
        <v>133</v>
      </c>
      <c r="Y31" s="49">
        <v>115</v>
      </c>
      <c r="Z31" s="49"/>
      <c r="AA31" s="43">
        <f t="shared" ref="AA31" si="655">IFERROR(N31/Y31,"-")</f>
        <v>11.026086956521739</v>
      </c>
      <c r="AB31" s="43">
        <f t="shared" ref="AB31" si="656">IFERROR(X31/Y31,"-")</f>
        <v>1.1565217391304348</v>
      </c>
      <c r="AC31" s="50" t="str">
        <f t="shared" ref="AC31" si="657">IFERROR(Y31/Z31,"-")</f>
        <v>-</v>
      </c>
      <c r="AD31" s="217"/>
      <c r="AE31" s="48">
        <v>1</v>
      </c>
      <c r="AF31" s="49">
        <v>1</v>
      </c>
      <c r="AG31" s="49">
        <v>1</v>
      </c>
      <c r="AH31" s="43">
        <f t="shared" ref="AH31" si="658">IFERROR(N31/AF31,"-")</f>
        <v>1268</v>
      </c>
      <c r="AI31" s="43">
        <f t="shared" ref="AI31" si="659">IFERROR(AE31/AF31,"-")</f>
        <v>1</v>
      </c>
      <c r="AJ31" s="50">
        <f t="shared" ref="AJ31" si="660">IFERROR(AF31/AG31,"-")</f>
        <v>1</v>
      </c>
      <c r="AK31" s="217"/>
      <c r="AL31" s="48">
        <v>0</v>
      </c>
      <c r="AM31" s="48">
        <v>0</v>
      </c>
      <c r="AN31" s="48">
        <v>0</v>
      </c>
      <c r="AO31" s="43" t="str">
        <f t="shared" ref="AO31" si="661">IFERROR(N31/AM31,"-")</f>
        <v>-</v>
      </c>
      <c r="AP31" s="43" t="str">
        <f t="shared" ref="AP31" si="662">IFERROR(AL31/AM31,"-")</f>
        <v>-</v>
      </c>
      <c r="AQ31" s="50" t="str">
        <f t="shared" ref="AQ31" si="663">IFERROR(AM31/AN31,"-")</f>
        <v>-</v>
      </c>
      <c r="AR31" s="217"/>
      <c r="AS31" s="48">
        <v>0</v>
      </c>
      <c r="AT31" s="48"/>
      <c r="AU31" s="48"/>
      <c r="AV31" s="43" t="str">
        <f t="shared" ref="AV31" si="664">IFERROR((F31+H31)/AT31,"-")</f>
        <v>-</v>
      </c>
      <c r="AW31" s="43" t="str">
        <f t="shared" ref="AW31" si="665">IFERROR(AS31/AT31,"-")</f>
        <v>-</v>
      </c>
      <c r="AX31" s="43" t="str">
        <f t="shared" ref="AX31" si="666">IFERROR(AT31/AU31,"-")</f>
        <v>-</v>
      </c>
      <c r="AY31" s="49">
        <v>0</v>
      </c>
      <c r="AZ31" s="49"/>
      <c r="BA31" s="49"/>
      <c r="BB31" s="43" t="str">
        <f t="shared" ref="BB31" si="667">IFERROR((F31+H31)/AZ31,"-")</f>
        <v>-</v>
      </c>
      <c r="BC31" s="43" t="str">
        <f t="shared" ref="BC31" si="668">IFERROR(AY31/AZ31,"-")</f>
        <v>-</v>
      </c>
      <c r="BD31" s="50" t="str">
        <f t="shared" ref="BD31" si="669">IFERROR(AZ31/BA31,"-")</f>
        <v>-</v>
      </c>
      <c r="BE31" s="232"/>
      <c r="BF31" s="48">
        <v>0</v>
      </c>
      <c r="BG31" s="48">
        <v>0</v>
      </c>
      <c r="BH31" s="48">
        <v>0</v>
      </c>
      <c r="BI31" s="43" t="str">
        <f t="shared" ref="BI31" si="670">IFERROR(K31/BG31,"-")</f>
        <v>-</v>
      </c>
      <c r="BJ31" s="43" t="str">
        <f t="shared" ref="BJ31" si="671">IFERROR(BF31/BG31,"-")</f>
        <v>-</v>
      </c>
      <c r="BK31" s="43" t="str">
        <f t="shared" ref="BK31" si="672">IFERROR(BG31/BH31,"-")</f>
        <v>-</v>
      </c>
      <c r="BL31" s="49">
        <v>0</v>
      </c>
      <c r="BM31" s="49">
        <v>0</v>
      </c>
      <c r="BN31" s="49">
        <v>0</v>
      </c>
      <c r="BO31" s="43" t="str">
        <f t="shared" ref="BO31" si="673">IFERROR(K31/BN31,"-")</f>
        <v>-</v>
      </c>
      <c r="BP31" s="43" t="str">
        <f t="shared" ref="BP31" si="674">IFERROR(BL31/BM31,"-")</f>
        <v>-</v>
      </c>
      <c r="BQ31" s="50" t="str">
        <f t="shared" ref="BQ31" si="675">IFERROR(BM31/BN31,"-")</f>
        <v>-</v>
      </c>
      <c r="BR31" s="217"/>
      <c r="BS31" s="48">
        <v>0</v>
      </c>
      <c r="BT31" s="48">
        <v>0</v>
      </c>
      <c r="BU31" s="43" t="str">
        <f t="shared" ref="BU31" si="676">IFERROR(N31/BT31,"-")</f>
        <v>-</v>
      </c>
      <c r="BV31" s="50" t="str">
        <f t="shared" ref="BV31" si="677">IFERROR(BS31/BT31,"-")</f>
        <v>-</v>
      </c>
      <c r="BW31" s="234"/>
      <c r="BX31" s="48">
        <v>1</v>
      </c>
      <c r="BY31" s="49">
        <v>0</v>
      </c>
      <c r="BZ31" s="48">
        <v>1</v>
      </c>
      <c r="CA31" s="49">
        <v>0</v>
      </c>
      <c r="CB31" s="48">
        <v>1</v>
      </c>
      <c r="CC31" s="49">
        <v>0</v>
      </c>
      <c r="CD31" s="43">
        <f t="shared" ref="CD31" si="678">IFERROR(N31/BZ31,"-")</f>
        <v>1268</v>
      </c>
      <c r="CE31" s="43" t="str">
        <f t="shared" ref="CE31" si="679">IFERROR(N31/CA31,"-")</f>
        <v>-</v>
      </c>
      <c r="CF31" s="43">
        <f t="shared" ref="CF31" si="680">IFERROR(BX31/BZ31,"-")</f>
        <v>1</v>
      </c>
      <c r="CG31" s="43" t="str">
        <f t="shared" ref="CG31" si="681">IFERROR(BY31/CA31,"-")</f>
        <v>-</v>
      </c>
      <c r="CH31" s="43">
        <f t="shared" ref="CH31" si="682">IFERROR(BZ31/CB31,"-")</f>
        <v>1</v>
      </c>
      <c r="CI31" s="50" t="str">
        <f t="shared" ref="CI31" si="683">IFERROR(CA31/CC31,"-")</f>
        <v>-</v>
      </c>
      <c r="CJ31" s="232"/>
      <c r="CK31" s="48">
        <v>62</v>
      </c>
      <c r="CL31" s="48">
        <v>62</v>
      </c>
      <c r="CM31" s="43">
        <f t="shared" ref="CM31" si="684">IFERROR(N31/CL31,"-")</f>
        <v>20.451612903225808</v>
      </c>
      <c r="CN31" s="50">
        <f t="shared" ref="CN31" si="685">IFERROR(CK31/CL31,"-")</f>
        <v>1</v>
      </c>
      <c r="CO31" s="217"/>
      <c r="CP31" s="48">
        <v>0</v>
      </c>
      <c r="CQ31" s="49"/>
      <c r="CR31" s="49"/>
      <c r="CS31" s="43" t="str">
        <f t="shared" ref="CS31" si="686">IFERROR((F31+H31)/CQ31,"-")</f>
        <v>-</v>
      </c>
      <c r="CT31" s="43" t="str">
        <f t="shared" ref="CT31" si="687">IFERROR(CP31/CQ31,"-")</f>
        <v>-</v>
      </c>
      <c r="CU31" s="43" t="str">
        <f t="shared" ref="CU31" si="688">IFERROR(CQ31/CR31,"-")</f>
        <v>-</v>
      </c>
      <c r="CV31" s="48">
        <v>0</v>
      </c>
      <c r="CW31" s="50" t="str">
        <f t="shared" ref="CW31" si="689">IFERROR(N31/CV31,"-")</f>
        <v>-</v>
      </c>
      <c r="CX31" s="215"/>
      <c r="CY31" s="48">
        <v>1</v>
      </c>
      <c r="CZ31" s="48">
        <v>0</v>
      </c>
      <c r="DA31" s="49">
        <v>0</v>
      </c>
      <c r="DB31" s="49">
        <v>0</v>
      </c>
      <c r="DC31" s="49">
        <v>0</v>
      </c>
      <c r="DD31" s="43">
        <f t="shared" ref="DD31" si="690">IFERROR(N31/CY31,"-")</f>
        <v>1268</v>
      </c>
      <c r="DE31" s="43" t="str">
        <f t="shared" ref="DE31" si="691">IFERROR(N31/CZ31,"-")</f>
        <v>-</v>
      </c>
      <c r="DF31" s="43" t="str">
        <f t="shared" ref="DF31" si="692">IFERROR(N31/DA31,"-")</f>
        <v>-</v>
      </c>
      <c r="DG31" s="43" t="str">
        <f t="shared" ref="DG31" si="693">IFERROR(N31/DB31,"-")</f>
        <v>-</v>
      </c>
      <c r="DH31" s="50" t="str">
        <f t="shared" ref="DH31" si="694">IFERROR(N31/DC31,"-")</f>
        <v>-</v>
      </c>
      <c r="DI31" s="217"/>
      <c r="DJ31" s="48">
        <v>1</v>
      </c>
      <c r="DK31" s="50">
        <f t="shared" ref="DK31" si="695">IFERROR(N31/DJ31,"-")</f>
        <v>1268</v>
      </c>
      <c r="DL31" s="217"/>
    </row>
    <row r="32" spans="1:116" ht="14.25" x14ac:dyDescent="0.2">
      <c r="A32" s="51" t="str">
        <f t="shared" si="49"/>
        <v>25.</v>
      </c>
      <c r="B32" s="119" t="s">
        <v>418</v>
      </c>
      <c r="C32" s="49" t="s">
        <v>260</v>
      </c>
      <c r="D32" s="87" t="s">
        <v>472</v>
      </c>
      <c r="E32" s="118">
        <v>248</v>
      </c>
      <c r="F32" s="118">
        <v>41</v>
      </c>
      <c r="G32" s="118">
        <v>1913</v>
      </c>
      <c r="H32" s="118">
        <v>402</v>
      </c>
      <c r="I32" s="47">
        <f t="shared" ref="I32" si="696">IFERROR((F32+H32)/(E32+G32),"-")</f>
        <v>0.2049976862563628</v>
      </c>
      <c r="J32" s="118">
        <v>4107</v>
      </c>
      <c r="K32" s="118">
        <v>261</v>
      </c>
      <c r="L32" s="44">
        <f t="shared" ref="L32" si="697">IFERROR(K32/J32,"-")</f>
        <v>6.3550036523009501E-2</v>
      </c>
      <c r="M32" s="45">
        <f t="shared" ref="M32" si="698">E32+G32+J32</f>
        <v>6268</v>
      </c>
      <c r="N32" s="46">
        <f t="shared" ref="N32" si="699">F32+H32+K32</f>
        <v>704</v>
      </c>
      <c r="O32" s="6">
        <f t="shared" ref="O32" si="700">IFERROR(N32/M32,"-")</f>
        <v>0.11231652839821314</v>
      </c>
      <c r="P32" s="236"/>
      <c r="Q32" s="48">
        <v>0</v>
      </c>
      <c r="R32" s="49">
        <v>0</v>
      </c>
      <c r="S32" s="49"/>
      <c r="T32" s="43" t="str">
        <f t="shared" ref="T32" si="701">IFERROR(N32/R32,"-")</f>
        <v>-</v>
      </c>
      <c r="U32" s="43" t="str">
        <f t="shared" ref="U32" si="702">IFERROR(Q32/R32,"-")</f>
        <v>-</v>
      </c>
      <c r="V32" s="50" t="str">
        <f t="shared" ref="V32" si="703">IFERROR(R32/S32,"-")</f>
        <v>-</v>
      </c>
      <c r="W32" s="232"/>
      <c r="X32" s="48">
        <v>37</v>
      </c>
      <c r="Y32" s="49">
        <v>33</v>
      </c>
      <c r="Z32" s="49"/>
      <c r="AA32" s="43">
        <f t="shared" ref="AA32" si="704">IFERROR(N32/Y32,"-")</f>
        <v>21.333333333333332</v>
      </c>
      <c r="AB32" s="43">
        <f t="shared" ref="AB32" si="705">IFERROR(X32/Y32,"-")</f>
        <v>1.1212121212121211</v>
      </c>
      <c r="AC32" s="50" t="str">
        <f t="shared" ref="AC32" si="706">IFERROR(Y32/Z32,"-")</f>
        <v>-</v>
      </c>
      <c r="AD32" s="217"/>
      <c r="AE32" s="48">
        <v>1</v>
      </c>
      <c r="AF32" s="49">
        <v>1</v>
      </c>
      <c r="AG32" s="49">
        <v>1</v>
      </c>
      <c r="AH32" s="43">
        <f t="shared" ref="AH32" si="707">IFERROR(N32/AF32,"-")</f>
        <v>704</v>
      </c>
      <c r="AI32" s="43">
        <f t="shared" ref="AI32" si="708">IFERROR(AE32/AF32,"-")</f>
        <v>1</v>
      </c>
      <c r="AJ32" s="50">
        <f t="shared" ref="AJ32" si="709">IFERROR(AF32/AG32,"-")</f>
        <v>1</v>
      </c>
      <c r="AK32" s="217"/>
      <c r="AL32" s="48">
        <v>0</v>
      </c>
      <c r="AM32" s="48">
        <v>0</v>
      </c>
      <c r="AN32" s="48">
        <v>0</v>
      </c>
      <c r="AO32" s="43" t="str">
        <f t="shared" ref="AO32" si="710">IFERROR(N32/AM32,"-")</f>
        <v>-</v>
      </c>
      <c r="AP32" s="43" t="str">
        <f t="shared" ref="AP32" si="711">IFERROR(AL32/AM32,"-")</f>
        <v>-</v>
      </c>
      <c r="AQ32" s="50" t="str">
        <f t="shared" ref="AQ32" si="712">IFERROR(AM32/AN32,"-")</f>
        <v>-</v>
      </c>
      <c r="AR32" s="217"/>
      <c r="AS32" s="48">
        <v>0</v>
      </c>
      <c r="AT32" s="48"/>
      <c r="AU32" s="48"/>
      <c r="AV32" s="43" t="str">
        <f t="shared" ref="AV32" si="713">IFERROR((F32+H32)/AT32,"-")</f>
        <v>-</v>
      </c>
      <c r="AW32" s="43" t="str">
        <f t="shared" ref="AW32" si="714">IFERROR(AS32/AT32,"-")</f>
        <v>-</v>
      </c>
      <c r="AX32" s="43" t="str">
        <f t="shared" ref="AX32" si="715">IFERROR(AT32/AU32,"-")</f>
        <v>-</v>
      </c>
      <c r="AY32" s="49">
        <v>0</v>
      </c>
      <c r="AZ32" s="49"/>
      <c r="BA32" s="49"/>
      <c r="BB32" s="43" t="str">
        <f t="shared" ref="BB32" si="716">IFERROR((F32+H32)/AZ32,"-")</f>
        <v>-</v>
      </c>
      <c r="BC32" s="43" t="str">
        <f t="shared" ref="BC32" si="717">IFERROR(AY32/AZ32,"-")</f>
        <v>-</v>
      </c>
      <c r="BD32" s="50" t="str">
        <f t="shared" ref="BD32" si="718">IFERROR(AZ32/BA32,"-")</f>
        <v>-</v>
      </c>
      <c r="BE32" s="232"/>
      <c r="BF32" s="48">
        <v>0</v>
      </c>
      <c r="BG32" s="48">
        <v>0</v>
      </c>
      <c r="BH32" s="48">
        <v>0</v>
      </c>
      <c r="BI32" s="43" t="str">
        <f t="shared" ref="BI32" si="719">IFERROR(K32/BG32,"-")</f>
        <v>-</v>
      </c>
      <c r="BJ32" s="43" t="str">
        <f t="shared" ref="BJ32" si="720">IFERROR(BF32/BG32,"-")</f>
        <v>-</v>
      </c>
      <c r="BK32" s="43" t="str">
        <f t="shared" ref="BK32" si="721">IFERROR(BG32/BH32,"-")</f>
        <v>-</v>
      </c>
      <c r="BL32" s="49">
        <v>0</v>
      </c>
      <c r="BM32" s="49">
        <v>0</v>
      </c>
      <c r="BN32" s="49">
        <v>0</v>
      </c>
      <c r="BO32" s="43" t="str">
        <f t="shared" ref="BO32" si="722">IFERROR(K32/BN32,"-")</f>
        <v>-</v>
      </c>
      <c r="BP32" s="43" t="str">
        <f t="shared" ref="BP32" si="723">IFERROR(BL32/BM32,"-")</f>
        <v>-</v>
      </c>
      <c r="BQ32" s="50" t="str">
        <f t="shared" ref="BQ32" si="724">IFERROR(BM32/BN32,"-")</f>
        <v>-</v>
      </c>
      <c r="BR32" s="217"/>
      <c r="BS32" s="48">
        <v>0</v>
      </c>
      <c r="BT32" s="48">
        <v>0</v>
      </c>
      <c r="BU32" s="43" t="str">
        <f t="shared" ref="BU32" si="725">IFERROR(N32/BT32,"-")</f>
        <v>-</v>
      </c>
      <c r="BV32" s="50" t="str">
        <f t="shared" ref="BV32" si="726">IFERROR(BS32/BT32,"-")</f>
        <v>-</v>
      </c>
      <c r="BW32" s="234"/>
      <c r="BX32" s="48">
        <v>0</v>
      </c>
      <c r="BY32" s="49">
        <v>0</v>
      </c>
      <c r="BZ32" s="48">
        <v>0</v>
      </c>
      <c r="CA32" s="49">
        <v>0</v>
      </c>
      <c r="CB32" s="48">
        <v>0</v>
      </c>
      <c r="CC32" s="49">
        <v>0</v>
      </c>
      <c r="CD32" s="43" t="str">
        <f t="shared" ref="CD32" si="727">IFERROR(N32/BZ32,"-")</f>
        <v>-</v>
      </c>
      <c r="CE32" s="43" t="str">
        <f t="shared" ref="CE32" si="728">IFERROR(N32/CA32,"-")</f>
        <v>-</v>
      </c>
      <c r="CF32" s="43" t="str">
        <f t="shared" ref="CF32" si="729">IFERROR(BX32/BZ32,"-")</f>
        <v>-</v>
      </c>
      <c r="CG32" s="43" t="str">
        <f t="shared" ref="CG32" si="730">IFERROR(BY32/CA32,"-")</f>
        <v>-</v>
      </c>
      <c r="CH32" s="43" t="str">
        <f t="shared" ref="CH32" si="731">IFERROR(BZ32/CB32,"-")</f>
        <v>-</v>
      </c>
      <c r="CI32" s="50" t="str">
        <f t="shared" ref="CI32" si="732">IFERROR(CA32/CC32,"-")</f>
        <v>-</v>
      </c>
      <c r="CJ32" s="232"/>
      <c r="CK32" s="48">
        <v>0</v>
      </c>
      <c r="CL32" s="48">
        <v>0</v>
      </c>
      <c r="CM32" s="43" t="str">
        <f t="shared" ref="CM32" si="733">IFERROR(N32/CL32,"-")</f>
        <v>-</v>
      </c>
      <c r="CN32" s="50" t="str">
        <f t="shared" ref="CN32" si="734">IFERROR(CK32/CL32,"-")</f>
        <v>-</v>
      </c>
      <c r="CO32" s="217"/>
      <c r="CP32" s="48">
        <v>0</v>
      </c>
      <c r="CQ32" s="49"/>
      <c r="CR32" s="49"/>
      <c r="CS32" s="43" t="str">
        <f t="shared" ref="CS32" si="735">IFERROR((F32+H32)/CQ32,"-")</f>
        <v>-</v>
      </c>
      <c r="CT32" s="43" t="str">
        <f t="shared" ref="CT32" si="736">IFERROR(CP32/CQ32,"-")</f>
        <v>-</v>
      </c>
      <c r="CU32" s="43" t="str">
        <f t="shared" ref="CU32" si="737">IFERROR(CQ32/CR32,"-")</f>
        <v>-</v>
      </c>
      <c r="CV32" s="48">
        <v>0</v>
      </c>
      <c r="CW32" s="50" t="str">
        <f t="shared" ref="CW32" si="738">IFERROR(N32/CV32,"-")</f>
        <v>-</v>
      </c>
      <c r="CX32" s="215"/>
      <c r="CY32" s="48">
        <v>1</v>
      </c>
      <c r="CZ32" s="48">
        <v>1</v>
      </c>
      <c r="DA32" s="49">
        <v>0</v>
      </c>
      <c r="DB32" s="49">
        <v>0</v>
      </c>
      <c r="DC32" s="49">
        <v>1</v>
      </c>
      <c r="DD32" s="43">
        <f t="shared" ref="DD32" si="739">IFERROR(N32/CY32,"-")</f>
        <v>704</v>
      </c>
      <c r="DE32" s="43">
        <f t="shared" ref="DE32" si="740">IFERROR(N32/CZ32,"-")</f>
        <v>704</v>
      </c>
      <c r="DF32" s="43" t="str">
        <f t="shared" ref="DF32" si="741">IFERROR(N32/DA32,"-")</f>
        <v>-</v>
      </c>
      <c r="DG32" s="43" t="str">
        <f t="shared" ref="DG32" si="742">IFERROR(N32/DB32,"-")</f>
        <v>-</v>
      </c>
      <c r="DH32" s="50">
        <f t="shared" ref="DH32" si="743">IFERROR(N32/DC32,"-")</f>
        <v>704</v>
      </c>
      <c r="DI32" s="217"/>
      <c r="DJ32" s="48">
        <v>1</v>
      </c>
      <c r="DK32" s="50">
        <f t="shared" ref="DK32" si="744">IFERROR(N32/DJ32,"-")</f>
        <v>704</v>
      </c>
      <c r="DL32" s="217"/>
    </row>
    <row r="33" spans="1:116" ht="14.25" x14ac:dyDescent="0.2">
      <c r="A33" s="51" t="str">
        <f t="shared" si="49"/>
        <v>26.</v>
      </c>
      <c r="B33" s="119" t="s">
        <v>419</v>
      </c>
      <c r="C33" s="49" t="s">
        <v>471</v>
      </c>
      <c r="D33" s="87" t="s">
        <v>472</v>
      </c>
      <c r="E33" s="118">
        <v>355</v>
      </c>
      <c r="F33" s="118">
        <v>82</v>
      </c>
      <c r="G33" s="118">
        <v>2605</v>
      </c>
      <c r="H33" s="118">
        <v>630</v>
      </c>
      <c r="I33" s="47">
        <f t="shared" ref="I33" si="745">IFERROR((F33+H33)/(E33+G33),"-")</f>
        <v>0.24054054054054055</v>
      </c>
      <c r="J33" s="118">
        <v>5136</v>
      </c>
      <c r="K33" s="118">
        <v>378</v>
      </c>
      <c r="L33" s="44">
        <f t="shared" ref="L33" si="746">IFERROR(K33/J33,"-")</f>
        <v>7.359813084112149E-2</v>
      </c>
      <c r="M33" s="45">
        <f t="shared" ref="M33" si="747">E33+G33+J33</f>
        <v>8096</v>
      </c>
      <c r="N33" s="46">
        <f t="shared" ref="N33" si="748">F33+H33+K33</f>
        <v>1090</v>
      </c>
      <c r="O33" s="6">
        <f t="shared" ref="O33" si="749">IFERROR(N33/M33,"-")</f>
        <v>0.13463438735177866</v>
      </c>
      <c r="P33" s="236"/>
      <c r="Q33" s="48">
        <v>2</v>
      </c>
      <c r="R33" s="49">
        <v>1</v>
      </c>
      <c r="S33" s="49"/>
      <c r="T33" s="43">
        <f t="shared" ref="T33" si="750">IFERROR(N33/R33,"-")</f>
        <v>1090</v>
      </c>
      <c r="U33" s="43">
        <f t="shared" ref="U33" si="751">IFERROR(Q33/R33,"-")</f>
        <v>2</v>
      </c>
      <c r="V33" s="50" t="str">
        <f t="shared" ref="V33" si="752">IFERROR(R33/S33,"-")</f>
        <v>-</v>
      </c>
      <c r="W33" s="232"/>
      <c r="X33" s="48">
        <v>55</v>
      </c>
      <c r="Y33" s="49">
        <v>32</v>
      </c>
      <c r="Z33" s="49"/>
      <c r="AA33" s="43">
        <f t="shared" ref="AA33" si="753">IFERROR(N33/Y33,"-")</f>
        <v>34.0625</v>
      </c>
      <c r="AB33" s="43">
        <f t="shared" ref="AB33" si="754">IFERROR(X33/Y33,"-")</f>
        <v>1.71875</v>
      </c>
      <c r="AC33" s="50" t="str">
        <f t="shared" ref="AC33" si="755">IFERROR(Y33/Z33,"-")</f>
        <v>-</v>
      </c>
      <c r="AD33" s="217"/>
      <c r="AE33" s="48">
        <v>1</v>
      </c>
      <c r="AF33" s="49">
        <v>1</v>
      </c>
      <c r="AG33" s="49">
        <v>1</v>
      </c>
      <c r="AH33" s="43">
        <f t="shared" ref="AH33" si="756">IFERROR(N33/AF33,"-")</f>
        <v>1090</v>
      </c>
      <c r="AI33" s="43">
        <f t="shared" ref="AI33" si="757">IFERROR(AE33/AF33,"-")</f>
        <v>1</v>
      </c>
      <c r="AJ33" s="50">
        <f t="shared" ref="AJ33" si="758">IFERROR(AF33/AG33,"-")</f>
        <v>1</v>
      </c>
      <c r="AK33" s="217"/>
      <c r="AL33" s="48">
        <v>0</v>
      </c>
      <c r="AM33" s="48">
        <v>0</v>
      </c>
      <c r="AN33" s="48">
        <v>0</v>
      </c>
      <c r="AO33" s="43" t="str">
        <f t="shared" ref="AO33" si="759">IFERROR(N33/AM33,"-")</f>
        <v>-</v>
      </c>
      <c r="AP33" s="43" t="str">
        <f t="shared" ref="AP33" si="760">IFERROR(AL33/AM33,"-")</f>
        <v>-</v>
      </c>
      <c r="AQ33" s="50" t="str">
        <f t="shared" ref="AQ33" si="761">IFERROR(AM33/AN33,"-")</f>
        <v>-</v>
      </c>
      <c r="AR33" s="217"/>
      <c r="AS33" s="48">
        <v>0</v>
      </c>
      <c r="AT33" s="48"/>
      <c r="AU33" s="48"/>
      <c r="AV33" s="43" t="str">
        <f t="shared" ref="AV33" si="762">IFERROR((F33+H33)/AT33,"-")</f>
        <v>-</v>
      </c>
      <c r="AW33" s="43" t="str">
        <f t="shared" ref="AW33" si="763">IFERROR(AS33/AT33,"-")</f>
        <v>-</v>
      </c>
      <c r="AX33" s="43" t="str">
        <f t="shared" ref="AX33" si="764">IFERROR(AT33/AU33,"-")</f>
        <v>-</v>
      </c>
      <c r="AY33" s="49">
        <v>0</v>
      </c>
      <c r="AZ33" s="49"/>
      <c r="BA33" s="49"/>
      <c r="BB33" s="43" t="str">
        <f t="shared" ref="BB33" si="765">IFERROR((F33+H33)/AZ33,"-")</f>
        <v>-</v>
      </c>
      <c r="BC33" s="43" t="str">
        <f t="shared" ref="BC33" si="766">IFERROR(AY33/AZ33,"-")</f>
        <v>-</v>
      </c>
      <c r="BD33" s="50" t="str">
        <f t="shared" ref="BD33" si="767">IFERROR(AZ33/BA33,"-")</f>
        <v>-</v>
      </c>
      <c r="BE33" s="232"/>
      <c r="BF33" s="48">
        <v>0</v>
      </c>
      <c r="BG33" s="48">
        <v>0</v>
      </c>
      <c r="BH33" s="48">
        <v>0</v>
      </c>
      <c r="BI33" s="43" t="str">
        <f t="shared" ref="BI33" si="768">IFERROR(K33/BG33,"-")</f>
        <v>-</v>
      </c>
      <c r="BJ33" s="43" t="str">
        <f t="shared" ref="BJ33" si="769">IFERROR(BF33/BG33,"-")</f>
        <v>-</v>
      </c>
      <c r="BK33" s="43" t="str">
        <f t="shared" ref="BK33" si="770">IFERROR(BG33/BH33,"-")</f>
        <v>-</v>
      </c>
      <c r="BL33" s="49">
        <v>0</v>
      </c>
      <c r="BM33" s="49">
        <v>0</v>
      </c>
      <c r="BN33" s="49">
        <v>0</v>
      </c>
      <c r="BO33" s="43" t="str">
        <f t="shared" ref="BO33" si="771">IFERROR(K33/BN33,"-")</f>
        <v>-</v>
      </c>
      <c r="BP33" s="43" t="str">
        <f t="shared" ref="BP33" si="772">IFERROR(BL33/BM33,"-")</f>
        <v>-</v>
      </c>
      <c r="BQ33" s="50" t="str">
        <f t="shared" ref="BQ33" si="773">IFERROR(BM33/BN33,"-")</f>
        <v>-</v>
      </c>
      <c r="BR33" s="217"/>
      <c r="BS33" s="48">
        <v>0</v>
      </c>
      <c r="BT33" s="48">
        <v>0</v>
      </c>
      <c r="BU33" s="43" t="str">
        <f t="shared" ref="BU33" si="774">IFERROR(N33/BT33,"-")</f>
        <v>-</v>
      </c>
      <c r="BV33" s="50" t="str">
        <f t="shared" ref="BV33" si="775">IFERROR(BS33/BT33,"-")</f>
        <v>-</v>
      </c>
      <c r="BW33" s="234"/>
      <c r="BX33" s="48">
        <v>0</v>
      </c>
      <c r="BY33" s="49">
        <v>0</v>
      </c>
      <c r="BZ33" s="48">
        <v>0</v>
      </c>
      <c r="CA33" s="49">
        <v>0</v>
      </c>
      <c r="CB33" s="48">
        <v>0</v>
      </c>
      <c r="CC33" s="49">
        <v>0</v>
      </c>
      <c r="CD33" s="43" t="str">
        <f t="shared" ref="CD33" si="776">IFERROR(N33/BZ33,"-")</f>
        <v>-</v>
      </c>
      <c r="CE33" s="43" t="str">
        <f t="shared" ref="CE33" si="777">IFERROR(N33/CA33,"-")</f>
        <v>-</v>
      </c>
      <c r="CF33" s="43" t="str">
        <f t="shared" ref="CF33" si="778">IFERROR(BX33/BZ33,"-")</f>
        <v>-</v>
      </c>
      <c r="CG33" s="43" t="str">
        <f t="shared" ref="CG33" si="779">IFERROR(BY33/CA33,"-")</f>
        <v>-</v>
      </c>
      <c r="CH33" s="43" t="str">
        <f t="shared" ref="CH33" si="780">IFERROR(BZ33/CB33,"-")</f>
        <v>-</v>
      </c>
      <c r="CI33" s="50" t="str">
        <f t="shared" ref="CI33" si="781">IFERROR(CA33/CC33,"-")</f>
        <v>-</v>
      </c>
      <c r="CJ33" s="232"/>
      <c r="CK33" s="48">
        <v>0</v>
      </c>
      <c r="CL33" s="48">
        <v>0</v>
      </c>
      <c r="CM33" s="43" t="str">
        <f t="shared" ref="CM33" si="782">IFERROR(N33/CL33,"-")</f>
        <v>-</v>
      </c>
      <c r="CN33" s="50" t="str">
        <f t="shared" ref="CN33" si="783">IFERROR(CK33/CL33,"-")</f>
        <v>-</v>
      </c>
      <c r="CO33" s="217"/>
      <c r="CP33" s="48">
        <v>0</v>
      </c>
      <c r="CQ33" s="49"/>
      <c r="CR33" s="49"/>
      <c r="CS33" s="43" t="str">
        <f t="shared" ref="CS33" si="784">IFERROR((F33+H33)/CQ33,"-")</f>
        <v>-</v>
      </c>
      <c r="CT33" s="43" t="str">
        <f t="shared" ref="CT33" si="785">IFERROR(CP33/CQ33,"-")</f>
        <v>-</v>
      </c>
      <c r="CU33" s="43" t="str">
        <f t="shared" ref="CU33" si="786">IFERROR(CQ33/CR33,"-")</f>
        <v>-</v>
      </c>
      <c r="CV33" s="48">
        <v>0</v>
      </c>
      <c r="CW33" s="50" t="str">
        <f t="shared" ref="CW33" si="787">IFERROR(N33/CV33,"-")</f>
        <v>-</v>
      </c>
      <c r="CX33" s="215"/>
      <c r="CY33" s="48">
        <v>1</v>
      </c>
      <c r="CZ33" s="48">
        <v>1</v>
      </c>
      <c r="DA33" s="49">
        <v>0</v>
      </c>
      <c r="DB33" s="49">
        <v>0</v>
      </c>
      <c r="DC33" s="49">
        <v>1</v>
      </c>
      <c r="DD33" s="43">
        <f t="shared" ref="DD33" si="788">IFERROR(N33/CY33,"-")</f>
        <v>1090</v>
      </c>
      <c r="DE33" s="43">
        <f t="shared" ref="DE33" si="789">IFERROR(N33/CZ33,"-")</f>
        <v>1090</v>
      </c>
      <c r="DF33" s="43" t="str">
        <f t="shared" ref="DF33" si="790">IFERROR(N33/DA33,"-")</f>
        <v>-</v>
      </c>
      <c r="DG33" s="43" t="str">
        <f t="shared" ref="DG33" si="791">IFERROR(N33/DB33,"-")</f>
        <v>-</v>
      </c>
      <c r="DH33" s="50">
        <f t="shared" ref="DH33" si="792">IFERROR(N33/DC33,"-")</f>
        <v>1090</v>
      </c>
      <c r="DI33" s="217"/>
      <c r="DJ33" s="48">
        <v>0</v>
      </c>
      <c r="DK33" s="50" t="str">
        <f t="shared" ref="DK33" si="793">IFERROR(N33/DJ33,"-")</f>
        <v>-</v>
      </c>
      <c r="DL33" s="217"/>
    </row>
    <row r="34" spans="1:116" ht="14.25" x14ac:dyDescent="0.2">
      <c r="A34" s="51" t="str">
        <f t="shared" si="49"/>
        <v>27.</v>
      </c>
      <c r="B34" s="119" t="s">
        <v>420</v>
      </c>
      <c r="C34" s="49" t="s">
        <v>260</v>
      </c>
      <c r="D34" s="87" t="s">
        <v>472</v>
      </c>
      <c r="E34" s="118">
        <v>27</v>
      </c>
      <c r="F34" s="118">
        <v>10</v>
      </c>
      <c r="G34" s="118">
        <v>195</v>
      </c>
      <c r="H34" s="118">
        <v>54</v>
      </c>
      <c r="I34" s="47">
        <f t="shared" ref="I34" si="794">IFERROR((F34+H34)/(E34+G34),"-")</f>
        <v>0.28828828828828829</v>
      </c>
      <c r="J34" s="118">
        <v>388</v>
      </c>
      <c r="K34" s="118">
        <v>24</v>
      </c>
      <c r="L34" s="44">
        <f t="shared" ref="L34" si="795">IFERROR(K34/J34,"-")</f>
        <v>6.1855670103092786E-2</v>
      </c>
      <c r="M34" s="45">
        <f t="shared" ref="M34" si="796">E34+G34+J34</f>
        <v>610</v>
      </c>
      <c r="N34" s="46">
        <f t="shared" ref="N34" si="797">F34+H34+K34</f>
        <v>88</v>
      </c>
      <c r="O34" s="6">
        <f t="shared" ref="O34" si="798">IFERROR(N34/M34,"-")</f>
        <v>0.14426229508196722</v>
      </c>
      <c r="P34" s="236"/>
      <c r="Q34" s="48">
        <v>0</v>
      </c>
      <c r="R34" s="49">
        <v>0</v>
      </c>
      <c r="S34" s="49"/>
      <c r="T34" s="43" t="str">
        <f t="shared" ref="T34" si="799">IFERROR(N34/R34,"-")</f>
        <v>-</v>
      </c>
      <c r="U34" s="43" t="str">
        <f t="shared" ref="U34" si="800">IFERROR(Q34/R34,"-")</f>
        <v>-</v>
      </c>
      <c r="V34" s="50" t="str">
        <f t="shared" ref="V34" si="801">IFERROR(R34/S34,"-")</f>
        <v>-</v>
      </c>
      <c r="W34" s="232"/>
      <c r="X34" s="48">
        <v>2</v>
      </c>
      <c r="Y34" s="49">
        <v>0</v>
      </c>
      <c r="Z34" s="49"/>
      <c r="AA34" s="43" t="str">
        <f t="shared" ref="AA34" si="802">IFERROR(N34/Y34,"-")</f>
        <v>-</v>
      </c>
      <c r="AB34" s="43" t="str">
        <f t="shared" ref="AB34" si="803">IFERROR(X34/Y34,"-")</f>
        <v>-</v>
      </c>
      <c r="AC34" s="50" t="str">
        <f t="shared" ref="AC34" si="804">IFERROR(Y34/Z34,"-")</f>
        <v>-</v>
      </c>
      <c r="AD34" s="217"/>
      <c r="AE34" s="48">
        <v>1</v>
      </c>
      <c r="AF34" s="49">
        <v>1</v>
      </c>
      <c r="AG34" s="49">
        <v>1</v>
      </c>
      <c r="AH34" s="43">
        <f t="shared" ref="AH34" si="805">IFERROR(N34/AF34,"-")</f>
        <v>88</v>
      </c>
      <c r="AI34" s="43">
        <f t="shared" ref="AI34" si="806">IFERROR(AE34/AF34,"-")</f>
        <v>1</v>
      </c>
      <c r="AJ34" s="50">
        <f t="shared" ref="AJ34" si="807">IFERROR(AF34/AG34,"-")</f>
        <v>1</v>
      </c>
      <c r="AK34" s="217"/>
      <c r="AL34" s="48">
        <v>0</v>
      </c>
      <c r="AM34" s="48">
        <v>0</v>
      </c>
      <c r="AN34" s="48">
        <v>0</v>
      </c>
      <c r="AO34" s="43" t="str">
        <f t="shared" ref="AO34" si="808">IFERROR(N34/AM34,"-")</f>
        <v>-</v>
      </c>
      <c r="AP34" s="43" t="str">
        <f t="shared" ref="AP34" si="809">IFERROR(AL34/AM34,"-")</f>
        <v>-</v>
      </c>
      <c r="AQ34" s="50" t="str">
        <f t="shared" ref="AQ34" si="810">IFERROR(AM34/AN34,"-")</f>
        <v>-</v>
      </c>
      <c r="AR34" s="217"/>
      <c r="AS34" s="48">
        <v>0</v>
      </c>
      <c r="AT34" s="48"/>
      <c r="AU34" s="48"/>
      <c r="AV34" s="43" t="str">
        <f t="shared" ref="AV34" si="811">IFERROR((F34+H34)/AT34,"-")</f>
        <v>-</v>
      </c>
      <c r="AW34" s="43" t="str">
        <f t="shared" ref="AW34" si="812">IFERROR(AS34/AT34,"-")</f>
        <v>-</v>
      </c>
      <c r="AX34" s="43" t="str">
        <f t="shared" ref="AX34" si="813">IFERROR(AT34/AU34,"-")</f>
        <v>-</v>
      </c>
      <c r="AY34" s="49">
        <v>0</v>
      </c>
      <c r="AZ34" s="49"/>
      <c r="BA34" s="49"/>
      <c r="BB34" s="43" t="str">
        <f t="shared" ref="BB34" si="814">IFERROR((F34+H34)/AZ34,"-")</f>
        <v>-</v>
      </c>
      <c r="BC34" s="43" t="str">
        <f t="shared" ref="BC34" si="815">IFERROR(AY34/AZ34,"-")</f>
        <v>-</v>
      </c>
      <c r="BD34" s="50" t="str">
        <f t="shared" ref="BD34" si="816">IFERROR(AZ34/BA34,"-")</f>
        <v>-</v>
      </c>
      <c r="BE34" s="232"/>
      <c r="BF34" s="48">
        <v>0</v>
      </c>
      <c r="BG34" s="48">
        <v>0</v>
      </c>
      <c r="BH34" s="48">
        <v>0</v>
      </c>
      <c r="BI34" s="43" t="str">
        <f t="shared" ref="BI34" si="817">IFERROR(K34/BG34,"-")</f>
        <v>-</v>
      </c>
      <c r="BJ34" s="43" t="str">
        <f t="shared" ref="BJ34" si="818">IFERROR(BF34/BG34,"-")</f>
        <v>-</v>
      </c>
      <c r="BK34" s="43" t="str">
        <f t="shared" ref="BK34" si="819">IFERROR(BG34/BH34,"-")</f>
        <v>-</v>
      </c>
      <c r="BL34" s="49">
        <v>0</v>
      </c>
      <c r="BM34" s="49">
        <v>0</v>
      </c>
      <c r="BN34" s="49">
        <v>0</v>
      </c>
      <c r="BO34" s="43" t="str">
        <f t="shared" ref="BO34" si="820">IFERROR(K34/BN34,"-")</f>
        <v>-</v>
      </c>
      <c r="BP34" s="43" t="str">
        <f t="shared" ref="BP34" si="821">IFERROR(BL34/BM34,"-")</f>
        <v>-</v>
      </c>
      <c r="BQ34" s="50" t="str">
        <f t="shared" ref="BQ34" si="822">IFERROR(BM34/BN34,"-")</f>
        <v>-</v>
      </c>
      <c r="BR34" s="217"/>
      <c r="BS34" s="48">
        <v>0</v>
      </c>
      <c r="BT34" s="48">
        <v>0</v>
      </c>
      <c r="BU34" s="43" t="str">
        <f t="shared" ref="BU34" si="823">IFERROR(N34/BT34,"-")</f>
        <v>-</v>
      </c>
      <c r="BV34" s="50" t="str">
        <f t="shared" ref="BV34" si="824">IFERROR(BS34/BT34,"-")</f>
        <v>-</v>
      </c>
      <c r="BW34" s="234"/>
      <c r="BX34" s="48">
        <v>0</v>
      </c>
      <c r="BY34" s="49">
        <v>0</v>
      </c>
      <c r="BZ34" s="48">
        <v>0</v>
      </c>
      <c r="CA34" s="49">
        <v>0</v>
      </c>
      <c r="CB34" s="48">
        <v>0</v>
      </c>
      <c r="CC34" s="49">
        <v>0</v>
      </c>
      <c r="CD34" s="43" t="str">
        <f t="shared" ref="CD34" si="825">IFERROR(N34/BZ34,"-")</f>
        <v>-</v>
      </c>
      <c r="CE34" s="43" t="str">
        <f t="shared" ref="CE34" si="826">IFERROR(N34/CA34,"-")</f>
        <v>-</v>
      </c>
      <c r="CF34" s="43" t="str">
        <f t="shared" ref="CF34" si="827">IFERROR(BX34/BZ34,"-")</f>
        <v>-</v>
      </c>
      <c r="CG34" s="43" t="str">
        <f t="shared" ref="CG34" si="828">IFERROR(BY34/CA34,"-")</f>
        <v>-</v>
      </c>
      <c r="CH34" s="43" t="str">
        <f t="shared" ref="CH34" si="829">IFERROR(BZ34/CB34,"-")</f>
        <v>-</v>
      </c>
      <c r="CI34" s="50" t="str">
        <f t="shared" ref="CI34" si="830">IFERROR(CA34/CC34,"-")</f>
        <v>-</v>
      </c>
      <c r="CJ34" s="232"/>
      <c r="CK34" s="48">
        <v>0</v>
      </c>
      <c r="CL34" s="48">
        <v>0</v>
      </c>
      <c r="CM34" s="43" t="str">
        <f t="shared" ref="CM34" si="831">IFERROR(N34/CL34,"-")</f>
        <v>-</v>
      </c>
      <c r="CN34" s="50" t="str">
        <f t="shared" ref="CN34" si="832">IFERROR(CK34/CL34,"-")</f>
        <v>-</v>
      </c>
      <c r="CO34" s="217"/>
      <c r="CP34" s="48">
        <v>0</v>
      </c>
      <c r="CQ34" s="49"/>
      <c r="CR34" s="49"/>
      <c r="CS34" s="43" t="str">
        <f t="shared" ref="CS34" si="833">IFERROR((F34+H34)/CQ34,"-")</f>
        <v>-</v>
      </c>
      <c r="CT34" s="43" t="str">
        <f t="shared" ref="CT34" si="834">IFERROR(CP34/CQ34,"-")</f>
        <v>-</v>
      </c>
      <c r="CU34" s="43" t="str">
        <f t="shared" ref="CU34" si="835">IFERROR(CQ34/CR34,"-")</f>
        <v>-</v>
      </c>
      <c r="CV34" s="48">
        <v>0</v>
      </c>
      <c r="CW34" s="50" t="str">
        <f t="shared" ref="CW34" si="836">IFERROR(N34/CV34,"-")</f>
        <v>-</v>
      </c>
      <c r="CX34" s="215"/>
      <c r="CY34" s="48">
        <v>1</v>
      </c>
      <c r="CZ34" s="48">
        <v>0</v>
      </c>
      <c r="DA34" s="49">
        <v>0</v>
      </c>
      <c r="DB34" s="49">
        <v>0</v>
      </c>
      <c r="DC34" s="49">
        <v>0</v>
      </c>
      <c r="DD34" s="43">
        <f t="shared" ref="DD34" si="837">IFERROR(N34/CY34,"-")</f>
        <v>88</v>
      </c>
      <c r="DE34" s="43" t="str">
        <f t="shared" ref="DE34" si="838">IFERROR(N34/CZ34,"-")</f>
        <v>-</v>
      </c>
      <c r="DF34" s="43" t="str">
        <f t="shared" ref="DF34" si="839">IFERROR(N34/DA34,"-")</f>
        <v>-</v>
      </c>
      <c r="DG34" s="43" t="str">
        <f t="shared" ref="DG34" si="840">IFERROR(N34/DB34,"-")</f>
        <v>-</v>
      </c>
      <c r="DH34" s="50" t="str">
        <f t="shared" ref="DH34" si="841">IFERROR(N34/DC34,"-")</f>
        <v>-</v>
      </c>
      <c r="DI34" s="217"/>
      <c r="DJ34" s="48">
        <v>1</v>
      </c>
      <c r="DK34" s="50">
        <f t="shared" ref="DK34" si="842">IFERROR(N34/DJ34,"-")</f>
        <v>88</v>
      </c>
      <c r="DL34" s="217"/>
    </row>
    <row r="35" spans="1:116" ht="14.25" x14ac:dyDescent="0.2">
      <c r="A35" s="51" t="str">
        <f t="shared" si="49"/>
        <v>28.</v>
      </c>
      <c r="B35" s="119" t="s">
        <v>421</v>
      </c>
      <c r="C35" s="49" t="s">
        <v>260</v>
      </c>
      <c r="D35" s="87" t="s">
        <v>472</v>
      </c>
      <c r="E35" s="118">
        <v>50</v>
      </c>
      <c r="F35" s="118">
        <v>7</v>
      </c>
      <c r="G35" s="118">
        <v>459</v>
      </c>
      <c r="H35" s="118">
        <v>85</v>
      </c>
      <c r="I35" s="47">
        <f t="shared" ref="I35" si="843">IFERROR((F35+H35)/(E35+G35),"-")</f>
        <v>0.18074656188605109</v>
      </c>
      <c r="J35" s="118">
        <v>782</v>
      </c>
      <c r="K35" s="118">
        <v>144</v>
      </c>
      <c r="L35" s="44">
        <f t="shared" ref="L35" si="844">IFERROR(K35/J35,"-")</f>
        <v>0.18414322250639387</v>
      </c>
      <c r="M35" s="45">
        <f t="shared" ref="M35" si="845">E35+G35+J35</f>
        <v>1291</v>
      </c>
      <c r="N35" s="46">
        <f t="shared" ref="N35" si="846">F35+H35+K35</f>
        <v>236</v>
      </c>
      <c r="O35" s="6">
        <f t="shared" ref="O35" si="847">IFERROR(N35/M35,"-")</f>
        <v>0.18280402788536018</v>
      </c>
      <c r="P35" s="236"/>
      <c r="Q35" s="48">
        <v>0</v>
      </c>
      <c r="R35" s="49">
        <v>0</v>
      </c>
      <c r="S35" s="49"/>
      <c r="T35" s="43" t="str">
        <f t="shared" ref="T35" si="848">IFERROR(N35/R35,"-")</f>
        <v>-</v>
      </c>
      <c r="U35" s="43" t="str">
        <f t="shared" ref="U35" si="849">IFERROR(Q35/R35,"-")</f>
        <v>-</v>
      </c>
      <c r="V35" s="50" t="str">
        <f t="shared" ref="V35" si="850">IFERROR(R35/S35,"-")</f>
        <v>-</v>
      </c>
      <c r="W35" s="232"/>
      <c r="X35" s="48">
        <v>5</v>
      </c>
      <c r="Y35" s="49">
        <v>0</v>
      </c>
      <c r="Z35" s="49"/>
      <c r="AA35" s="43" t="str">
        <f t="shared" ref="AA35" si="851">IFERROR(N35/Y35,"-")</f>
        <v>-</v>
      </c>
      <c r="AB35" s="43" t="str">
        <f t="shared" ref="AB35" si="852">IFERROR(X35/Y35,"-")</f>
        <v>-</v>
      </c>
      <c r="AC35" s="50" t="str">
        <f t="shared" ref="AC35" si="853">IFERROR(Y35/Z35,"-")</f>
        <v>-</v>
      </c>
      <c r="AD35" s="217"/>
      <c r="AE35" s="48">
        <v>1</v>
      </c>
      <c r="AF35" s="49">
        <v>1</v>
      </c>
      <c r="AG35" s="49">
        <v>1</v>
      </c>
      <c r="AH35" s="43">
        <f t="shared" ref="AH35" si="854">IFERROR(N35/AF35,"-")</f>
        <v>236</v>
      </c>
      <c r="AI35" s="43">
        <f t="shared" ref="AI35" si="855">IFERROR(AE35/AF35,"-")</f>
        <v>1</v>
      </c>
      <c r="AJ35" s="50">
        <f t="shared" ref="AJ35" si="856">IFERROR(AF35/AG35,"-")</f>
        <v>1</v>
      </c>
      <c r="AK35" s="217"/>
      <c r="AL35" s="48">
        <v>0</v>
      </c>
      <c r="AM35" s="48">
        <v>0</v>
      </c>
      <c r="AN35" s="48">
        <v>0</v>
      </c>
      <c r="AO35" s="43" t="str">
        <f t="shared" ref="AO35" si="857">IFERROR(N35/AM35,"-")</f>
        <v>-</v>
      </c>
      <c r="AP35" s="43" t="str">
        <f t="shared" ref="AP35" si="858">IFERROR(AL35/AM35,"-")</f>
        <v>-</v>
      </c>
      <c r="AQ35" s="50" t="str">
        <f t="shared" ref="AQ35" si="859">IFERROR(AM35/AN35,"-")</f>
        <v>-</v>
      </c>
      <c r="AR35" s="217"/>
      <c r="AS35" s="48">
        <v>0</v>
      </c>
      <c r="AT35" s="48"/>
      <c r="AU35" s="48"/>
      <c r="AV35" s="43" t="str">
        <f t="shared" ref="AV35" si="860">IFERROR((F35+H35)/AT35,"-")</f>
        <v>-</v>
      </c>
      <c r="AW35" s="43" t="str">
        <f t="shared" ref="AW35" si="861">IFERROR(AS35/AT35,"-")</f>
        <v>-</v>
      </c>
      <c r="AX35" s="43" t="str">
        <f t="shared" ref="AX35" si="862">IFERROR(AT35/AU35,"-")</f>
        <v>-</v>
      </c>
      <c r="AY35" s="49">
        <v>0</v>
      </c>
      <c r="AZ35" s="49"/>
      <c r="BA35" s="49"/>
      <c r="BB35" s="43" t="str">
        <f t="shared" ref="BB35" si="863">IFERROR((F35+H35)/AZ35,"-")</f>
        <v>-</v>
      </c>
      <c r="BC35" s="43" t="str">
        <f t="shared" ref="BC35" si="864">IFERROR(AY35/AZ35,"-")</f>
        <v>-</v>
      </c>
      <c r="BD35" s="50" t="str">
        <f t="shared" ref="BD35" si="865">IFERROR(AZ35/BA35,"-")</f>
        <v>-</v>
      </c>
      <c r="BE35" s="232"/>
      <c r="BF35" s="48">
        <v>0</v>
      </c>
      <c r="BG35" s="48">
        <v>0</v>
      </c>
      <c r="BH35" s="48">
        <v>0</v>
      </c>
      <c r="BI35" s="43" t="str">
        <f t="shared" ref="BI35" si="866">IFERROR(K35/BG35,"-")</f>
        <v>-</v>
      </c>
      <c r="BJ35" s="43" t="str">
        <f t="shared" ref="BJ35" si="867">IFERROR(BF35/BG35,"-")</f>
        <v>-</v>
      </c>
      <c r="BK35" s="43" t="str">
        <f t="shared" ref="BK35" si="868">IFERROR(BG35/BH35,"-")</f>
        <v>-</v>
      </c>
      <c r="BL35" s="49">
        <v>0</v>
      </c>
      <c r="BM35" s="49">
        <v>0</v>
      </c>
      <c r="BN35" s="49">
        <v>0</v>
      </c>
      <c r="BO35" s="43" t="str">
        <f t="shared" ref="BO35" si="869">IFERROR(K35/BN35,"-")</f>
        <v>-</v>
      </c>
      <c r="BP35" s="43" t="str">
        <f t="shared" ref="BP35" si="870">IFERROR(BL35/BM35,"-")</f>
        <v>-</v>
      </c>
      <c r="BQ35" s="50" t="str">
        <f t="shared" ref="BQ35" si="871">IFERROR(BM35/BN35,"-")</f>
        <v>-</v>
      </c>
      <c r="BR35" s="217"/>
      <c r="BS35" s="48">
        <v>0</v>
      </c>
      <c r="BT35" s="48">
        <v>0</v>
      </c>
      <c r="BU35" s="43" t="str">
        <f t="shared" ref="BU35" si="872">IFERROR(N35/BT35,"-")</f>
        <v>-</v>
      </c>
      <c r="BV35" s="50" t="str">
        <f t="shared" ref="BV35" si="873">IFERROR(BS35/BT35,"-")</f>
        <v>-</v>
      </c>
      <c r="BW35" s="234"/>
      <c r="BX35" s="48">
        <v>0</v>
      </c>
      <c r="BY35" s="49">
        <v>0</v>
      </c>
      <c r="BZ35" s="48">
        <v>0</v>
      </c>
      <c r="CA35" s="49">
        <v>0</v>
      </c>
      <c r="CB35" s="48">
        <v>0</v>
      </c>
      <c r="CC35" s="49">
        <v>0</v>
      </c>
      <c r="CD35" s="43" t="str">
        <f t="shared" ref="CD35" si="874">IFERROR(N35/BZ35,"-")</f>
        <v>-</v>
      </c>
      <c r="CE35" s="43" t="str">
        <f t="shared" ref="CE35" si="875">IFERROR(N35/CA35,"-")</f>
        <v>-</v>
      </c>
      <c r="CF35" s="43" t="str">
        <f t="shared" ref="CF35" si="876">IFERROR(BX35/BZ35,"-")</f>
        <v>-</v>
      </c>
      <c r="CG35" s="43" t="str">
        <f t="shared" ref="CG35" si="877">IFERROR(BY35/CA35,"-")</f>
        <v>-</v>
      </c>
      <c r="CH35" s="43" t="str">
        <f t="shared" ref="CH35" si="878">IFERROR(BZ35/CB35,"-")</f>
        <v>-</v>
      </c>
      <c r="CI35" s="50" t="str">
        <f t="shared" ref="CI35" si="879">IFERROR(CA35/CC35,"-")</f>
        <v>-</v>
      </c>
      <c r="CJ35" s="232"/>
      <c r="CK35" s="48">
        <v>0</v>
      </c>
      <c r="CL35" s="48">
        <v>0</v>
      </c>
      <c r="CM35" s="43" t="str">
        <f t="shared" ref="CM35" si="880">IFERROR(N35/CL35,"-")</f>
        <v>-</v>
      </c>
      <c r="CN35" s="50" t="str">
        <f t="shared" ref="CN35" si="881">IFERROR(CK35/CL35,"-")</f>
        <v>-</v>
      </c>
      <c r="CO35" s="217"/>
      <c r="CP35" s="48">
        <v>0</v>
      </c>
      <c r="CQ35" s="49"/>
      <c r="CR35" s="49"/>
      <c r="CS35" s="43" t="str">
        <f t="shared" ref="CS35" si="882">IFERROR((F35+H35)/CQ35,"-")</f>
        <v>-</v>
      </c>
      <c r="CT35" s="43" t="str">
        <f t="shared" ref="CT35" si="883">IFERROR(CP35/CQ35,"-")</f>
        <v>-</v>
      </c>
      <c r="CU35" s="43" t="str">
        <f t="shared" ref="CU35" si="884">IFERROR(CQ35/CR35,"-")</f>
        <v>-</v>
      </c>
      <c r="CV35" s="48">
        <v>0</v>
      </c>
      <c r="CW35" s="50" t="str">
        <f t="shared" ref="CW35" si="885">IFERROR(N35/CV35,"-")</f>
        <v>-</v>
      </c>
      <c r="CX35" s="215"/>
      <c r="CY35" s="48">
        <v>1</v>
      </c>
      <c r="CZ35" s="48">
        <v>1</v>
      </c>
      <c r="DA35" s="49">
        <v>0</v>
      </c>
      <c r="DB35" s="49">
        <v>0</v>
      </c>
      <c r="DC35" s="49">
        <v>1</v>
      </c>
      <c r="DD35" s="43">
        <f t="shared" ref="DD35" si="886">IFERROR(N35/CY35,"-")</f>
        <v>236</v>
      </c>
      <c r="DE35" s="43">
        <f t="shared" ref="DE35" si="887">IFERROR(N35/CZ35,"-")</f>
        <v>236</v>
      </c>
      <c r="DF35" s="43" t="str">
        <f t="shared" ref="DF35" si="888">IFERROR(N35/DA35,"-")</f>
        <v>-</v>
      </c>
      <c r="DG35" s="43" t="str">
        <f t="shared" ref="DG35" si="889">IFERROR(N35/DB35,"-")</f>
        <v>-</v>
      </c>
      <c r="DH35" s="50">
        <f t="shared" ref="DH35" si="890">IFERROR(N35/DC35,"-")</f>
        <v>236</v>
      </c>
      <c r="DI35" s="217"/>
      <c r="DJ35" s="48">
        <v>0</v>
      </c>
      <c r="DK35" s="50" t="str">
        <f t="shared" ref="DK35" si="891">IFERROR(N35/DJ35,"-")</f>
        <v>-</v>
      </c>
      <c r="DL35" s="217"/>
    </row>
    <row r="36" spans="1:116" ht="14.25" x14ac:dyDescent="0.2">
      <c r="A36" s="51" t="str">
        <f t="shared" si="49"/>
        <v>29.</v>
      </c>
      <c r="B36" s="119" t="s">
        <v>422</v>
      </c>
      <c r="C36" s="49" t="s">
        <v>260</v>
      </c>
      <c r="D36" s="87" t="s">
        <v>472</v>
      </c>
      <c r="E36" s="118">
        <v>35</v>
      </c>
      <c r="F36" s="118">
        <v>2</v>
      </c>
      <c r="G36" s="118">
        <v>254</v>
      </c>
      <c r="H36" s="118">
        <v>24</v>
      </c>
      <c r="I36" s="47">
        <f t="shared" ref="I36" si="892">IFERROR((F36+H36)/(E36+G36),"-")</f>
        <v>8.9965397923875437E-2</v>
      </c>
      <c r="J36" s="118">
        <v>461</v>
      </c>
      <c r="K36" s="118">
        <v>13</v>
      </c>
      <c r="L36" s="44">
        <f t="shared" ref="L36" si="893">IFERROR(K36/J36,"-")</f>
        <v>2.8199566160520606E-2</v>
      </c>
      <c r="M36" s="45">
        <f t="shared" ref="M36" si="894">E36+G36+J36</f>
        <v>750</v>
      </c>
      <c r="N36" s="46">
        <f t="shared" ref="N36" si="895">F36+H36+K36</f>
        <v>39</v>
      </c>
      <c r="O36" s="6">
        <f t="shared" ref="O36" si="896">IFERROR(N36/M36,"-")</f>
        <v>5.1999999999999998E-2</v>
      </c>
      <c r="P36" s="236"/>
      <c r="Q36" s="48">
        <v>0</v>
      </c>
      <c r="R36" s="49">
        <v>0</v>
      </c>
      <c r="S36" s="49"/>
      <c r="T36" s="43" t="str">
        <f t="shared" ref="T36" si="897">IFERROR(N36/R36,"-")</f>
        <v>-</v>
      </c>
      <c r="U36" s="43" t="str">
        <f t="shared" ref="U36" si="898">IFERROR(Q36/R36,"-")</f>
        <v>-</v>
      </c>
      <c r="V36" s="50" t="str">
        <f t="shared" ref="V36" si="899">IFERROR(R36/S36,"-")</f>
        <v>-</v>
      </c>
      <c r="W36" s="232"/>
      <c r="X36" s="48">
        <v>2</v>
      </c>
      <c r="Y36" s="49">
        <v>2</v>
      </c>
      <c r="Z36" s="49"/>
      <c r="AA36" s="43">
        <f t="shared" ref="AA36" si="900">IFERROR(N36/Y36,"-")</f>
        <v>19.5</v>
      </c>
      <c r="AB36" s="43">
        <f t="shared" ref="AB36" si="901">IFERROR(X36/Y36,"-")</f>
        <v>1</v>
      </c>
      <c r="AC36" s="50" t="str">
        <f t="shared" ref="AC36" si="902">IFERROR(Y36/Z36,"-")</f>
        <v>-</v>
      </c>
      <c r="AD36" s="217"/>
      <c r="AE36" s="48">
        <v>1</v>
      </c>
      <c r="AF36" s="49">
        <v>1</v>
      </c>
      <c r="AG36" s="49">
        <v>1</v>
      </c>
      <c r="AH36" s="43">
        <f t="shared" ref="AH36" si="903">IFERROR(N36/AF36,"-")</f>
        <v>39</v>
      </c>
      <c r="AI36" s="43">
        <f t="shared" ref="AI36" si="904">IFERROR(AE36/AF36,"-")</f>
        <v>1</v>
      </c>
      <c r="AJ36" s="50">
        <f t="shared" ref="AJ36" si="905">IFERROR(AF36/AG36,"-")</f>
        <v>1</v>
      </c>
      <c r="AK36" s="217"/>
      <c r="AL36" s="48">
        <v>0</v>
      </c>
      <c r="AM36" s="48">
        <v>0</v>
      </c>
      <c r="AN36" s="48">
        <v>0</v>
      </c>
      <c r="AO36" s="43" t="str">
        <f t="shared" ref="AO36" si="906">IFERROR(N36/AM36,"-")</f>
        <v>-</v>
      </c>
      <c r="AP36" s="43" t="str">
        <f t="shared" ref="AP36" si="907">IFERROR(AL36/AM36,"-")</f>
        <v>-</v>
      </c>
      <c r="AQ36" s="50" t="str">
        <f t="shared" ref="AQ36" si="908">IFERROR(AM36/AN36,"-")</f>
        <v>-</v>
      </c>
      <c r="AR36" s="217"/>
      <c r="AS36" s="48">
        <v>0</v>
      </c>
      <c r="AT36" s="48"/>
      <c r="AU36" s="48"/>
      <c r="AV36" s="43" t="str">
        <f t="shared" ref="AV36" si="909">IFERROR((F36+H36)/AT36,"-")</f>
        <v>-</v>
      </c>
      <c r="AW36" s="43" t="str">
        <f t="shared" ref="AW36" si="910">IFERROR(AS36/AT36,"-")</f>
        <v>-</v>
      </c>
      <c r="AX36" s="43" t="str">
        <f t="shared" ref="AX36" si="911">IFERROR(AT36/AU36,"-")</f>
        <v>-</v>
      </c>
      <c r="AY36" s="49">
        <v>0</v>
      </c>
      <c r="AZ36" s="49"/>
      <c r="BA36" s="49"/>
      <c r="BB36" s="43" t="str">
        <f t="shared" ref="BB36" si="912">IFERROR((F36+H36)/AZ36,"-")</f>
        <v>-</v>
      </c>
      <c r="BC36" s="43" t="str">
        <f t="shared" ref="BC36" si="913">IFERROR(AY36/AZ36,"-")</f>
        <v>-</v>
      </c>
      <c r="BD36" s="50" t="str">
        <f t="shared" ref="BD36" si="914">IFERROR(AZ36/BA36,"-")</f>
        <v>-</v>
      </c>
      <c r="BE36" s="232"/>
      <c r="BF36" s="48">
        <v>0</v>
      </c>
      <c r="BG36" s="48">
        <v>0</v>
      </c>
      <c r="BH36" s="48">
        <v>0</v>
      </c>
      <c r="BI36" s="43" t="str">
        <f t="shared" ref="BI36" si="915">IFERROR(K36/BG36,"-")</f>
        <v>-</v>
      </c>
      <c r="BJ36" s="43" t="str">
        <f t="shared" ref="BJ36" si="916">IFERROR(BF36/BG36,"-")</f>
        <v>-</v>
      </c>
      <c r="BK36" s="43" t="str">
        <f t="shared" ref="BK36" si="917">IFERROR(BG36/BH36,"-")</f>
        <v>-</v>
      </c>
      <c r="BL36" s="49">
        <v>0</v>
      </c>
      <c r="BM36" s="49">
        <v>0</v>
      </c>
      <c r="BN36" s="49">
        <v>0</v>
      </c>
      <c r="BO36" s="43" t="str">
        <f t="shared" ref="BO36" si="918">IFERROR(K36/BN36,"-")</f>
        <v>-</v>
      </c>
      <c r="BP36" s="43" t="str">
        <f t="shared" ref="BP36" si="919">IFERROR(BL36/BM36,"-")</f>
        <v>-</v>
      </c>
      <c r="BQ36" s="50" t="str">
        <f t="shared" ref="BQ36" si="920">IFERROR(BM36/BN36,"-")</f>
        <v>-</v>
      </c>
      <c r="BR36" s="217"/>
      <c r="BS36" s="48">
        <v>0</v>
      </c>
      <c r="BT36" s="48">
        <v>0</v>
      </c>
      <c r="BU36" s="43" t="str">
        <f t="shared" ref="BU36" si="921">IFERROR(N36/BT36,"-")</f>
        <v>-</v>
      </c>
      <c r="BV36" s="50" t="str">
        <f t="shared" ref="BV36" si="922">IFERROR(BS36/BT36,"-")</f>
        <v>-</v>
      </c>
      <c r="BW36" s="234"/>
      <c r="BX36" s="48">
        <v>0</v>
      </c>
      <c r="BY36" s="49">
        <v>0</v>
      </c>
      <c r="BZ36" s="48">
        <v>0</v>
      </c>
      <c r="CA36" s="49">
        <v>0</v>
      </c>
      <c r="CB36" s="48">
        <v>0</v>
      </c>
      <c r="CC36" s="49">
        <v>0</v>
      </c>
      <c r="CD36" s="43" t="str">
        <f t="shared" ref="CD36" si="923">IFERROR(N36/BZ36,"-")</f>
        <v>-</v>
      </c>
      <c r="CE36" s="43" t="str">
        <f t="shared" ref="CE36" si="924">IFERROR(N36/CA36,"-")</f>
        <v>-</v>
      </c>
      <c r="CF36" s="43" t="str">
        <f t="shared" ref="CF36" si="925">IFERROR(BX36/BZ36,"-")</f>
        <v>-</v>
      </c>
      <c r="CG36" s="43" t="str">
        <f t="shared" ref="CG36" si="926">IFERROR(BY36/CA36,"-")</f>
        <v>-</v>
      </c>
      <c r="CH36" s="43" t="str">
        <f t="shared" ref="CH36" si="927">IFERROR(BZ36/CB36,"-")</f>
        <v>-</v>
      </c>
      <c r="CI36" s="50" t="str">
        <f t="shared" ref="CI36" si="928">IFERROR(CA36/CC36,"-")</f>
        <v>-</v>
      </c>
      <c r="CJ36" s="232"/>
      <c r="CK36" s="48">
        <v>0</v>
      </c>
      <c r="CL36" s="48">
        <v>0</v>
      </c>
      <c r="CM36" s="43" t="str">
        <f t="shared" ref="CM36" si="929">IFERROR(N36/CL36,"-")</f>
        <v>-</v>
      </c>
      <c r="CN36" s="50" t="str">
        <f t="shared" ref="CN36" si="930">IFERROR(CK36/CL36,"-")</f>
        <v>-</v>
      </c>
      <c r="CO36" s="217"/>
      <c r="CP36" s="48">
        <v>0</v>
      </c>
      <c r="CQ36" s="49"/>
      <c r="CR36" s="49"/>
      <c r="CS36" s="43" t="str">
        <f t="shared" ref="CS36" si="931">IFERROR((F36+H36)/CQ36,"-")</f>
        <v>-</v>
      </c>
      <c r="CT36" s="43" t="str">
        <f t="shared" ref="CT36" si="932">IFERROR(CP36/CQ36,"-")</f>
        <v>-</v>
      </c>
      <c r="CU36" s="43" t="str">
        <f t="shared" ref="CU36" si="933">IFERROR(CQ36/CR36,"-")</f>
        <v>-</v>
      </c>
      <c r="CV36" s="48">
        <v>0</v>
      </c>
      <c r="CW36" s="50" t="str">
        <f t="shared" ref="CW36" si="934">IFERROR(N36/CV36,"-")</f>
        <v>-</v>
      </c>
      <c r="CX36" s="215"/>
      <c r="CY36" s="48">
        <v>1</v>
      </c>
      <c r="CZ36" s="48">
        <v>1</v>
      </c>
      <c r="DA36" s="49">
        <v>0</v>
      </c>
      <c r="DB36" s="49">
        <v>0</v>
      </c>
      <c r="DC36" s="49">
        <v>1</v>
      </c>
      <c r="DD36" s="43">
        <f t="shared" ref="DD36" si="935">IFERROR(N36/CY36,"-")</f>
        <v>39</v>
      </c>
      <c r="DE36" s="43">
        <f t="shared" ref="DE36" si="936">IFERROR(N36/CZ36,"-")</f>
        <v>39</v>
      </c>
      <c r="DF36" s="43" t="str">
        <f t="shared" ref="DF36" si="937">IFERROR(N36/DA36,"-")</f>
        <v>-</v>
      </c>
      <c r="DG36" s="43" t="str">
        <f t="shared" ref="DG36" si="938">IFERROR(N36/DB36,"-")</f>
        <v>-</v>
      </c>
      <c r="DH36" s="50">
        <f t="shared" ref="DH36" si="939">IFERROR(N36/DC36,"-")</f>
        <v>39</v>
      </c>
      <c r="DI36" s="217"/>
      <c r="DJ36" s="48">
        <v>0</v>
      </c>
      <c r="DK36" s="50" t="str">
        <f t="shared" ref="DK36" si="940">IFERROR(N36/DJ36,"-")</f>
        <v>-</v>
      </c>
      <c r="DL36" s="217"/>
    </row>
    <row r="37" spans="1:116" ht="14.25" x14ac:dyDescent="0.2">
      <c r="A37" s="51" t="str">
        <f t="shared" si="49"/>
        <v>30.</v>
      </c>
      <c r="B37" s="119" t="s">
        <v>423</v>
      </c>
      <c r="C37" s="49" t="s">
        <v>260</v>
      </c>
      <c r="D37" s="87" t="s">
        <v>472</v>
      </c>
      <c r="E37" s="118">
        <v>21</v>
      </c>
      <c r="F37" s="118">
        <v>1</v>
      </c>
      <c r="G37" s="118">
        <v>129</v>
      </c>
      <c r="H37" s="118">
        <v>27</v>
      </c>
      <c r="I37" s="47">
        <f t="shared" ref="I37" si="941">IFERROR((F37+H37)/(E37+G37),"-")</f>
        <v>0.18666666666666668</v>
      </c>
      <c r="J37" s="118">
        <v>408</v>
      </c>
      <c r="K37" s="118">
        <v>20</v>
      </c>
      <c r="L37" s="44">
        <f t="shared" ref="L37" si="942">IFERROR(K37/J37,"-")</f>
        <v>4.9019607843137254E-2</v>
      </c>
      <c r="M37" s="45">
        <f t="shared" ref="M37" si="943">E37+G37+J37</f>
        <v>558</v>
      </c>
      <c r="N37" s="46">
        <f t="shared" ref="N37" si="944">F37+H37+K37</f>
        <v>48</v>
      </c>
      <c r="O37" s="6">
        <f t="shared" ref="O37" si="945">IFERROR(N37/M37,"-")</f>
        <v>8.6021505376344093E-2</v>
      </c>
      <c r="P37" s="236"/>
      <c r="Q37" s="48">
        <v>0</v>
      </c>
      <c r="R37" s="49">
        <v>0</v>
      </c>
      <c r="S37" s="49"/>
      <c r="T37" s="43" t="str">
        <f t="shared" ref="T37" si="946">IFERROR(N37/R37,"-")</f>
        <v>-</v>
      </c>
      <c r="U37" s="43" t="str">
        <f t="shared" ref="U37" si="947">IFERROR(Q37/R37,"-")</f>
        <v>-</v>
      </c>
      <c r="V37" s="50" t="str">
        <f t="shared" ref="V37" si="948">IFERROR(R37/S37,"-")</f>
        <v>-</v>
      </c>
      <c r="W37" s="232"/>
      <c r="X37" s="48">
        <v>0</v>
      </c>
      <c r="Y37" s="49">
        <v>0</v>
      </c>
      <c r="Z37" s="49"/>
      <c r="AA37" s="43" t="str">
        <f t="shared" ref="AA37" si="949">IFERROR(N37/Y37,"-")</f>
        <v>-</v>
      </c>
      <c r="AB37" s="43" t="str">
        <f t="shared" ref="AB37" si="950">IFERROR(X37/Y37,"-")</f>
        <v>-</v>
      </c>
      <c r="AC37" s="50" t="str">
        <f t="shared" ref="AC37" si="951">IFERROR(Y37/Z37,"-")</f>
        <v>-</v>
      </c>
      <c r="AD37" s="217"/>
      <c r="AE37" s="48">
        <v>1</v>
      </c>
      <c r="AF37" s="49">
        <v>1</v>
      </c>
      <c r="AG37" s="49">
        <v>1</v>
      </c>
      <c r="AH37" s="43">
        <f t="shared" ref="AH37" si="952">IFERROR(N37/AF37,"-")</f>
        <v>48</v>
      </c>
      <c r="AI37" s="43">
        <f t="shared" ref="AI37" si="953">IFERROR(AE37/AF37,"-")</f>
        <v>1</v>
      </c>
      <c r="AJ37" s="50">
        <f t="shared" ref="AJ37" si="954">IFERROR(AF37/AG37,"-")</f>
        <v>1</v>
      </c>
      <c r="AK37" s="217"/>
      <c r="AL37" s="48">
        <v>0</v>
      </c>
      <c r="AM37" s="48">
        <v>0</v>
      </c>
      <c r="AN37" s="48">
        <v>0</v>
      </c>
      <c r="AO37" s="43" t="str">
        <f t="shared" ref="AO37" si="955">IFERROR(N37/AM37,"-")</f>
        <v>-</v>
      </c>
      <c r="AP37" s="43" t="str">
        <f t="shared" ref="AP37" si="956">IFERROR(AL37/AM37,"-")</f>
        <v>-</v>
      </c>
      <c r="AQ37" s="50" t="str">
        <f t="shared" ref="AQ37" si="957">IFERROR(AM37/AN37,"-")</f>
        <v>-</v>
      </c>
      <c r="AR37" s="217"/>
      <c r="AS37" s="48">
        <v>0</v>
      </c>
      <c r="AT37" s="48"/>
      <c r="AU37" s="48"/>
      <c r="AV37" s="43" t="str">
        <f t="shared" ref="AV37" si="958">IFERROR((F37+H37)/AT37,"-")</f>
        <v>-</v>
      </c>
      <c r="AW37" s="43" t="str">
        <f t="shared" ref="AW37" si="959">IFERROR(AS37/AT37,"-")</f>
        <v>-</v>
      </c>
      <c r="AX37" s="43" t="str">
        <f t="shared" ref="AX37" si="960">IFERROR(AT37/AU37,"-")</f>
        <v>-</v>
      </c>
      <c r="AY37" s="49">
        <v>0</v>
      </c>
      <c r="AZ37" s="49"/>
      <c r="BA37" s="49"/>
      <c r="BB37" s="43" t="str">
        <f t="shared" ref="BB37" si="961">IFERROR((F37+H37)/AZ37,"-")</f>
        <v>-</v>
      </c>
      <c r="BC37" s="43" t="str">
        <f t="shared" ref="BC37" si="962">IFERROR(AY37/AZ37,"-")</f>
        <v>-</v>
      </c>
      <c r="BD37" s="50" t="str">
        <f t="shared" ref="BD37" si="963">IFERROR(AZ37/BA37,"-")</f>
        <v>-</v>
      </c>
      <c r="BE37" s="232"/>
      <c r="BF37" s="48">
        <v>0</v>
      </c>
      <c r="BG37" s="48">
        <v>0</v>
      </c>
      <c r="BH37" s="48">
        <v>0</v>
      </c>
      <c r="BI37" s="43" t="str">
        <f t="shared" ref="BI37" si="964">IFERROR(K37/BG37,"-")</f>
        <v>-</v>
      </c>
      <c r="BJ37" s="43" t="str">
        <f t="shared" ref="BJ37" si="965">IFERROR(BF37/BG37,"-")</f>
        <v>-</v>
      </c>
      <c r="BK37" s="43" t="str">
        <f t="shared" ref="BK37" si="966">IFERROR(BG37/BH37,"-")</f>
        <v>-</v>
      </c>
      <c r="BL37" s="49">
        <v>0</v>
      </c>
      <c r="BM37" s="49">
        <v>0</v>
      </c>
      <c r="BN37" s="49">
        <v>0</v>
      </c>
      <c r="BO37" s="43" t="str">
        <f t="shared" ref="BO37" si="967">IFERROR(K37/BN37,"-")</f>
        <v>-</v>
      </c>
      <c r="BP37" s="43" t="str">
        <f t="shared" ref="BP37" si="968">IFERROR(BL37/BM37,"-")</f>
        <v>-</v>
      </c>
      <c r="BQ37" s="50" t="str">
        <f t="shared" ref="BQ37" si="969">IFERROR(BM37/BN37,"-")</f>
        <v>-</v>
      </c>
      <c r="BR37" s="217"/>
      <c r="BS37" s="48">
        <v>0</v>
      </c>
      <c r="BT37" s="48">
        <v>0</v>
      </c>
      <c r="BU37" s="43" t="str">
        <f t="shared" ref="BU37" si="970">IFERROR(N37/BT37,"-")</f>
        <v>-</v>
      </c>
      <c r="BV37" s="50" t="str">
        <f t="shared" ref="BV37" si="971">IFERROR(BS37/BT37,"-")</f>
        <v>-</v>
      </c>
      <c r="BW37" s="234"/>
      <c r="BX37" s="48">
        <v>0</v>
      </c>
      <c r="BY37" s="49">
        <v>0</v>
      </c>
      <c r="BZ37" s="48">
        <v>0</v>
      </c>
      <c r="CA37" s="49">
        <v>0</v>
      </c>
      <c r="CB37" s="48">
        <v>0</v>
      </c>
      <c r="CC37" s="49">
        <v>0</v>
      </c>
      <c r="CD37" s="43" t="str">
        <f t="shared" ref="CD37" si="972">IFERROR(N37/BZ37,"-")</f>
        <v>-</v>
      </c>
      <c r="CE37" s="43" t="str">
        <f t="shared" ref="CE37" si="973">IFERROR(N37/CA37,"-")</f>
        <v>-</v>
      </c>
      <c r="CF37" s="43" t="str">
        <f t="shared" ref="CF37" si="974">IFERROR(BX37/BZ37,"-")</f>
        <v>-</v>
      </c>
      <c r="CG37" s="43" t="str">
        <f t="shared" ref="CG37" si="975">IFERROR(BY37/CA37,"-")</f>
        <v>-</v>
      </c>
      <c r="CH37" s="43" t="str">
        <f t="shared" ref="CH37" si="976">IFERROR(BZ37/CB37,"-")</f>
        <v>-</v>
      </c>
      <c r="CI37" s="50" t="str">
        <f t="shared" ref="CI37" si="977">IFERROR(CA37/CC37,"-")</f>
        <v>-</v>
      </c>
      <c r="CJ37" s="232"/>
      <c r="CK37" s="48">
        <v>0</v>
      </c>
      <c r="CL37" s="48">
        <v>0</v>
      </c>
      <c r="CM37" s="43" t="str">
        <f t="shared" ref="CM37" si="978">IFERROR(N37/CL37,"-")</f>
        <v>-</v>
      </c>
      <c r="CN37" s="50" t="str">
        <f t="shared" ref="CN37" si="979">IFERROR(CK37/CL37,"-")</f>
        <v>-</v>
      </c>
      <c r="CO37" s="217"/>
      <c r="CP37" s="48">
        <v>0</v>
      </c>
      <c r="CQ37" s="49"/>
      <c r="CR37" s="49"/>
      <c r="CS37" s="43" t="str">
        <f t="shared" ref="CS37" si="980">IFERROR((F37+H37)/CQ37,"-")</f>
        <v>-</v>
      </c>
      <c r="CT37" s="43" t="str">
        <f t="shared" ref="CT37" si="981">IFERROR(CP37/CQ37,"-")</f>
        <v>-</v>
      </c>
      <c r="CU37" s="43" t="str">
        <f t="shared" ref="CU37" si="982">IFERROR(CQ37/CR37,"-")</f>
        <v>-</v>
      </c>
      <c r="CV37" s="48">
        <v>0</v>
      </c>
      <c r="CW37" s="50" t="str">
        <f t="shared" ref="CW37" si="983">IFERROR(N37/CV37,"-")</f>
        <v>-</v>
      </c>
      <c r="CX37" s="215"/>
      <c r="CY37" s="48">
        <v>1</v>
      </c>
      <c r="CZ37" s="48">
        <v>1</v>
      </c>
      <c r="DA37" s="49">
        <v>0</v>
      </c>
      <c r="DB37" s="49">
        <v>0</v>
      </c>
      <c r="DC37" s="49">
        <v>1</v>
      </c>
      <c r="DD37" s="43">
        <f t="shared" ref="DD37" si="984">IFERROR(N37/CY37,"-")</f>
        <v>48</v>
      </c>
      <c r="DE37" s="43">
        <f t="shared" ref="DE37" si="985">IFERROR(N37/CZ37,"-")</f>
        <v>48</v>
      </c>
      <c r="DF37" s="43" t="str">
        <f t="shared" ref="DF37" si="986">IFERROR(N37/DA37,"-")</f>
        <v>-</v>
      </c>
      <c r="DG37" s="43" t="str">
        <f t="shared" ref="DG37" si="987">IFERROR(N37/DB37,"-")</f>
        <v>-</v>
      </c>
      <c r="DH37" s="50">
        <f t="shared" ref="DH37" si="988">IFERROR(N37/DC37,"-")</f>
        <v>48</v>
      </c>
      <c r="DI37" s="217"/>
      <c r="DJ37" s="48">
        <v>0</v>
      </c>
      <c r="DK37" s="50" t="str">
        <f t="shared" ref="DK37" si="989">IFERROR(N37/DJ37,"-")</f>
        <v>-</v>
      </c>
      <c r="DL37" s="217"/>
    </row>
    <row r="38" spans="1:116" ht="14.25" x14ac:dyDescent="0.2">
      <c r="A38" s="51" t="str">
        <f t="shared" si="49"/>
        <v>31.</v>
      </c>
      <c r="B38" s="119" t="s">
        <v>424</v>
      </c>
      <c r="C38" s="49" t="s">
        <v>260</v>
      </c>
      <c r="D38" s="87" t="s">
        <v>472</v>
      </c>
      <c r="E38" s="118">
        <v>142</v>
      </c>
      <c r="F38" s="118">
        <v>16</v>
      </c>
      <c r="G38" s="118">
        <v>1128</v>
      </c>
      <c r="H38" s="118">
        <v>159</v>
      </c>
      <c r="I38" s="47">
        <f t="shared" ref="I38" si="990">IFERROR((F38+H38)/(E38+G38),"-")</f>
        <v>0.13779527559055119</v>
      </c>
      <c r="J38" s="118">
        <v>2026</v>
      </c>
      <c r="K38" s="118">
        <v>122</v>
      </c>
      <c r="L38" s="44">
        <f t="shared" ref="L38" si="991">IFERROR(K38/J38,"-")</f>
        <v>6.0217176702862786E-2</v>
      </c>
      <c r="M38" s="45">
        <f t="shared" ref="M38" si="992">E38+G38+J38</f>
        <v>3296</v>
      </c>
      <c r="N38" s="46">
        <f t="shared" ref="N38" si="993">F38+H38+K38</f>
        <v>297</v>
      </c>
      <c r="O38" s="6">
        <f t="shared" ref="O38" si="994">IFERROR(N38/M38,"-")</f>
        <v>9.0109223300970875E-2</v>
      </c>
      <c r="P38" s="236"/>
      <c r="Q38" s="48">
        <v>3</v>
      </c>
      <c r="R38" s="49">
        <v>1</v>
      </c>
      <c r="S38" s="49"/>
      <c r="T38" s="43">
        <f t="shared" ref="T38" si="995">IFERROR(N38/R38,"-")</f>
        <v>297</v>
      </c>
      <c r="U38" s="43">
        <f t="shared" ref="U38" si="996">IFERROR(Q38/R38,"-")</f>
        <v>3</v>
      </c>
      <c r="V38" s="50" t="str">
        <f t="shared" ref="V38" si="997">IFERROR(R38/S38,"-")</f>
        <v>-</v>
      </c>
      <c r="W38" s="232"/>
      <c r="X38" s="48">
        <v>13</v>
      </c>
      <c r="Y38" s="49">
        <v>16</v>
      </c>
      <c r="Z38" s="49"/>
      <c r="AA38" s="43">
        <f t="shared" ref="AA38" si="998">IFERROR(N38/Y38,"-")</f>
        <v>18.5625</v>
      </c>
      <c r="AB38" s="43">
        <f t="shared" ref="AB38" si="999">IFERROR(X38/Y38,"-")</f>
        <v>0.8125</v>
      </c>
      <c r="AC38" s="50" t="str">
        <f t="shared" ref="AC38" si="1000">IFERROR(Y38/Z38,"-")</f>
        <v>-</v>
      </c>
      <c r="AD38" s="217"/>
      <c r="AE38" s="48">
        <v>1</v>
      </c>
      <c r="AF38" s="49">
        <v>1</v>
      </c>
      <c r="AG38" s="49">
        <v>1</v>
      </c>
      <c r="AH38" s="43">
        <f t="shared" ref="AH38" si="1001">IFERROR(N38/AF38,"-")</f>
        <v>297</v>
      </c>
      <c r="AI38" s="43">
        <f t="shared" ref="AI38" si="1002">IFERROR(AE38/AF38,"-")</f>
        <v>1</v>
      </c>
      <c r="AJ38" s="50">
        <f t="shared" ref="AJ38" si="1003">IFERROR(AF38/AG38,"-")</f>
        <v>1</v>
      </c>
      <c r="AK38" s="217"/>
      <c r="AL38" s="48">
        <v>0</v>
      </c>
      <c r="AM38" s="48">
        <v>0</v>
      </c>
      <c r="AN38" s="48">
        <v>0</v>
      </c>
      <c r="AO38" s="43" t="str">
        <f t="shared" ref="AO38" si="1004">IFERROR(N38/AM38,"-")</f>
        <v>-</v>
      </c>
      <c r="AP38" s="43" t="str">
        <f t="shared" ref="AP38" si="1005">IFERROR(AL38/AM38,"-")</f>
        <v>-</v>
      </c>
      <c r="AQ38" s="50" t="str">
        <f t="shared" ref="AQ38" si="1006">IFERROR(AM38/AN38,"-")</f>
        <v>-</v>
      </c>
      <c r="AR38" s="217"/>
      <c r="AS38" s="48">
        <v>0</v>
      </c>
      <c r="AT38" s="48"/>
      <c r="AU38" s="48"/>
      <c r="AV38" s="43" t="str">
        <f t="shared" ref="AV38" si="1007">IFERROR((F38+H38)/AT38,"-")</f>
        <v>-</v>
      </c>
      <c r="AW38" s="43" t="str">
        <f t="shared" ref="AW38" si="1008">IFERROR(AS38/AT38,"-")</f>
        <v>-</v>
      </c>
      <c r="AX38" s="43" t="str">
        <f t="shared" ref="AX38" si="1009">IFERROR(AT38/AU38,"-")</f>
        <v>-</v>
      </c>
      <c r="AY38" s="49">
        <v>0</v>
      </c>
      <c r="AZ38" s="49"/>
      <c r="BA38" s="49"/>
      <c r="BB38" s="43" t="str">
        <f t="shared" ref="BB38" si="1010">IFERROR((F38+H38)/AZ38,"-")</f>
        <v>-</v>
      </c>
      <c r="BC38" s="43" t="str">
        <f t="shared" ref="BC38" si="1011">IFERROR(AY38/AZ38,"-")</f>
        <v>-</v>
      </c>
      <c r="BD38" s="50" t="str">
        <f t="shared" ref="BD38" si="1012">IFERROR(AZ38/BA38,"-")</f>
        <v>-</v>
      </c>
      <c r="BE38" s="232"/>
      <c r="BF38" s="48">
        <v>0</v>
      </c>
      <c r="BG38" s="48">
        <v>0</v>
      </c>
      <c r="BH38" s="48">
        <v>0</v>
      </c>
      <c r="BI38" s="43" t="str">
        <f t="shared" ref="BI38" si="1013">IFERROR(K38/BG38,"-")</f>
        <v>-</v>
      </c>
      <c r="BJ38" s="43" t="str">
        <f t="shared" ref="BJ38" si="1014">IFERROR(BF38/BG38,"-")</f>
        <v>-</v>
      </c>
      <c r="BK38" s="43" t="str">
        <f t="shared" ref="BK38" si="1015">IFERROR(BG38/BH38,"-")</f>
        <v>-</v>
      </c>
      <c r="BL38" s="49">
        <v>0</v>
      </c>
      <c r="BM38" s="49">
        <v>0</v>
      </c>
      <c r="BN38" s="49">
        <v>0</v>
      </c>
      <c r="BO38" s="43" t="str">
        <f t="shared" ref="BO38" si="1016">IFERROR(K38/BN38,"-")</f>
        <v>-</v>
      </c>
      <c r="BP38" s="43" t="str">
        <f t="shared" ref="BP38" si="1017">IFERROR(BL38/BM38,"-")</f>
        <v>-</v>
      </c>
      <c r="BQ38" s="50" t="str">
        <f t="shared" ref="BQ38" si="1018">IFERROR(BM38/BN38,"-")</f>
        <v>-</v>
      </c>
      <c r="BR38" s="217"/>
      <c r="BS38" s="48">
        <v>0</v>
      </c>
      <c r="BT38" s="48">
        <v>0</v>
      </c>
      <c r="BU38" s="43" t="str">
        <f t="shared" ref="BU38" si="1019">IFERROR(N38/BT38,"-")</f>
        <v>-</v>
      </c>
      <c r="BV38" s="50" t="str">
        <f t="shared" ref="BV38" si="1020">IFERROR(BS38/BT38,"-")</f>
        <v>-</v>
      </c>
      <c r="BW38" s="234"/>
      <c r="BX38" s="48">
        <v>0</v>
      </c>
      <c r="BY38" s="49">
        <v>0</v>
      </c>
      <c r="BZ38" s="48">
        <v>0</v>
      </c>
      <c r="CA38" s="49">
        <v>0</v>
      </c>
      <c r="CB38" s="48">
        <v>0</v>
      </c>
      <c r="CC38" s="49">
        <v>0</v>
      </c>
      <c r="CD38" s="43" t="str">
        <f t="shared" ref="CD38" si="1021">IFERROR(N38/BZ38,"-")</f>
        <v>-</v>
      </c>
      <c r="CE38" s="43" t="str">
        <f t="shared" ref="CE38" si="1022">IFERROR(N38/CA38,"-")</f>
        <v>-</v>
      </c>
      <c r="CF38" s="43" t="str">
        <f t="shared" ref="CF38" si="1023">IFERROR(BX38/BZ38,"-")</f>
        <v>-</v>
      </c>
      <c r="CG38" s="43" t="str">
        <f t="shared" ref="CG38" si="1024">IFERROR(BY38/CA38,"-")</f>
        <v>-</v>
      </c>
      <c r="CH38" s="43" t="str">
        <f t="shared" ref="CH38" si="1025">IFERROR(BZ38/CB38,"-")</f>
        <v>-</v>
      </c>
      <c r="CI38" s="50" t="str">
        <f t="shared" ref="CI38" si="1026">IFERROR(CA38/CC38,"-")</f>
        <v>-</v>
      </c>
      <c r="CJ38" s="232"/>
      <c r="CK38" s="48">
        <v>0</v>
      </c>
      <c r="CL38" s="48">
        <v>0</v>
      </c>
      <c r="CM38" s="43" t="str">
        <f t="shared" ref="CM38" si="1027">IFERROR(N38/CL38,"-")</f>
        <v>-</v>
      </c>
      <c r="CN38" s="50" t="str">
        <f t="shared" ref="CN38" si="1028">IFERROR(CK38/CL38,"-")</f>
        <v>-</v>
      </c>
      <c r="CO38" s="217"/>
      <c r="CP38" s="48">
        <v>0</v>
      </c>
      <c r="CQ38" s="49"/>
      <c r="CR38" s="49"/>
      <c r="CS38" s="43" t="str">
        <f t="shared" ref="CS38" si="1029">IFERROR((F38+H38)/CQ38,"-")</f>
        <v>-</v>
      </c>
      <c r="CT38" s="43" t="str">
        <f t="shared" ref="CT38" si="1030">IFERROR(CP38/CQ38,"-")</f>
        <v>-</v>
      </c>
      <c r="CU38" s="43" t="str">
        <f t="shared" ref="CU38" si="1031">IFERROR(CQ38/CR38,"-")</f>
        <v>-</v>
      </c>
      <c r="CV38" s="48">
        <v>0</v>
      </c>
      <c r="CW38" s="50" t="str">
        <f t="shared" ref="CW38" si="1032">IFERROR(N38/CV38,"-")</f>
        <v>-</v>
      </c>
      <c r="CX38" s="215"/>
      <c r="CY38" s="48">
        <v>1</v>
      </c>
      <c r="CZ38" s="48">
        <v>1</v>
      </c>
      <c r="DA38" s="49">
        <v>0</v>
      </c>
      <c r="DB38" s="49">
        <v>0</v>
      </c>
      <c r="DC38" s="49">
        <v>1</v>
      </c>
      <c r="DD38" s="43">
        <f t="shared" ref="DD38" si="1033">IFERROR(N38/CY38,"-")</f>
        <v>297</v>
      </c>
      <c r="DE38" s="43">
        <f t="shared" ref="DE38" si="1034">IFERROR(N38/CZ38,"-")</f>
        <v>297</v>
      </c>
      <c r="DF38" s="43" t="str">
        <f t="shared" ref="DF38" si="1035">IFERROR(N38/DA38,"-")</f>
        <v>-</v>
      </c>
      <c r="DG38" s="43" t="str">
        <f t="shared" ref="DG38" si="1036">IFERROR(N38/DB38,"-")</f>
        <v>-</v>
      </c>
      <c r="DH38" s="50">
        <f t="shared" ref="DH38" si="1037">IFERROR(N38/DC38,"-")</f>
        <v>297</v>
      </c>
      <c r="DI38" s="217"/>
      <c r="DJ38" s="48">
        <v>1</v>
      </c>
      <c r="DK38" s="50">
        <f t="shared" ref="DK38" si="1038">IFERROR(N38/DJ38,"-")</f>
        <v>297</v>
      </c>
      <c r="DL38" s="217"/>
    </row>
    <row r="39" spans="1:116" ht="14.25" x14ac:dyDescent="0.2">
      <c r="A39" s="51" t="str">
        <f t="shared" si="49"/>
        <v>32.</v>
      </c>
      <c r="B39" s="119" t="s">
        <v>425</v>
      </c>
      <c r="C39" s="49" t="s">
        <v>260</v>
      </c>
      <c r="D39" s="87" t="s">
        <v>472</v>
      </c>
      <c r="E39" s="118">
        <v>156</v>
      </c>
      <c r="F39" s="118">
        <v>25</v>
      </c>
      <c r="G39" s="118">
        <v>1073</v>
      </c>
      <c r="H39" s="118">
        <v>261</v>
      </c>
      <c r="I39" s="47">
        <f t="shared" ref="I39" si="1039">IFERROR((F39+H39)/(E39+G39),"-")</f>
        <v>0.23270951993490643</v>
      </c>
      <c r="J39" s="118">
        <v>2104</v>
      </c>
      <c r="K39" s="118">
        <v>130</v>
      </c>
      <c r="L39" s="44">
        <f t="shared" ref="L39" si="1040">IFERROR(K39/J39,"-")</f>
        <v>6.1787072243346008E-2</v>
      </c>
      <c r="M39" s="45">
        <f t="shared" ref="M39" si="1041">E39+G39+J39</f>
        <v>3333</v>
      </c>
      <c r="N39" s="46">
        <f t="shared" ref="N39" si="1042">F39+H39+K39</f>
        <v>416</v>
      </c>
      <c r="O39" s="6">
        <f t="shared" ref="O39" si="1043">IFERROR(N39/M39,"-")</f>
        <v>0.12481248124812482</v>
      </c>
      <c r="P39" s="236"/>
      <c r="Q39" s="48">
        <v>0</v>
      </c>
      <c r="R39" s="49">
        <v>0</v>
      </c>
      <c r="S39" s="49"/>
      <c r="T39" s="43" t="str">
        <f t="shared" ref="T39" si="1044">IFERROR(N39/R39,"-")</f>
        <v>-</v>
      </c>
      <c r="U39" s="43" t="str">
        <f t="shared" ref="U39" si="1045">IFERROR(Q39/R39,"-")</f>
        <v>-</v>
      </c>
      <c r="V39" s="50" t="str">
        <f t="shared" ref="V39" si="1046">IFERROR(R39/S39,"-")</f>
        <v>-</v>
      </c>
      <c r="W39" s="232"/>
      <c r="X39" s="48">
        <v>12</v>
      </c>
      <c r="Y39" s="49">
        <v>7</v>
      </c>
      <c r="Z39" s="49"/>
      <c r="AA39" s="43">
        <f t="shared" ref="AA39" si="1047">IFERROR(N39/Y39,"-")</f>
        <v>59.428571428571431</v>
      </c>
      <c r="AB39" s="43">
        <f t="shared" ref="AB39" si="1048">IFERROR(X39/Y39,"-")</f>
        <v>1.7142857142857142</v>
      </c>
      <c r="AC39" s="50" t="str">
        <f t="shared" ref="AC39" si="1049">IFERROR(Y39/Z39,"-")</f>
        <v>-</v>
      </c>
      <c r="AD39" s="217"/>
      <c r="AE39" s="48">
        <v>1</v>
      </c>
      <c r="AF39" s="49">
        <v>1</v>
      </c>
      <c r="AG39" s="49">
        <v>1</v>
      </c>
      <c r="AH39" s="43">
        <f t="shared" ref="AH39" si="1050">IFERROR(N39/AF39,"-")</f>
        <v>416</v>
      </c>
      <c r="AI39" s="43">
        <f t="shared" ref="AI39" si="1051">IFERROR(AE39/AF39,"-")</f>
        <v>1</v>
      </c>
      <c r="AJ39" s="50">
        <f t="shared" ref="AJ39" si="1052">IFERROR(AF39/AG39,"-")</f>
        <v>1</v>
      </c>
      <c r="AK39" s="217"/>
      <c r="AL39" s="48">
        <v>0</v>
      </c>
      <c r="AM39" s="48">
        <v>0</v>
      </c>
      <c r="AN39" s="48">
        <v>0</v>
      </c>
      <c r="AO39" s="43" t="str">
        <f t="shared" ref="AO39" si="1053">IFERROR(N39/AM39,"-")</f>
        <v>-</v>
      </c>
      <c r="AP39" s="43" t="str">
        <f t="shared" ref="AP39" si="1054">IFERROR(AL39/AM39,"-")</f>
        <v>-</v>
      </c>
      <c r="AQ39" s="50" t="str">
        <f t="shared" ref="AQ39" si="1055">IFERROR(AM39/AN39,"-")</f>
        <v>-</v>
      </c>
      <c r="AR39" s="217"/>
      <c r="AS39" s="48">
        <v>0</v>
      </c>
      <c r="AT39" s="48"/>
      <c r="AU39" s="48"/>
      <c r="AV39" s="43" t="str">
        <f t="shared" ref="AV39" si="1056">IFERROR((F39+H39)/AT39,"-")</f>
        <v>-</v>
      </c>
      <c r="AW39" s="43" t="str">
        <f t="shared" ref="AW39" si="1057">IFERROR(AS39/AT39,"-")</f>
        <v>-</v>
      </c>
      <c r="AX39" s="43" t="str">
        <f t="shared" ref="AX39" si="1058">IFERROR(AT39/AU39,"-")</f>
        <v>-</v>
      </c>
      <c r="AY39" s="49">
        <v>0</v>
      </c>
      <c r="AZ39" s="49"/>
      <c r="BA39" s="49"/>
      <c r="BB39" s="43" t="str">
        <f t="shared" ref="BB39" si="1059">IFERROR((F39+H39)/AZ39,"-")</f>
        <v>-</v>
      </c>
      <c r="BC39" s="43" t="str">
        <f t="shared" ref="BC39" si="1060">IFERROR(AY39/AZ39,"-")</f>
        <v>-</v>
      </c>
      <c r="BD39" s="50" t="str">
        <f t="shared" ref="BD39" si="1061">IFERROR(AZ39/BA39,"-")</f>
        <v>-</v>
      </c>
      <c r="BE39" s="232"/>
      <c r="BF39" s="48">
        <v>0</v>
      </c>
      <c r="BG39" s="48">
        <v>0</v>
      </c>
      <c r="BH39" s="48">
        <v>0</v>
      </c>
      <c r="BI39" s="43" t="str">
        <f t="shared" ref="BI39" si="1062">IFERROR(K39/BG39,"-")</f>
        <v>-</v>
      </c>
      <c r="BJ39" s="43" t="str">
        <f t="shared" ref="BJ39" si="1063">IFERROR(BF39/BG39,"-")</f>
        <v>-</v>
      </c>
      <c r="BK39" s="43" t="str">
        <f t="shared" ref="BK39" si="1064">IFERROR(BG39/BH39,"-")</f>
        <v>-</v>
      </c>
      <c r="BL39" s="49">
        <v>0</v>
      </c>
      <c r="BM39" s="49">
        <v>0</v>
      </c>
      <c r="BN39" s="49">
        <v>0</v>
      </c>
      <c r="BO39" s="43" t="str">
        <f t="shared" ref="BO39" si="1065">IFERROR(K39/BN39,"-")</f>
        <v>-</v>
      </c>
      <c r="BP39" s="43" t="str">
        <f t="shared" ref="BP39" si="1066">IFERROR(BL39/BM39,"-")</f>
        <v>-</v>
      </c>
      <c r="BQ39" s="50" t="str">
        <f t="shared" ref="BQ39" si="1067">IFERROR(BM39/BN39,"-")</f>
        <v>-</v>
      </c>
      <c r="BR39" s="217"/>
      <c r="BS39" s="48">
        <v>0</v>
      </c>
      <c r="BT39" s="48">
        <v>0</v>
      </c>
      <c r="BU39" s="43" t="str">
        <f t="shared" ref="BU39" si="1068">IFERROR(N39/BT39,"-")</f>
        <v>-</v>
      </c>
      <c r="BV39" s="50" t="str">
        <f t="shared" ref="BV39" si="1069">IFERROR(BS39/BT39,"-")</f>
        <v>-</v>
      </c>
      <c r="BW39" s="234"/>
      <c r="BX39" s="48">
        <v>0</v>
      </c>
      <c r="BY39" s="49">
        <v>0</v>
      </c>
      <c r="BZ39" s="48">
        <v>0</v>
      </c>
      <c r="CA39" s="49">
        <v>0</v>
      </c>
      <c r="CB39" s="48">
        <v>0</v>
      </c>
      <c r="CC39" s="49">
        <v>0</v>
      </c>
      <c r="CD39" s="43" t="str">
        <f t="shared" ref="CD39" si="1070">IFERROR(N39/BZ39,"-")</f>
        <v>-</v>
      </c>
      <c r="CE39" s="43" t="str">
        <f t="shared" ref="CE39" si="1071">IFERROR(N39/CA39,"-")</f>
        <v>-</v>
      </c>
      <c r="CF39" s="43" t="str">
        <f t="shared" ref="CF39" si="1072">IFERROR(BX39/BZ39,"-")</f>
        <v>-</v>
      </c>
      <c r="CG39" s="43" t="str">
        <f t="shared" ref="CG39" si="1073">IFERROR(BY39/CA39,"-")</f>
        <v>-</v>
      </c>
      <c r="CH39" s="43" t="str">
        <f t="shared" ref="CH39" si="1074">IFERROR(BZ39/CB39,"-")</f>
        <v>-</v>
      </c>
      <c r="CI39" s="50" t="str">
        <f t="shared" ref="CI39" si="1075">IFERROR(CA39/CC39,"-")</f>
        <v>-</v>
      </c>
      <c r="CJ39" s="232"/>
      <c r="CK39" s="48">
        <v>0</v>
      </c>
      <c r="CL39" s="48">
        <v>0</v>
      </c>
      <c r="CM39" s="43" t="str">
        <f t="shared" ref="CM39" si="1076">IFERROR(N39/CL39,"-")</f>
        <v>-</v>
      </c>
      <c r="CN39" s="50" t="str">
        <f t="shared" ref="CN39" si="1077">IFERROR(CK39/CL39,"-")</f>
        <v>-</v>
      </c>
      <c r="CO39" s="217"/>
      <c r="CP39" s="48">
        <v>0</v>
      </c>
      <c r="CQ39" s="49"/>
      <c r="CR39" s="49"/>
      <c r="CS39" s="43" t="str">
        <f t="shared" ref="CS39" si="1078">IFERROR((F39+H39)/CQ39,"-")</f>
        <v>-</v>
      </c>
      <c r="CT39" s="43" t="str">
        <f t="shared" ref="CT39" si="1079">IFERROR(CP39/CQ39,"-")</f>
        <v>-</v>
      </c>
      <c r="CU39" s="43" t="str">
        <f t="shared" ref="CU39" si="1080">IFERROR(CQ39/CR39,"-")</f>
        <v>-</v>
      </c>
      <c r="CV39" s="48">
        <v>0</v>
      </c>
      <c r="CW39" s="50" t="str">
        <f t="shared" ref="CW39" si="1081">IFERROR(N39/CV39,"-")</f>
        <v>-</v>
      </c>
      <c r="CX39" s="215"/>
      <c r="CY39" s="48">
        <v>1</v>
      </c>
      <c r="CZ39" s="48">
        <v>1</v>
      </c>
      <c r="DA39" s="49">
        <v>0</v>
      </c>
      <c r="DB39" s="49">
        <v>0</v>
      </c>
      <c r="DC39" s="49">
        <v>1</v>
      </c>
      <c r="DD39" s="43">
        <f t="shared" ref="DD39" si="1082">IFERROR(N39/CY39,"-")</f>
        <v>416</v>
      </c>
      <c r="DE39" s="43">
        <f t="shared" ref="DE39" si="1083">IFERROR(N39/CZ39,"-")</f>
        <v>416</v>
      </c>
      <c r="DF39" s="43" t="str">
        <f t="shared" ref="DF39" si="1084">IFERROR(N39/DA39,"-")</f>
        <v>-</v>
      </c>
      <c r="DG39" s="43" t="str">
        <f t="shared" ref="DG39" si="1085">IFERROR(N39/DB39,"-")</f>
        <v>-</v>
      </c>
      <c r="DH39" s="50">
        <f t="shared" ref="DH39" si="1086">IFERROR(N39/DC39,"-")</f>
        <v>416</v>
      </c>
      <c r="DI39" s="217"/>
      <c r="DJ39" s="48">
        <v>1</v>
      </c>
      <c r="DK39" s="50">
        <f t="shared" ref="DK39" si="1087">IFERROR(N39/DJ39,"-")</f>
        <v>416</v>
      </c>
      <c r="DL39" s="217"/>
    </row>
    <row r="40" spans="1:116" ht="14.25" x14ac:dyDescent="0.2">
      <c r="A40" s="51" t="str">
        <f t="shared" si="49"/>
        <v>33.</v>
      </c>
      <c r="B40" s="119" t="s">
        <v>426</v>
      </c>
      <c r="C40" s="49" t="s">
        <v>260</v>
      </c>
      <c r="D40" s="87" t="s">
        <v>472</v>
      </c>
      <c r="E40" s="118">
        <v>216</v>
      </c>
      <c r="F40" s="118">
        <v>34</v>
      </c>
      <c r="G40" s="118">
        <v>1499</v>
      </c>
      <c r="H40" s="118">
        <v>260</v>
      </c>
      <c r="I40" s="47">
        <f t="shared" ref="I40" si="1088">IFERROR((F40+H40)/(E40+G40),"-")</f>
        <v>0.17142857142857143</v>
      </c>
      <c r="J40" s="118">
        <v>3161</v>
      </c>
      <c r="K40" s="118">
        <v>228</v>
      </c>
      <c r="L40" s="44">
        <f t="shared" ref="L40" si="1089">IFERROR(K40/J40,"-")</f>
        <v>7.212907307813983E-2</v>
      </c>
      <c r="M40" s="45">
        <f t="shared" ref="M40" si="1090">E40+G40+J40</f>
        <v>4876</v>
      </c>
      <c r="N40" s="46">
        <f t="shared" ref="N40" si="1091">F40+H40+K40</f>
        <v>522</v>
      </c>
      <c r="O40" s="6">
        <f t="shared" ref="O40" si="1092">IFERROR(N40/M40,"-")</f>
        <v>0.10705496308449548</v>
      </c>
      <c r="P40" s="236"/>
      <c r="Q40" s="48">
        <v>0</v>
      </c>
      <c r="R40" s="49">
        <v>1</v>
      </c>
      <c r="S40" s="49"/>
      <c r="T40" s="43">
        <f t="shared" ref="T40" si="1093">IFERROR(N40/R40,"-")</f>
        <v>522</v>
      </c>
      <c r="U40" s="43">
        <f t="shared" ref="U40" si="1094">IFERROR(Q40/R40,"-")</f>
        <v>0</v>
      </c>
      <c r="V40" s="50" t="str">
        <f t="shared" ref="V40" si="1095">IFERROR(R40/S40,"-")</f>
        <v>-</v>
      </c>
      <c r="W40" s="232"/>
      <c r="X40" s="48">
        <v>30</v>
      </c>
      <c r="Y40" s="49">
        <v>27</v>
      </c>
      <c r="Z40" s="49"/>
      <c r="AA40" s="43">
        <f t="shared" ref="AA40" si="1096">IFERROR(N40/Y40,"-")</f>
        <v>19.333333333333332</v>
      </c>
      <c r="AB40" s="43">
        <f t="shared" ref="AB40" si="1097">IFERROR(X40/Y40,"-")</f>
        <v>1.1111111111111112</v>
      </c>
      <c r="AC40" s="50" t="str">
        <f t="shared" ref="AC40" si="1098">IFERROR(Y40/Z40,"-")</f>
        <v>-</v>
      </c>
      <c r="AD40" s="217"/>
      <c r="AE40" s="48">
        <v>1</v>
      </c>
      <c r="AF40" s="49">
        <v>1</v>
      </c>
      <c r="AG40" s="49">
        <v>1</v>
      </c>
      <c r="AH40" s="43">
        <f t="shared" ref="AH40" si="1099">IFERROR(N40/AF40,"-")</f>
        <v>522</v>
      </c>
      <c r="AI40" s="43">
        <f t="shared" ref="AI40" si="1100">IFERROR(AE40/AF40,"-")</f>
        <v>1</v>
      </c>
      <c r="AJ40" s="50">
        <f t="shared" ref="AJ40" si="1101">IFERROR(AF40/AG40,"-")</f>
        <v>1</v>
      </c>
      <c r="AK40" s="217"/>
      <c r="AL40" s="48">
        <v>0</v>
      </c>
      <c r="AM40" s="48">
        <v>0</v>
      </c>
      <c r="AN40" s="48">
        <v>0</v>
      </c>
      <c r="AO40" s="43" t="str">
        <f t="shared" ref="AO40" si="1102">IFERROR(N40/AM40,"-")</f>
        <v>-</v>
      </c>
      <c r="AP40" s="43" t="str">
        <f t="shared" ref="AP40" si="1103">IFERROR(AL40/AM40,"-")</f>
        <v>-</v>
      </c>
      <c r="AQ40" s="50" t="str">
        <f t="shared" ref="AQ40" si="1104">IFERROR(AM40/AN40,"-")</f>
        <v>-</v>
      </c>
      <c r="AR40" s="217"/>
      <c r="AS40" s="48">
        <v>0</v>
      </c>
      <c r="AT40" s="48"/>
      <c r="AU40" s="48"/>
      <c r="AV40" s="43" t="str">
        <f t="shared" ref="AV40" si="1105">IFERROR((F40+H40)/AT40,"-")</f>
        <v>-</v>
      </c>
      <c r="AW40" s="43" t="str">
        <f t="shared" ref="AW40" si="1106">IFERROR(AS40/AT40,"-")</f>
        <v>-</v>
      </c>
      <c r="AX40" s="43" t="str">
        <f t="shared" ref="AX40" si="1107">IFERROR(AT40/AU40,"-")</f>
        <v>-</v>
      </c>
      <c r="AY40" s="49">
        <v>0</v>
      </c>
      <c r="AZ40" s="49"/>
      <c r="BA40" s="49"/>
      <c r="BB40" s="43" t="str">
        <f t="shared" ref="BB40" si="1108">IFERROR((F40+H40)/AZ40,"-")</f>
        <v>-</v>
      </c>
      <c r="BC40" s="43" t="str">
        <f t="shared" ref="BC40" si="1109">IFERROR(AY40/AZ40,"-")</f>
        <v>-</v>
      </c>
      <c r="BD40" s="50" t="str">
        <f t="shared" ref="BD40" si="1110">IFERROR(AZ40/BA40,"-")</f>
        <v>-</v>
      </c>
      <c r="BE40" s="232"/>
      <c r="BF40" s="48">
        <v>0</v>
      </c>
      <c r="BG40" s="48">
        <v>0</v>
      </c>
      <c r="BH40" s="48">
        <v>0</v>
      </c>
      <c r="BI40" s="43" t="str">
        <f t="shared" ref="BI40" si="1111">IFERROR(K40/BG40,"-")</f>
        <v>-</v>
      </c>
      <c r="BJ40" s="43" t="str">
        <f t="shared" ref="BJ40" si="1112">IFERROR(BF40/BG40,"-")</f>
        <v>-</v>
      </c>
      <c r="BK40" s="43" t="str">
        <f t="shared" ref="BK40" si="1113">IFERROR(BG40/BH40,"-")</f>
        <v>-</v>
      </c>
      <c r="BL40" s="49">
        <v>0</v>
      </c>
      <c r="BM40" s="49">
        <v>0</v>
      </c>
      <c r="BN40" s="49">
        <v>0</v>
      </c>
      <c r="BO40" s="43" t="str">
        <f t="shared" ref="BO40" si="1114">IFERROR(K40/BN40,"-")</f>
        <v>-</v>
      </c>
      <c r="BP40" s="43" t="str">
        <f t="shared" ref="BP40" si="1115">IFERROR(BL40/BM40,"-")</f>
        <v>-</v>
      </c>
      <c r="BQ40" s="50" t="str">
        <f t="shared" ref="BQ40" si="1116">IFERROR(BM40/BN40,"-")</f>
        <v>-</v>
      </c>
      <c r="BR40" s="217"/>
      <c r="BS40" s="48">
        <v>0</v>
      </c>
      <c r="BT40" s="48">
        <v>0</v>
      </c>
      <c r="BU40" s="43" t="str">
        <f t="shared" ref="BU40" si="1117">IFERROR(N40/BT40,"-")</f>
        <v>-</v>
      </c>
      <c r="BV40" s="50" t="str">
        <f t="shared" ref="BV40" si="1118">IFERROR(BS40/BT40,"-")</f>
        <v>-</v>
      </c>
      <c r="BW40" s="234"/>
      <c r="BX40" s="48">
        <v>0</v>
      </c>
      <c r="BY40" s="49">
        <v>0</v>
      </c>
      <c r="BZ40" s="48">
        <v>0</v>
      </c>
      <c r="CA40" s="49">
        <v>0</v>
      </c>
      <c r="CB40" s="48">
        <v>0</v>
      </c>
      <c r="CC40" s="49">
        <v>0</v>
      </c>
      <c r="CD40" s="43" t="str">
        <f t="shared" ref="CD40" si="1119">IFERROR(N40/BZ40,"-")</f>
        <v>-</v>
      </c>
      <c r="CE40" s="43" t="str">
        <f t="shared" ref="CE40" si="1120">IFERROR(N40/CA40,"-")</f>
        <v>-</v>
      </c>
      <c r="CF40" s="43" t="str">
        <f t="shared" ref="CF40" si="1121">IFERROR(BX40/BZ40,"-")</f>
        <v>-</v>
      </c>
      <c r="CG40" s="43" t="str">
        <f t="shared" ref="CG40" si="1122">IFERROR(BY40/CA40,"-")</f>
        <v>-</v>
      </c>
      <c r="CH40" s="43" t="str">
        <f t="shared" ref="CH40" si="1123">IFERROR(BZ40/CB40,"-")</f>
        <v>-</v>
      </c>
      <c r="CI40" s="50" t="str">
        <f t="shared" ref="CI40" si="1124">IFERROR(CA40/CC40,"-")</f>
        <v>-</v>
      </c>
      <c r="CJ40" s="232"/>
      <c r="CK40" s="48">
        <v>0</v>
      </c>
      <c r="CL40" s="48">
        <v>0</v>
      </c>
      <c r="CM40" s="43" t="str">
        <f t="shared" ref="CM40" si="1125">IFERROR(N40/CL40,"-")</f>
        <v>-</v>
      </c>
      <c r="CN40" s="50" t="str">
        <f t="shared" ref="CN40" si="1126">IFERROR(CK40/CL40,"-")</f>
        <v>-</v>
      </c>
      <c r="CO40" s="217"/>
      <c r="CP40" s="48">
        <v>0</v>
      </c>
      <c r="CQ40" s="49"/>
      <c r="CR40" s="49"/>
      <c r="CS40" s="43" t="str">
        <f t="shared" ref="CS40" si="1127">IFERROR((F40+H40)/CQ40,"-")</f>
        <v>-</v>
      </c>
      <c r="CT40" s="43" t="str">
        <f t="shared" ref="CT40" si="1128">IFERROR(CP40/CQ40,"-")</f>
        <v>-</v>
      </c>
      <c r="CU40" s="43" t="str">
        <f t="shared" ref="CU40" si="1129">IFERROR(CQ40/CR40,"-")</f>
        <v>-</v>
      </c>
      <c r="CV40" s="48">
        <v>0</v>
      </c>
      <c r="CW40" s="50" t="str">
        <f t="shared" ref="CW40" si="1130">IFERROR(N40/CV40,"-")</f>
        <v>-</v>
      </c>
      <c r="CX40" s="215"/>
      <c r="CY40" s="48">
        <v>1</v>
      </c>
      <c r="CZ40" s="48">
        <v>1</v>
      </c>
      <c r="DA40" s="49">
        <v>0</v>
      </c>
      <c r="DB40" s="49">
        <v>0</v>
      </c>
      <c r="DC40" s="49">
        <v>1</v>
      </c>
      <c r="DD40" s="43">
        <f t="shared" ref="DD40" si="1131">IFERROR(N40/CY40,"-")</f>
        <v>522</v>
      </c>
      <c r="DE40" s="43">
        <f t="shared" ref="DE40" si="1132">IFERROR(N40/CZ40,"-")</f>
        <v>522</v>
      </c>
      <c r="DF40" s="43" t="str">
        <f t="shared" ref="DF40" si="1133">IFERROR(N40/DA40,"-")</f>
        <v>-</v>
      </c>
      <c r="DG40" s="43" t="str">
        <f t="shared" ref="DG40" si="1134">IFERROR(N40/DB40,"-")</f>
        <v>-</v>
      </c>
      <c r="DH40" s="50">
        <f t="shared" ref="DH40" si="1135">IFERROR(N40/DC40,"-")</f>
        <v>522</v>
      </c>
      <c r="DI40" s="217"/>
      <c r="DJ40" s="48">
        <v>0</v>
      </c>
      <c r="DK40" s="50" t="str">
        <f t="shared" ref="DK40" si="1136">IFERROR(N40/DJ40,"-")</f>
        <v>-</v>
      </c>
      <c r="DL40" s="217"/>
    </row>
    <row r="41" spans="1:116" ht="14.25" x14ac:dyDescent="0.2">
      <c r="A41" s="51" t="str">
        <f t="shared" si="49"/>
        <v>34.</v>
      </c>
      <c r="B41" s="119" t="s">
        <v>427</v>
      </c>
      <c r="C41" s="49" t="s">
        <v>260</v>
      </c>
      <c r="D41" s="87" t="s">
        <v>472</v>
      </c>
      <c r="E41" s="118">
        <v>71</v>
      </c>
      <c r="F41" s="118">
        <v>8</v>
      </c>
      <c r="G41" s="118">
        <v>533</v>
      </c>
      <c r="H41" s="118">
        <v>74</v>
      </c>
      <c r="I41" s="47">
        <f t="shared" ref="I41" si="1137">IFERROR((F41+H41)/(E41+G41),"-")</f>
        <v>0.13576158940397351</v>
      </c>
      <c r="J41" s="118">
        <v>991</v>
      </c>
      <c r="K41" s="118">
        <v>79</v>
      </c>
      <c r="L41" s="44">
        <f t="shared" ref="L41" si="1138">IFERROR(K41/J41,"-")</f>
        <v>7.9717457114026238E-2</v>
      </c>
      <c r="M41" s="45">
        <f t="shared" ref="M41" si="1139">E41+G41+J41</f>
        <v>1595</v>
      </c>
      <c r="N41" s="46">
        <f t="shared" ref="N41" si="1140">F41+H41+K41</f>
        <v>161</v>
      </c>
      <c r="O41" s="6">
        <f t="shared" ref="O41" si="1141">IFERROR(N41/M41,"-")</f>
        <v>0.10094043887147336</v>
      </c>
      <c r="P41" s="236"/>
      <c r="Q41" s="48">
        <v>0</v>
      </c>
      <c r="R41" s="49">
        <v>0</v>
      </c>
      <c r="S41" s="49"/>
      <c r="T41" s="43" t="str">
        <f t="shared" ref="T41" si="1142">IFERROR(N41/R41,"-")</f>
        <v>-</v>
      </c>
      <c r="U41" s="43" t="str">
        <f t="shared" ref="U41" si="1143">IFERROR(Q41/R41,"-")</f>
        <v>-</v>
      </c>
      <c r="V41" s="50" t="str">
        <f t="shared" ref="V41" si="1144">IFERROR(R41/S41,"-")</f>
        <v>-</v>
      </c>
      <c r="W41" s="232"/>
      <c r="X41" s="48">
        <v>3</v>
      </c>
      <c r="Y41" s="49">
        <v>0</v>
      </c>
      <c r="Z41" s="49"/>
      <c r="AA41" s="43" t="str">
        <f t="shared" ref="AA41" si="1145">IFERROR(N41/Y41,"-")</f>
        <v>-</v>
      </c>
      <c r="AB41" s="43" t="str">
        <f t="shared" ref="AB41" si="1146">IFERROR(X41/Y41,"-")</f>
        <v>-</v>
      </c>
      <c r="AC41" s="50" t="str">
        <f t="shared" ref="AC41" si="1147">IFERROR(Y41/Z41,"-")</f>
        <v>-</v>
      </c>
      <c r="AD41" s="217"/>
      <c r="AE41" s="48">
        <v>1</v>
      </c>
      <c r="AF41" s="49">
        <v>1</v>
      </c>
      <c r="AG41" s="49">
        <v>1</v>
      </c>
      <c r="AH41" s="43">
        <f t="shared" ref="AH41" si="1148">IFERROR(N41/AF41,"-")</f>
        <v>161</v>
      </c>
      <c r="AI41" s="43">
        <f t="shared" ref="AI41" si="1149">IFERROR(AE41/AF41,"-")</f>
        <v>1</v>
      </c>
      <c r="AJ41" s="50">
        <f t="shared" ref="AJ41" si="1150">IFERROR(AF41/AG41,"-")</f>
        <v>1</v>
      </c>
      <c r="AK41" s="217"/>
      <c r="AL41" s="48">
        <v>0</v>
      </c>
      <c r="AM41" s="48">
        <v>0</v>
      </c>
      <c r="AN41" s="48">
        <v>0</v>
      </c>
      <c r="AO41" s="43" t="str">
        <f t="shared" ref="AO41" si="1151">IFERROR(N41/AM41,"-")</f>
        <v>-</v>
      </c>
      <c r="AP41" s="43" t="str">
        <f t="shared" ref="AP41" si="1152">IFERROR(AL41/AM41,"-")</f>
        <v>-</v>
      </c>
      <c r="AQ41" s="50" t="str">
        <f t="shared" ref="AQ41" si="1153">IFERROR(AM41/AN41,"-")</f>
        <v>-</v>
      </c>
      <c r="AR41" s="217"/>
      <c r="AS41" s="48">
        <v>0</v>
      </c>
      <c r="AT41" s="48"/>
      <c r="AU41" s="48"/>
      <c r="AV41" s="43" t="str">
        <f t="shared" ref="AV41" si="1154">IFERROR((F41+H41)/AT41,"-")</f>
        <v>-</v>
      </c>
      <c r="AW41" s="43" t="str">
        <f t="shared" ref="AW41" si="1155">IFERROR(AS41/AT41,"-")</f>
        <v>-</v>
      </c>
      <c r="AX41" s="43" t="str">
        <f t="shared" ref="AX41" si="1156">IFERROR(AT41/AU41,"-")</f>
        <v>-</v>
      </c>
      <c r="AY41" s="49">
        <v>0</v>
      </c>
      <c r="AZ41" s="49"/>
      <c r="BA41" s="49"/>
      <c r="BB41" s="43" t="str">
        <f t="shared" ref="BB41" si="1157">IFERROR((F41+H41)/AZ41,"-")</f>
        <v>-</v>
      </c>
      <c r="BC41" s="43" t="str">
        <f t="shared" ref="BC41" si="1158">IFERROR(AY41/AZ41,"-")</f>
        <v>-</v>
      </c>
      <c r="BD41" s="50" t="str">
        <f t="shared" ref="BD41" si="1159">IFERROR(AZ41/BA41,"-")</f>
        <v>-</v>
      </c>
      <c r="BE41" s="232"/>
      <c r="BF41" s="48">
        <v>0</v>
      </c>
      <c r="BG41" s="48">
        <v>0</v>
      </c>
      <c r="BH41" s="48">
        <v>0</v>
      </c>
      <c r="BI41" s="43" t="str">
        <f t="shared" ref="BI41" si="1160">IFERROR(K41/BG41,"-")</f>
        <v>-</v>
      </c>
      <c r="BJ41" s="43" t="str">
        <f t="shared" ref="BJ41" si="1161">IFERROR(BF41/BG41,"-")</f>
        <v>-</v>
      </c>
      <c r="BK41" s="43" t="str">
        <f t="shared" ref="BK41" si="1162">IFERROR(BG41/BH41,"-")</f>
        <v>-</v>
      </c>
      <c r="BL41" s="49">
        <v>0</v>
      </c>
      <c r="BM41" s="49">
        <v>0</v>
      </c>
      <c r="BN41" s="49">
        <v>0</v>
      </c>
      <c r="BO41" s="43" t="str">
        <f t="shared" ref="BO41" si="1163">IFERROR(K41/BN41,"-")</f>
        <v>-</v>
      </c>
      <c r="BP41" s="43" t="str">
        <f t="shared" ref="BP41" si="1164">IFERROR(BL41/BM41,"-")</f>
        <v>-</v>
      </c>
      <c r="BQ41" s="50" t="str">
        <f t="shared" ref="BQ41" si="1165">IFERROR(BM41/BN41,"-")</f>
        <v>-</v>
      </c>
      <c r="BR41" s="217"/>
      <c r="BS41" s="48">
        <v>0</v>
      </c>
      <c r="BT41" s="48">
        <v>0</v>
      </c>
      <c r="BU41" s="43" t="str">
        <f t="shared" ref="BU41" si="1166">IFERROR(N41/BT41,"-")</f>
        <v>-</v>
      </c>
      <c r="BV41" s="50" t="str">
        <f t="shared" ref="BV41" si="1167">IFERROR(BS41/BT41,"-")</f>
        <v>-</v>
      </c>
      <c r="BW41" s="234"/>
      <c r="BX41" s="48">
        <v>0</v>
      </c>
      <c r="BY41" s="49">
        <v>0</v>
      </c>
      <c r="BZ41" s="48">
        <v>0</v>
      </c>
      <c r="CA41" s="49">
        <v>0</v>
      </c>
      <c r="CB41" s="48">
        <v>0</v>
      </c>
      <c r="CC41" s="49">
        <v>0</v>
      </c>
      <c r="CD41" s="43" t="str">
        <f t="shared" ref="CD41" si="1168">IFERROR(N41/BZ41,"-")</f>
        <v>-</v>
      </c>
      <c r="CE41" s="43" t="str">
        <f t="shared" ref="CE41" si="1169">IFERROR(N41/CA41,"-")</f>
        <v>-</v>
      </c>
      <c r="CF41" s="43" t="str">
        <f t="shared" ref="CF41" si="1170">IFERROR(BX41/BZ41,"-")</f>
        <v>-</v>
      </c>
      <c r="CG41" s="43" t="str">
        <f t="shared" ref="CG41" si="1171">IFERROR(BY41/CA41,"-")</f>
        <v>-</v>
      </c>
      <c r="CH41" s="43" t="str">
        <f t="shared" ref="CH41" si="1172">IFERROR(BZ41/CB41,"-")</f>
        <v>-</v>
      </c>
      <c r="CI41" s="50" t="str">
        <f t="shared" ref="CI41" si="1173">IFERROR(CA41/CC41,"-")</f>
        <v>-</v>
      </c>
      <c r="CJ41" s="232"/>
      <c r="CK41" s="48">
        <v>0</v>
      </c>
      <c r="CL41" s="48">
        <v>0</v>
      </c>
      <c r="CM41" s="43" t="str">
        <f t="shared" ref="CM41" si="1174">IFERROR(N41/CL41,"-")</f>
        <v>-</v>
      </c>
      <c r="CN41" s="50" t="str">
        <f t="shared" ref="CN41" si="1175">IFERROR(CK41/CL41,"-")</f>
        <v>-</v>
      </c>
      <c r="CO41" s="217"/>
      <c r="CP41" s="48">
        <v>0</v>
      </c>
      <c r="CQ41" s="49"/>
      <c r="CR41" s="49"/>
      <c r="CS41" s="43" t="str">
        <f t="shared" ref="CS41" si="1176">IFERROR((F41+H41)/CQ41,"-")</f>
        <v>-</v>
      </c>
      <c r="CT41" s="43" t="str">
        <f t="shared" ref="CT41" si="1177">IFERROR(CP41/CQ41,"-")</f>
        <v>-</v>
      </c>
      <c r="CU41" s="43" t="str">
        <f t="shared" ref="CU41" si="1178">IFERROR(CQ41/CR41,"-")</f>
        <v>-</v>
      </c>
      <c r="CV41" s="48">
        <v>0</v>
      </c>
      <c r="CW41" s="50" t="str">
        <f t="shared" ref="CW41" si="1179">IFERROR(N41/CV41,"-")</f>
        <v>-</v>
      </c>
      <c r="CX41" s="215"/>
      <c r="CY41" s="48">
        <v>1</v>
      </c>
      <c r="CZ41" s="48">
        <v>1</v>
      </c>
      <c r="DA41" s="49">
        <v>0</v>
      </c>
      <c r="DB41" s="49">
        <v>0</v>
      </c>
      <c r="DC41" s="49">
        <v>1</v>
      </c>
      <c r="DD41" s="43">
        <f t="shared" ref="DD41" si="1180">IFERROR(N41/CY41,"-")</f>
        <v>161</v>
      </c>
      <c r="DE41" s="43">
        <f t="shared" ref="DE41" si="1181">IFERROR(N41/CZ41,"-")</f>
        <v>161</v>
      </c>
      <c r="DF41" s="43" t="str">
        <f t="shared" ref="DF41" si="1182">IFERROR(N41/DA41,"-")</f>
        <v>-</v>
      </c>
      <c r="DG41" s="43" t="str">
        <f t="shared" ref="DG41" si="1183">IFERROR(N41/DB41,"-")</f>
        <v>-</v>
      </c>
      <c r="DH41" s="50">
        <f t="shared" ref="DH41" si="1184">IFERROR(N41/DC41,"-")</f>
        <v>161</v>
      </c>
      <c r="DI41" s="217"/>
      <c r="DJ41" s="48">
        <v>0</v>
      </c>
      <c r="DK41" s="50" t="str">
        <f t="shared" ref="DK41" si="1185">IFERROR(N41/DJ41,"-")</f>
        <v>-</v>
      </c>
      <c r="DL41" s="217"/>
    </row>
    <row r="42" spans="1:116" ht="14.25" x14ac:dyDescent="0.2">
      <c r="A42" s="51" t="str">
        <f t="shared" si="49"/>
        <v>35.</v>
      </c>
      <c r="B42" s="119" t="s">
        <v>428</v>
      </c>
      <c r="C42" s="49" t="s">
        <v>260</v>
      </c>
      <c r="D42" s="87" t="s">
        <v>472</v>
      </c>
      <c r="E42" s="118">
        <v>121</v>
      </c>
      <c r="F42" s="118">
        <v>40</v>
      </c>
      <c r="G42" s="118">
        <v>1006</v>
      </c>
      <c r="H42" s="118">
        <v>218</v>
      </c>
      <c r="I42" s="47">
        <f t="shared" ref="I42" si="1186">IFERROR((F42+H42)/(E42+G42),"-")</f>
        <v>0.22892635314995563</v>
      </c>
      <c r="J42" s="118">
        <v>1749</v>
      </c>
      <c r="K42" s="118">
        <v>212</v>
      </c>
      <c r="L42" s="44">
        <f t="shared" ref="L42" si="1187">IFERROR(K42/J42,"-")</f>
        <v>0.12121212121212122</v>
      </c>
      <c r="M42" s="45">
        <f t="shared" ref="M42" si="1188">E42+G42+J42</f>
        <v>2876</v>
      </c>
      <c r="N42" s="46">
        <f t="shared" ref="N42" si="1189">F42+H42+K42</f>
        <v>470</v>
      </c>
      <c r="O42" s="6">
        <f t="shared" ref="O42" si="1190">IFERROR(N42/M42,"-")</f>
        <v>0.16342141863699583</v>
      </c>
      <c r="P42" s="236"/>
      <c r="Q42" s="48">
        <v>0</v>
      </c>
      <c r="R42" s="49">
        <v>0</v>
      </c>
      <c r="S42" s="49"/>
      <c r="T42" s="43" t="str">
        <f t="shared" ref="T42" si="1191">IFERROR(N42/R42,"-")</f>
        <v>-</v>
      </c>
      <c r="U42" s="43" t="str">
        <f t="shared" ref="U42" si="1192">IFERROR(Q42/R42,"-")</f>
        <v>-</v>
      </c>
      <c r="V42" s="50" t="str">
        <f t="shared" ref="V42" si="1193">IFERROR(R42/S42,"-")</f>
        <v>-</v>
      </c>
      <c r="W42" s="232"/>
      <c r="X42" s="48">
        <v>20</v>
      </c>
      <c r="Y42" s="49">
        <v>41</v>
      </c>
      <c r="Z42" s="49"/>
      <c r="AA42" s="43">
        <f t="shared" ref="AA42" si="1194">IFERROR(N42/Y42,"-")</f>
        <v>11.463414634146341</v>
      </c>
      <c r="AB42" s="43">
        <f t="shared" ref="AB42" si="1195">IFERROR(X42/Y42,"-")</f>
        <v>0.48780487804878048</v>
      </c>
      <c r="AC42" s="50" t="str">
        <f t="shared" ref="AC42" si="1196">IFERROR(Y42/Z42,"-")</f>
        <v>-</v>
      </c>
      <c r="AD42" s="217"/>
      <c r="AE42" s="48">
        <v>1</v>
      </c>
      <c r="AF42" s="49">
        <v>1</v>
      </c>
      <c r="AG42" s="49">
        <v>1</v>
      </c>
      <c r="AH42" s="43">
        <f t="shared" ref="AH42" si="1197">IFERROR(N42/AF42,"-")</f>
        <v>470</v>
      </c>
      <c r="AI42" s="43">
        <f t="shared" ref="AI42" si="1198">IFERROR(AE42/AF42,"-")</f>
        <v>1</v>
      </c>
      <c r="AJ42" s="50">
        <f t="shared" ref="AJ42" si="1199">IFERROR(AF42/AG42,"-")</f>
        <v>1</v>
      </c>
      <c r="AK42" s="217"/>
      <c r="AL42" s="48">
        <v>0</v>
      </c>
      <c r="AM42" s="48">
        <v>0</v>
      </c>
      <c r="AN42" s="48">
        <v>0</v>
      </c>
      <c r="AO42" s="43" t="str">
        <f t="shared" ref="AO42" si="1200">IFERROR(N42/AM42,"-")</f>
        <v>-</v>
      </c>
      <c r="AP42" s="43" t="str">
        <f t="shared" ref="AP42" si="1201">IFERROR(AL42/AM42,"-")</f>
        <v>-</v>
      </c>
      <c r="AQ42" s="50" t="str">
        <f t="shared" ref="AQ42" si="1202">IFERROR(AM42/AN42,"-")</f>
        <v>-</v>
      </c>
      <c r="AR42" s="217"/>
      <c r="AS42" s="48">
        <v>0</v>
      </c>
      <c r="AT42" s="48"/>
      <c r="AU42" s="48"/>
      <c r="AV42" s="43" t="str">
        <f t="shared" ref="AV42" si="1203">IFERROR((F42+H42)/AT42,"-")</f>
        <v>-</v>
      </c>
      <c r="AW42" s="43" t="str">
        <f t="shared" ref="AW42" si="1204">IFERROR(AS42/AT42,"-")</f>
        <v>-</v>
      </c>
      <c r="AX42" s="43" t="str">
        <f t="shared" ref="AX42" si="1205">IFERROR(AT42/AU42,"-")</f>
        <v>-</v>
      </c>
      <c r="AY42" s="49">
        <v>0</v>
      </c>
      <c r="AZ42" s="49"/>
      <c r="BA42" s="49"/>
      <c r="BB42" s="43" t="str">
        <f t="shared" ref="BB42" si="1206">IFERROR((F42+H42)/AZ42,"-")</f>
        <v>-</v>
      </c>
      <c r="BC42" s="43" t="str">
        <f t="shared" ref="BC42" si="1207">IFERROR(AY42/AZ42,"-")</f>
        <v>-</v>
      </c>
      <c r="BD42" s="50" t="str">
        <f t="shared" ref="BD42" si="1208">IFERROR(AZ42/BA42,"-")</f>
        <v>-</v>
      </c>
      <c r="BE42" s="232"/>
      <c r="BF42" s="48">
        <v>0</v>
      </c>
      <c r="BG42" s="48">
        <v>0</v>
      </c>
      <c r="BH42" s="48">
        <v>0</v>
      </c>
      <c r="BI42" s="43" t="str">
        <f t="shared" ref="BI42" si="1209">IFERROR(K42/BG42,"-")</f>
        <v>-</v>
      </c>
      <c r="BJ42" s="43" t="str">
        <f t="shared" ref="BJ42" si="1210">IFERROR(BF42/BG42,"-")</f>
        <v>-</v>
      </c>
      <c r="BK42" s="43" t="str">
        <f t="shared" ref="BK42" si="1211">IFERROR(BG42/BH42,"-")</f>
        <v>-</v>
      </c>
      <c r="BL42" s="49">
        <v>0</v>
      </c>
      <c r="BM42" s="49">
        <v>0</v>
      </c>
      <c r="BN42" s="49">
        <v>0</v>
      </c>
      <c r="BO42" s="43" t="str">
        <f t="shared" ref="BO42" si="1212">IFERROR(K42/BN42,"-")</f>
        <v>-</v>
      </c>
      <c r="BP42" s="43" t="str">
        <f t="shared" ref="BP42" si="1213">IFERROR(BL42/BM42,"-")</f>
        <v>-</v>
      </c>
      <c r="BQ42" s="50" t="str">
        <f t="shared" ref="BQ42" si="1214">IFERROR(BM42/BN42,"-")</f>
        <v>-</v>
      </c>
      <c r="BR42" s="217"/>
      <c r="BS42" s="48">
        <v>0</v>
      </c>
      <c r="BT42" s="48">
        <v>0</v>
      </c>
      <c r="BU42" s="43" t="str">
        <f t="shared" ref="BU42" si="1215">IFERROR(N42/BT42,"-")</f>
        <v>-</v>
      </c>
      <c r="BV42" s="50" t="str">
        <f t="shared" ref="BV42" si="1216">IFERROR(BS42/BT42,"-")</f>
        <v>-</v>
      </c>
      <c r="BW42" s="234"/>
      <c r="BX42" s="48">
        <v>0</v>
      </c>
      <c r="BY42" s="49">
        <v>0</v>
      </c>
      <c r="BZ42" s="48">
        <v>0</v>
      </c>
      <c r="CA42" s="49">
        <v>0</v>
      </c>
      <c r="CB42" s="48">
        <v>0</v>
      </c>
      <c r="CC42" s="49">
        <v>0</v>
      </c>
      <c r="CD42" s="43" t="str">
        <f t="shared" ref="CD42" si="1217">IFERROR(N42/BZ42,"-")</f>
        <v>-</v>
      </c>
      <c r="CE42" s="43" t="str">
        <f t="shared" ref="CE42" si="1218">IFERROR(N42/CA42,"-")</f>
        <v>-</v>
      </c>
      <c r="CF42" s="43" t="str">
        <f t="shared" ref="CF42" si="1219">IFERROR(BX42/BZ42,"-")</f>
        <v>-</v>
      </c>
      <c r="CG42" s="43" t="str">
        <f t="shared" ref="CG42" si="1220">IFERROR(BY42/CA42,"-")</f>
        <v>-</v>
      </c>
      <c r="CH42" s="43" t="str">
        <f t="shared" ref="CH42" si="1221">IFERROR(BZ42/CB42,"-")</f>
        <v>-</v>
      </c>
      <c r="CI42" s="50" t="str">
        <f t="shared" ref="CI42" si="1222">IFERROR(CA42/CC42,"-")</f>
        <v>-</v>
      </c>
      <c r="CJ42" s="232"/>
      <c r="CK42" s="48">
        <v>0</v>
      </c>
      <c r="CL42" s="48">
        <v>0</v>
      </c>
      <c r="CM42" s="43" t="str">
        <f t="shared" ref="CM42" si="1223">IFERROR(N42/CL42,"-")</f>
        <v>-</v>
      </c>
      <c r="CN42" s="50" t="str">
        <f t="shared" ref="CN42" si="1224">IFERROR(CK42/CL42,"-")</f>
        <v>-</v>
      </c>
      <c r="CO42" s="217"/>
      <c r="CP42" s="48">
        <v>0</v>
      </c>
      <c r="CQ42" s="49"/>
      <c r="CR42" s="49"/>
      <c r="CS42" s="43" t="str">
        <f t="shared" ref="CS42" si="1225">IFERROR((F42+H42)/CQ42,"-")</f>
        <v>-</v>
      </c>
      <c r="CT42" s="43" t="str">
        <f t="shared" ref="CT42" si="1226">IFERROR(CP42/CQ42,"-")</f>
        <v>-</v>
      </c>
      <c r="CU42" s="43" t="str">
        <f t="shared" ref="CU42" si="1227">IFERROR(CQ42/CR42,"-")</f>
        <v>-</v>
      </c>
      <c r="CV42" s="48">
        <v>0</v>
      </c>
      <c r="CW42" s="50" t="str">
        <f t="shared" ref="CW42" si="1228">IFERROR(N42/CV42,"-")</f>
        <v>-</v>
      </c>
      <c r="CX42" s="215"/>
      <c r="CY42" s="48">
        <v>1</v>
      </c>
      <c r="CZ42" s="48">
        <v>1</v>
      </c>
      <c r="DA42" s="49">
        <v>0</v>
      </c>
      <c r="DB42" s="49">
        <v>0</v>
      </c>
      <c r="DC42" s="49">
        <v>1</v>
      </c>
      <c r="DD42" s="43">
        <f t="shared" ref="DD42" si="1229">IFERROR(N42/CY42,"-")</f>
        <v>470</v>
      </c>
      <c r="DE42" s="43">
        <f t="shared" ref="DE42" si="1230">IFERROR(N42/CZ42,"-")</f>
        <v>470</v>
      </c>
      <c r="DF42" s="43" t="str">
        <f t="shared" ref="DF42" si="1231">IFERROR(N42/DA42,"-")</f>
        <v>-</v>
      </c>
      <c r="DG42" s="43" t="str">
        <f t="shared" ref="DG42" si="1232">IFERROR(N42/DB42,"-")</f>
        <v>-</v>
      </c>
      <c r="DH42" s="50">
        <f t="shared" ref="DH42" si="1233">IFERROR(N42/DC42,"-")</f>
        <v>470</v>
      </c>
      <c r="DI42" s="217"/>
      <c r="DJ42" s="48">
        <v>1</v>
      </c>
      <c r="DK42" s="50">
        <f t="shared" ref="DK42" si="1234">IFERROR(N42/DJ42,"-")</f>
        <v>470</v>
      </c>
      <c r="DL42" s="217"/>
    </row>
    <row r="43" spans="1:116" ht="14.25" x14ac:dyDescent="0.2">
      <c r="A43" s="51" t="str">
        <f t="shared" si="49"/>
        <v>36.</v>
      </c>
      <c r="B43" s="119" t="s">
        <v>429</v>
      </c>
      <c r="C43" s="49" t="s">
        <v>260</v>
      </c>
      <c r="D43" s="87" t="s">
        <v>472</v>
      </c>
      <c r="E43" s="118">
        <v>472</v>
      </c>
      <c r="F43" s="118">
        <v>119</v>
      </c>
      <c r="G43" s="118">
        <v>3190</v>
      </c>
      <c r="H43" s="118">
        <v>650</v>
      </c>
      <c r="I43" s="47">
        <f t="shared" ref="I43" si="1235">IFERROR((F43+H43)/(E43+G43),"-")</f>
        <v>0.20999453850354996</v>
      </c>
      <c r="J43" s="118">
        <v>7376</v>
      </c>
      <c r="K43" s="118">
        <v>832</v>
      </c>
      <c r="L43" s="44">
        <f t="shared" ref="L43" si="1236">IFERROR(K43/J43,"-")</f>
        <v>0.11279826464208242</v>
      </c>
      <c r="M43" s="45">
        <f t="shared" ref="M43" si="1237">E43+G43+J43</f>
        <v>11038</v>
      </c>
      <c r="N43" s="46">
        <f t="shared" ref="N43" si="1238">F43+H43+K43</f>
        <v>1601</v>
      </c>
      <c r="O43" s="6">
        <f t="shared" ref="O43" si="1239">IFERROR(N43/M43,"-")</f>
        <v>0.14504439210001813</v>
      </c>
      <c r="P43" s="236"/>
      <c r="Q43" s="48">
        <v>1</v>
      </c>
      <c r="R43" s="49">
        <v>2</v>
      </c>
      <c r="S43" s="49"/>
      <c r="T43" s="43">
        <f t="shared" ref="T43" si="1240">IFERROR(N43/R43,"-")</f>
        <v>800.5</v>
      </c>
      <c r="U43" s="43">
        <f t="shared" ref="U43" si="1241">IFERROR(Q43/R43,"-")</f>
        <v>0.5</v>
      </c>
      <c r="V43" s="50" t="str">
        <f t="shared" ref="V43" si="1242">IFERROR(R43/S43,"-")</f>
        <v>-</v>
      </c>
      <c r="W43" s="232"/>
      <c r="X43" s="48">
        <v>68</v>
      </c>
      <c r="Y43" s="49">
        <v>80</v>
      </c>
      <c r="Z43" s="49"/>
      <c r="AA43" s="43">
        <f t="shared" ref="AA43" si="1243">IFERROR(N43/Y43,"-")</f>
        <v>20.012499999999999</v>
      </c>
      <c r="AB43" s="43">
        <f t="shared" ref="AB43" si="1244">IFERROR(X43/Y43,"-")</f>
        <v>0.85</v>
      </c>
      <c r="AC43" s="50" t="str">
        <f t="shared" ref="AC43" si="1245">IFERROR(Y43/Z43,"-")</f>
        <v>-</v>
      </c>
      <c r="AD43" s="217"/>
      <c r="AE43" s="48">
        <v>1</v>
      </c>
      <c r="AF43" s="49">
        <v>1</v>
      </c>
      <c r="AG43" s="49">
        <v>1</v>
      </c>
      <c r="AH43" s="43">
        <f t="shared" ref="AH43" si="1246">IFERROR(N43/AF43,"-")</f>
        <v>1601</v>
      </c>
      <c r="AI43" s="43">
        <f t="shared" ref="AI43" si="1247">IFERROR(AE43/AF43,"-")</f>
        <v>1</v>
      </c>
      <c r="AJ43" s="50">
        <f t="shared" ref="AJ43" si="1248">IFERROR(AF43/AG43,"-")</f>
        <v>1</v>
      </c>
      <c r="AK43" s="217"/>
      <c r="AL43" s="48">
        <v>0</v>
      </c>
      <c r="AM43" s="48">
        <v>0</v>
      </c>
      <c r="AN43" s="48">
        <v>0</v>
      </c>
      <c r="AO43" s="43" t="str">
        <f t="shared" ref="AO43" si="1249">IFERROR(N43/AM43,"-")</f>
        <v>-</v>
      </c>
      <c r="AP43" s="43" t="str">
        <f t="shared" ref="AP43" si="1250">IFERROR(AL43/AM43,"-")</f>
        <v>-</v>
      </c>
      <c r="AQ43" s="50" t="str">
        <f t="shared" ref="AQ43" si="1251">IFERROR(AM43/AN43,"-")</f>
        <v>-</v>
      </c>
      <c r="AR43" s="217"/>
      <c r="AS43" s="48">
        <v>0</v>
      </c>
      <c r="AT43" s="48"/>
      <c r="AU43" s="48"/>
      <c r="AV43" s="43" t="str">
        <f t="shared" ref="AV43" si="1252">IFERROR((F43+H43)/AT43,"-")</f>
        <v>-</v>
      </c>
      <c r="AW43" s="43" t="str">
        <f t="shared" ref="AW43" si="1253">IFERROR(AS43/AT43,"-")</f>
        <v>-</v>
      </c>
      <c r="AX43" s="43" t="str">
        <f t="shared" ref="AX43" si="1254">IFERROR(AT43/AU43,"-")</f>
        <v>-</v>
      </c>
      <c r="AY43" s="49">
        <v>0</v>
      </c>
      <c r="AZ43" s="49"/>
      <c r="BA43" s="49"/>
      <c r="BB43" s="43" t="str">
        <f t="shared" ref="BB43" si="1255">IFERROR((F43+H43)/AZ43,"-")</f>
        <v>-</v>
      </c>
      <c r="BC43" s="43" t="str">
        <f t="shared" ref="BC43" si="1256">IFERROR(AY43/AZ43,"-")</f>
        <v>-</v>
      </c>
      <c r="BD43" s="50" t="str">
        <f t="shared" ref="BD43" si="1257">IFERROR(AZ43/BA43,"-")</f>
        <v>-</v>
      </c>
      <c r="BE43" s="232"/>
      <c r="BF43" s="48">
        <v>0</v>
      </c>
      <c r="BG43" s="48">
        <v>0</v>
      </c>
      <c r="BH43" s="48">
        <v>0</v>
      </c>
      <c r="BI43" s="43" t="str">
        <f t="shared" ref="BI43" si="1258">IFERROR(K43/BG43,"-")</f>
        <v>-</v>
      </c>
      <c r="BJ43" s="43" t="str">
        <f t="shared" ref="BJ43" si="1259">IFERROR(BF43/BG43,"-")</f>
        <v>-</v>
      </c>
      <c r="BK43" s="43" t="str">
        <f t="shared" ref="BK43" si="1260">IFERROR(BG43/BH43,"-")</f>
        <v>-</v>
      </c>
      <c r="BL43" s="49">
        <v>0</v>
      </c>
      <c r="BM43" s="49">
        <v>0</v>
      </c>
      <c r="BN43" s="49">
        <v>0</v>
      </c>
      <c r="BO43" s="43" t="str">
        <f t="shared" ref="BO43" si="1261">IFERROR(K43/BN43,"-")</f>
        <v>-</v>
      </c>
      <c r="BP43" s="43" t="str">
        <f t="shared" ref="BP43" si="1262">IFERROR(BL43/BM43,"-")</f>
        <v>-</v>
      </c>
      <c r="BQ43" s="50" t="str">
        <f t="shared" ref="BQ43" si="1263">IFERROR(BM43/BN43,"-")</f>
        <v>-</v>
      </c>
      <c r="BR43" s="217"/>
      <c r="BS43" s="48">
        <v>0</v>
      </c>
      <c r="BT43" s="48">
        <v>0</v>
      </c>
      <c r="BU43" s="43" t="str">
        <f t="shared" ref="BU43" si="1264">IFERROR(N43/BT43,"-")</f>
        <v>-</v>
      </c>
      <c r="BV43" s="50" t="str">
        <f t="shared" ref="BV43" si="1265">IFERROR(BS43/BT43,"-")</f>
        <v>-</v>
      </c>
      <c r="BW43" s="234"/>
      <c r="BX43" s="48">
        <v>0</v>
      </c>
      <c r="BY43" s="49">
        <v>0</v>
      </c>
      <c r="BZ43" s="48">
        <v>0</v>
      </c>
      <c r="CA43" s="49">
        <v>0</v>
      </c>
      <c r="CB43" s="48">
        <v>0</v>
      </c>
      <c r="CC43" s="49">
        <v>0</v>
      </c>
      <c r="CD43" s="43" t="str">
        <f t="shared" ref="CD43" si="1266">IFERROR(N43/BZ43,"-")</f>
        <v>-</v>
      </c>
      <c r="CE43" s="43" t="str">
        <f t="shared" ref="CE43" si="1267">IFERROR(N43/CA43,"-")</f>
        <v>-</v>
      </c>
      <c r="CF43" s="43" t="str">
        <f t="shared" ref="CF43" si="1268">IFERROR(BX43/BZ43,"-")</f>
        <v>-</v>
      </c>
      <c r="CG43" s="43" t="str">
        <f t="shared" ref="CG43" si="1269">IFERROR(BY43/CA43,"-")</f>
        <v>-</v>
      </c>
      <c r="CH43" s="43" t="str">
        <f t="shared" ref="CH43" si="1270">IFERROR(BZ43/CB43,"-")</f>
        <v>-</v>
      </c>
      <c r="CI43" s="50" t="str">
        <f t="shared" ref="CI43" si="1271">IFERROR(CA43/CC43,"-")</f>
        <v>-</v>
      </c>
      <c r="CJ43" s="232"/>
      <c r="CK43" s="48">
        <v>0</v>
      </c>
      <c r="CL43" s="48">
        <v>0</v>
      </c>
      <c r="CM43" s="43" t="str">
        <f t="shared" ref="CM43" si="1272">IFERROR(N43/CL43,"-")</f>
        <v>-</v>
      </c>
      <c r="CN43" s="50" t="str">
        <f t="shared" ref="CN43" si="1273">IFERROR(CK43/CL43,"-")</f>
        <v>-</v>
      </c>
      <c r="CO43" s="217"/>
      <c r="CP43" s="48">
        <v>0</v>
      </c>
      <c r="CQ43" s="49"/>
      <c r="CR43" s="49"/>
      <c r="CS43" s="43" t="str">
        <f t="shared" ref="CS43" si="1274">IFERROR((F43+H43)/CQ43,"-")</f>
        <v>-</v>
      </c>
      <c r="CT43" s="43" t="str">
        <f t="shared" ref="CT43" si="1275">IFERROR(CP43/CQ43,"-")</f>
        <v>-</v>
      </c>
      <c r="CU43" s="43" t="str">
        <f t="shared" ref="CU43" si="1276">IFERROR(CQ43/CR43,"-")</f>
        <v>-</v>
      </c>
      <c r="CV43" s="48">
        <v>0</v>
      </c>
      <c r="CW43" s="50" t="str">
        <f t="shared" ref="CW43" si="1277">IFERROR(N43/CV43,"-")</f>
        <v>-</v>
      </c>
      <c r="CX43" s="215"/>
      <c r="CY43" s="48">
        <v>1</v>
      </c>
      <c r="CZ43" s="48">
        <v>1</v>
      </c>
      <c r="DA43" s="49">
        <v>0</v>
      </c>
      <c r="DB43" s="49">
        <v>0</v>
      </c>
      <c r="DC43" s="49">
        <v>1</v>
      </c>
      <c r="DD43" s="43">
        <f t="shared" ref="DD43" si="1278">IFERROR(N43/CY43,"-")</f>
        <v>1601</v>
      </c>
      <c r="DE43" s="43">
        <f t="shared" ref="DE43" si="1279">IFERROR(N43/CZ43,"-")</f>
        <v>1601</v>
      </c>
      <c r="DF43" s="43" t="str">
        <f t="shared" ref="DF43" si="1280">IFERROR(N43/DA43,"-")</f>
        <v>-</v>
      </c>
      <c r="DG43" s="43" t="str">
        <f t="shared" ref="DG43" si="1281">IFERROR(N43/DB43,"-")</f>
        <v>-</v>
      </c>
      <c r="DH43" s="50">
        <f t="shared" ref="DH43" si="1282">IFERROR(N43/DC43,"-")</f>
        <v>1601</v>
      </c>
      <c r="DI43" s="217"/>
      <c r="DJ43" s="48">
        <v>1</v>
      </c>
      <c r="DK43" s="50">
        <f t="shared" ref="DK43" si="1283">IFERROR(N43/DJ43,"-")</f>
        <v>1601</v>
      </c>
      <c r="DL43" s="217"/>
    </row>
    <row r="44" spans="1:116" ht="14.25" x14ac:dyDescent="0.2">
      <c r="A44" s="51" t="str">
        <f t="shared" si="49"/>
        <v>37.</v>
      </c>
      <c r="B44" s="119" t="s">
        <v>430</v>
      </c>
      <c r="C44" s="49" t="s">
        <v>260</v>
      </c>
      <c r="D44" s="87" t="s">
        <v>472</v>
      </c>
      <c r="E44" s="118">
        <v>126</v>
      </c>
      <c r="F44" s="118">
        <v>24</v>
      </c>
      <c r="G44" s="118">
        <v>656</v>
      </c>
      <c r="H44" s="118">
        <v>171</v>
      </c>
      <c r="I44" s="47">
        <f t="shared" ref="I44" si="1284">IFERROR((F44+H44)/(E44+G44),"-")</f>
        <v>0.24936061381074168</v>
      </c>
      <c r="J44" s="118">
        <v>1835</v>
      </c>
      <c r="K44" s="118">
        <v>154</v>
      </c>
      <c r="L44" s="44">
        <f t="shared" ref="L44" si="1285">IFERROR(K44/J44,"-")</f>
        <v>8.3923705722070849E-2</v>
      </c>
      <c r="M44" s="45">
        <f t="shared" ref="M44" si="1286">E44+G44+J44</f>
        <v>2617</v>
      </c>
      <c r="N44" s="46">
        <f t="shared" ref="N44" si="1287">F44+H44+K44</f>
        <v>349</v>
      </c>
      <c r="O44" s="6">
        <f t="shared" ref="O44" si="1288">IFERROR(N44/M44,"-")</f>
        <v>0.13335880779518533</v>
      </c>
      <c r="P44" s="236"/>
      <c r="Q44" s="48">
        <v>2</v>
      </c>
      <c r="R44" s="49">
        <v>0</v>
      </c>
      <c r="S44" s="49"/>
      <c r="T44" s="43" t="str">
        <f t="shared" ref="T44" si="1289">IFERROR(N44/R44,"-")</f>
        <v>-</v>
      </c>
      <c r="U44" s="43" t="str">
        <f t="shared" ref="U44" si="1290">IFERROR(Q44/R44,"-")</f>
        <v>-</v>
      </c>
      <c r="V44" s="50" t="str">
        <f t="shared" ref="V44" si="1291">IFERROR(R44/S44,"-")</f>
        <v>-</v>
      </c>
      <c r="W44" s="232"/>
      <c r="X44" s="48">
        <v>9</v>
      </c>
      <c r="Y44" s="49">
        <v>4</v>
      </c>
      <c r="Z44" s="49"/>
      <c r="AA44" s="43">
        <f t="shared" ref="AA44" si="1292">IFERROR(N44/Y44,"-")</f>
        <v>87.25</v>
      </c>
      <c r="AB44" s="43">
        <f t="shared" ref="AB44" si="1293">IFERROR(X44/Y44,"-")</f>
        <v>2.25</v>
      </c>
      <c r="AC44" s="50" t="str">
        <f t="shared" ref="AC44" si="1294">IFERROR(Y44/Z44,"-")</f>
        <v>-</v>
      </c>
      <c r="AD44" s="217"/>
      <c r="AE44" s="48">
        <v>1</v>
      </c>
      <c r="AF44" s="49">
        <v>1</v>
      </c>
      <c r="AG44" s="49">
        <v>1</v>
      </c>
      <c r="AH44" s="43">
        <f t="shared" ref="AH44" si="1295">IFERROR(N44/AF44,"-")</f>
        <v>349</v>
      </c>
      <c r="AI44" s="43">
        <f t="shared" ref="AI44" si="1296">IFERROR(AE44/AF44,"-")</f>
        <v>1</v>
      </c>
      <c r="AJ44" s="50">
        <f t="shared" ref="AJ44" si="1297">IFERROR(AF44/AG44,"-")</f>
        <v>1</v>
      </c>
      <c r="AK44" s="217"/>
      <c r="AL44" s="48">
        <v>0</v>
      </c>
      <c r="AM44" s="48">
        <v>0</v>
      </c>
      <c r="AN44" s="48">
        <v>0</v>
      </c>
      <c r="AO44" s="43" t="str">
        <f t="shared" ref="AO44" si="1298">IFERROR(N44/AM44,"-")</f>
        <v>-</v>
      </c>
      <c r="AP44" s="43" t="str">
        <f t="shared" ref="AP44" si="1299">IFERROR(AL44/AM44,"-")</f>
        <v>-</v>
      </c>
      <c r="AQ44" s="50" t="str">
        <f t="shared" ref="AQ44" si="1300">IFERROR(AM44/AN44,"-")</f>
        <v>-</v>
      </c>
      <c r="AR44" s="217"/>
      <c r="AS44" s="48">
        <v>0</v>
      </c>
      <c r="AT44" s="48"/>
      <c r="AU44" s="48"/>
      <c r="AV44" s="43" t="str">
        <f t="shared" ref="AV44" si="1301">IFERROR((F44+H44)/AT44,"-")</f>
        <v>-</v>
      </c>
      <c r="AW44" s="43" t="str">
        <f t="shared" ref="AW44" si="1302">IFERROR(AS44/AT44,"-")</f>
        <v>-</v>
      </c>
      <c r="AX44" s="43" t="str">
        <f t="shared" ref="AX44" si="1303">IFERROR(AT44/AU44,"-")</f>
        <v>-</v>
      </c>
      <c r="AY44" s="49">
        <v>0</v>
      </c>
      <c r="AZ44" s="49"/>
      <c r="BA44" s="49"/>
      <c r="BB44" s="43" t="str">
        <f t="shared" ref="BB44" si="1304">IFERROR((F44+H44)/AZ44,"-")</f>
        <v>-</v>
      </c>
      <c r="BC44" s="43" t="str">
        <f t="shared" ref="BC44" si="1305">IFERROR(AY44/AZ44,"-")</f>
        <v>-</v>
      </c>
      <c r="BD44" s="50" t="str">
        <f t="shared" ref="BD44" si="1306">IFERROR(AZ44/BA44,"-")</f>
        <v>-</v>
      </c>
      <c r="BE44" s="232"/>
      <c r="BF44" s="48">
        <v>0</v>
      </c>
      <c r="BG44" s="48">
        <v>0</v>
      </c>
      <c r="BH44" s="48">
        <v>0</v>
      </c>
      <c r="BI44" s="43" t="str">
        <f t="shared" ref="BI44" si="1307">IFERROR(K44/BG44,"-")</f>
        <v>-</v>
      </c>
      <c r="BJ44" s="43" t="str">
        <f t="shared" ref="BJ44" si="1308">IFERROR(BF44/BG44,"-")</f>
        <v>-</v>
      </c>
      <c r="BK44" s="43" t="str">
        <f t="shared" ref="BK44" si="1309">IFERROR(BG44/BH44,"-")</f>
        <v>-</v>
      </c>
      <c r="BL44" s="49">
        <v>0</v>
      </c>
      <c r="BM44" s="49">
        <v>0</v>
      </c>
      <c r="BN44" s="49">
        <v>0</v>
      </c>
      <c r="BO44" s="43" t="str">
        <f t="shared" ref="BO44" si="1310">IFERROR(K44/BN44,"-")</f>
        <v>-</v>
      </c>
      <c r="BP44" s="43" t="str">
        <f t="shared" ref="BP44" si="1311">IFERROR(BL44/BM44,"-")</f>
        <v>-</v>
      </c>
      <c r="BQ44" s="50" t="str">
        <f t="shared" ref="BQ44" si="1312">IFERROR(BM44/BN44,"-")</f>
        <v>-</v>
      </c>
      <c r="BR44" s="217"/>
      <c r="BS44" s="48">
        <v>0</v>
      </c>
      <c r="BT44" s="48">
        <v>0</v>
      </c>
      <c r="BU44" s="43" t="str">
        <f t="shared" ref="BU44" si="1313">IFERROR(N44/BT44,"-")</f>
        <v>-</v>
      </c>
      <c r="BV44" s="50" t="str">
        <f t="shared" ref="BV44" si="1314">IFERROR(BS44/BT44,"-")</f>
        <v>-</v>
      </c>
      <c r="BW44" s="234"/>
      <c r="BX44" s="48">
        <v>0</v>
      </c>
      <c r="BY44" s="49">
        <v>0</v>
      </c>
      <c r="BZ44" s="48">
        <v>0</v>
      </c>
      <c r="CA44" s="49">
        <v>0</v>
      </c>
      <c r="CB44" s="48">
        <v>0</v>
      </c>
      <c r="CC44" s="49">
        <v>0</v>
      </c>
      <c r="CD44" s="43" t="str">
        <f t="shared" ref="CD44" si="1315">IFERROR(N44/BZ44,"-")</f>
        <v>-</v>
      </c>
      <c r="CE44" s="43" t="str">
        <f t="shared" ref="CE44" si="1316">IFERROR(N44/CA44,"-")</f>
        <v>-</v>
      </c>
      <c r="CF44" s="43" t="str">
        <f t="shared" ref="CF44" si="1317">IFERROR(BX44/BZ44,"-")</f>
        <v>-</v>
      </c>
      <c r="CG44" s="43" t="str">
        <f t="shared" ref="CG44" si="1318">IFERROR(BY44/CA44,"-")</f>
        <v>-</v>
      </c>
      <c r="CH44" s="43" t="str">
        <f t="shared" ref="CH44" si="1319">IFERROR(BZ44/CB44,"-")</f>
        <v>-</v>
      </c>
      <c r="CI44" s="50" t="str">
        <f t="shared" ref="CI44" si="1320">IFERROR(CA44/CC44,"-")</f>
        <v>-</v>
      </c>
      <c r="CJ44" s="232"/>
      <c r="CK44" s="48">
        <v>0</v>
      </c>
      <c r="CL44" s="48">
        <v>0</v>
      </c>
      <c r="CM44" s="43" t="str">
        <f t="shared" ref="CM44" si="1321">IFERROR(N44/CL44,"-")</f>
        <v>-</v>
      </c>
      <c r="CN44" s="50" t="str">
        <f t="shared" ref="CN44" si="1322">IFERROR(CK44/CL44,"-")</f>
        <v>-</v>
      </c>
      <c r="CO44" s="217"/>
      <c r="CP44" s="48">
        <v>0</v>
      </c>
      <c r="CQ44" s="49"/>
      <c r="CR44" s="49"/>
      <c r="CS44" s="43" t="str">
        <f t="shared" ref="CS44" si="1323">IFERROR((F44+H44)/CQ44,"-")</f>
        <v>-</v>
      </c>
      <c r="CT44" s="43" t="str">
        <f t="shared" ref="CT44" si="1324">IFERROR(CP44/CQ44,"-")</f>
        <v>-</v>
      </c>
      <c r="CU44" s="43" t="str">
        <f t="shared" ref="CU44" si="1325">IFERROR(CQ44/CR44,"-")</f>
        <v>-</v>
      </c>
      <c r="CV44" s="48">
        <v>0</v>
      </c>
      <c r="CW44" s="50" t="str">
        <f t="shared" ref="CW44" si="1326">IFERROR(N44/CV44,"-")</f>
        <v>-</v>
      </c>
      <c r="CX44" s="215"/>
      <c r="CY44" s="48">
        <v>1</v>
      </c>
      <c r="CZ44" s="48">
        <v>1</v>
      </c>
      <c r="DA44" s="49">
        <v>0</v>
      </c>
      <c r="DB44" s="49">
        <v>0</v>
      </c>
      <c r="DC44" s="49">
        <v>1</v>
      </c>
      <c r="DD44" s="43">
        <f t="shared" ref="DD44" si="1327">IFERROR(N44/CY44,"-")</f>
        <v>349</v>
      </c>
      <c r="DE44" s="43">
        <f t="shared" ref="DE44" si="1328">IFERROR(N44/CZ44,"-")</f>
        <v>349</v>
      </c>
      <c r="DF44" s="43" t="str">
        <f t="shared" ref="DF44" si="1329">IFERROR(N44/DA44,"-")</f>
        <v>-</v>
      </c>
      <c r="DG44" s="43" t="str">
        <f t="shared" ref="DG44" si="1330">IFERROR(N44/DB44,"-")</f>
        <v>-</v>
      </c>
      <c r="DH44" s="50">
        <f t="shared" ref="DH44" si="1331">IFERROR(N44/DC44,"-")</f>
        <v>349</v>
      </c>
      <c r="DI44" s="217"/>
      <c r="DJ44" s="48">
        <v>0</v>
      </c>
      <c r="DK44" s="50" t="str">
        <f t="shared" ref="DK44" si="1332">IFERROR(N44/DJ44,"-")</f>
        <v>-</v>
      </c>
      <c r="DL44" s="217"/>
    </row>
    <row r="45" spans="1:116" ht="14.25" x14ac:dyDescent="0.2">
      <c r="A45" s="51" t="str">
        <f t="shared" si="49"/>
        <v>38.</v>
      </c>
      <c r="B45" s="119" t="s">
        <v>431</v>
      </c>
      <c r="C45" s="49" t="s">
        <v>260</v>
      </c>
      <c r="D45" s="87" t="s">
        <v>472</v>
      </c>
      <c r="E45" s="118">
        <v>94</v>
      </c>
      <c r="F45" s="118">
        <v>22</v>
      </c>
      <c r="G45" s="118">
        <v>873</v>
      </c>
      <c r="H45" s="118">
        <v>188</v>
      </c>
      <c r="I45" s="47">
        <f t="shared" ref="I45" si="1333">IFERROR((F45+H45)/(E45+G45),"-")</f>
        <v>0.21716649431230611</v>
      </c>
      <c r="J45" s="118">
        <v>1304</v>
      </c>
      <c r="K45" s="118">
        <v>108</v>
      </c>
      <c r="L45" s="44">
        <f t="shared" ref="L45" si="1334">IFERROR(K45/J45,"-")</f>
        <v>8.2822085889570546E-2</v>
      </c>
      <c r="M45" s="45">
        <f t="shared" ref="M45" si="1335">E45+G45+J45</f>
        <v>2271</v>
      </c>
      <c r="N45" s="46">
        <f t="shared" ref="N45" si="1336">F45+H45+K45</f>
        <v>318</v>
      </c>
      <c r="O45" s="6">
        <f t="shared" ref="O45" si="1337">IFERROR(N45/M45,"-")</f>
        <v>0.14002642007926025</v>
      </c>
      <c r="P45" s="236"/>
      <c r="Q45" s="48">
        <v>0</v>
      </c>
      <c r="R45" s="49">
        <v>0</v>
      </c>
      <c r="S45" s="49"/>
      <c r="T45" s="43" t="str">
        <f t="shared" ref="T45" si="1338">IFERROR(N45/R45,"-")</f>
        <v>-</v>
      </c>
      <c r="U45" s="43" t="str">
        <f t="shared" ref="U45" si="1339">IFERROR(Q45/R45,"-")</f>
        <v>-</v>
      </c>
      <c r="V45" s="50" t="str">
        <f t="shared" ref="V45" si="1340">IFERROR(R45/S45,"-")</f>
        <v>-</v>
      </c>
      <c r="W45" s="232"/>
      <c r="X45" s="48">
        <v>7</v>
      </c>
      <c r="Y45" s="49">
        <v>5</v>
      </c>
      <c r="Z45" s="49"/>
      <c r="AA45" s="43">
        <f t="shared" ref="AA45" si="1341">IFERROR(N45/Y45,"-")</f>
        <v>63.6</v>
      </c>
      <c r="AB45" s="43">
        <f t="shared" ref="AB45" si="1342">IFERROR(X45/Y45,"-")</f>
        <v>1.4</v>
      </c>
      <c r="AC45" s="50" t="str">
        <f t="shared" ref="AC45" si="1343">IFERROR(Y45/Z45,"-")</f>
        <v>-</v>
      </c>
      <c r="AD45" s="217"/>
      <c r="AE45" s="48">
        <v>1</v>
      </c>
      <c r="AF45" s="49">
        <v>1</v>
      </c>
      <c r="AG45" s="49">
        <v>1</v>
      </c>
      <c r="AH45" s="43">
        <f t="shared" ref="AH45" si="1344">IFERROR(N45/AF45,"-")</f>
        <v>318</v>
      </c>
      <c r="AI45" s="43">
        <f t="shared" ref="AI45" si="1345">IFERROR(AE45/AF45,"-")</f>
        <v>1</v>
      </c>
      <c r="AJ45" s="50">
        <f t="shared" ref="AJ45" si="1346">IFERROR(AF45/AG45,"-")</f>
        <v>1</v>
      </c>
      <c r="AK45" s="217"/>
      <c r="AL45" s="48">
        <v>0</v>
      </c>
      <c r="AM45" s="48">
        <v>0</v>
      </c>
      <c r="AN45" s="48">
        <v>0</v>
      </c>
      <c r="AO45" s="43" t="str">
        <f t="shared" ref="AO45" si="1347">IFERROR(N45/AM45,"-")</f>
        <v>-</v>
      </c>
      <c r="AP45" s="43" t="str">
        <f t="shared" ref="AP45" si="1348">IFERROR(AL45/AM45,"-")</f>
        <v>-</v>
      </c>
      <c r="AQ45" s="50" t="str">
        <f t="shared" ref="AQ45" si="1349">IFERROR(AM45/AN45,"-")</f>
        <v>-</v>
      </c>
      <c r="AR45" s="217"/>
      <c r="AS45" s="48">
        <v>0</v>
      </c>
      <c r="AT45" s="48"/>
      <c r="AU45" s="48"/>
      <c r="AV45" s="43" t="str">
        <f t="shared" ref="AV45" si="1350">IFERROR((F45+H45)/AT45,"-")</f>
        <v>-</v>
      </c>
      <c r="AW45" s="43" t="str">
        <f t="shared" ref="AW45" si="1351">IFERROR(AS45/AT45,"-")</f>
        <v>-</v>
      </c>
      <c r="AX45" s="43" t="str">
        <f t="shared" ref="AX45" si="1352">IFERROR(AT45/AU45,"-")</f>
        <v>-</v>
      </c>
      <c r="AY45" s="49">
        <v>0</v>
      </c>
      <c r="AZ45" s="49"/>
      <c r="BA45" s="49"/>
      <c r="BB45" s="43" t="str">
        <f t="shared" ref="BB45" si="1353">IFERROR((F45+H45)/AZ45,"-")</f>
        <v>-</v>
      </c>
      <c r="BC45" s="43" t="str">
        <f t="shared" ref="BC45" si="1354">IFERROR(AY45/AZ45,"-")</f>
        <v>-</v>
      </c>
      <c r="BD45" s="50" t="str">
        <f t="shared" ref="BD45" si="1355">IFERROR(AZ45/BA45,"-")</f>
        <v>-</v>
      </c>
      <c r="BE45" s="232"/>
      <c r="BF45" s="48">
        <v>0</v>
      </c>
      <c r="BG45" s="48">
        <v>0</v>
      </c>
      <c r="BH45" s="48">
        <v>0</v>
      </c>
      <c r="BI45" s="43" t="str">
        <f t="shared" ref="BI45" si="1356">IFERROR(K45/BG45,"-")</f>
        <v>-</v>
      </c>
      <c r="BJ45" s="43" t="str">
        <f t="shared" ref="BJ45" si="1357">IFERROR(BF45/BG45,"-")</f>
        <v>-</v>
      </c>
      <c r="BK45" s="43" t="str">
        <f t="shared" ref="BK45" si="1358">IFERROR(BG45/BH45,"-")</f>
        <v>-</v>
      </c>
      <c r="BL45" s="49">
        <v>0</v>
      </c>
      <c r="BM45" s="49">
        <v>0</v>
      </c>
      <c r="BN45" s="49">
        <v>0</v>
      </c>
      <c r="BO45" s="43" t="str">
        <f t="shared" ref="BO45" si="1359">IFERROR(K45/BN45,"-")</f>
        <v>-</v>
      </c>
      <c r="BP45" s="43" t="str">
        <f t="shared" ref="BP45" si="1360">IFERROR(BL45/BM45,"-")</f>
        <v>-</v>
      </c>
      <c r="BQ45" s="50" t="str">
        <f t="shared" ref="BQ45" si="1361">IFERROR(BM45/BN45,"-")</f>
        <v>-</v>
      </c>
      <c r="BR45" s="217"/>
      <c r="BS45" s="48">
        <v>0</v>
      </c>
      <c r="BT45" s="48">
        <v>0</v>
      </c>
      <c r="BU45" s="43" t="str">
        <f t="shared" ref="BU45" si="1362">IFERROR(N45/BT45,"-")</f>
        <v>-</v>
      </c>
      <c r="BV45" s="50" t="str">
        <f t="shared" ref="BV45" si="1363">IFERROR(BS45/BT45,"-")</f>
        <v>-</v>
      </c>
      <c r="BW45" s="234"/>
      <c r="BX45" s="48">
        <v>0</v>
      </c>
      <c r="BY45" s="49">
        <v>0</v>
      </c>
      <c r="BZ45" s="48">
        <v>0</v>
      </c>
      <c r="CA45" s="49">
        <v>0</v>
      </c>
      <c r="CB45" s="48">
        <v>0</v>
      </c>
      <c r="CC45" s="49">
        <v>0</v>
      </c>
      <c r="CD45" s="43" t="str">
        <f t="shared" ref="CD45" si="1364">IFERROR(N45/BZ45,"-")</f>
        <v>-</v>
      </c>
      <c r="CE45" s="43" t="str">
        <f t="shared" ref="CE45" si="1365">IFERROR(N45/CA45,"-")</f>
        <v>-</v>
      </c>
      <c r="CF45" s="43" t="str">
        <f t="shared" ref="CF45" si="1366">IFERROR(BX45/BZ45,"-")</f>
        <v>-</v>
      </c>
      <c r="CG45" s="43" t="str">
        <f t="shared" ref="CG45" si="1367">IFERROR(BY45/CA45,"-")</f>
        <v>-</v>
      </c>
      <c r="CH45" s="43" t="str">
        <f t="shared" ref="CH45" si="1368">IFERROR(BZ45/CB45,"-")</f>
        <v>-</v>
      </c>
      <c r="CI45" s="50" t="str">
        <f t="shared" ref="CI45" si="1369">IFERROR(CA45/CC45,"-")</f>
        <v>-</v>
      </c>
      <c r="CJ45" s="232"/>
      <c r="CK45" s="48">
        <v>0</v>
      </c>
      <c r="CL45" s="48">
        <v>0</v>
      </c>
      <c r="CM45" s="43" t="str">
        <f t="shared" ref="CM45" si="1370">IFERROR(N45/CL45,"-")</f>
        <v>-</v>
      </c>
      <c r="CN45" s="50" t="str">
        <f t="shared" ref="CN45" si="1371">IFERROR(CK45/CL45,"-")</f>
        <v>-</v>
      </c>
      <c r="CO45" s="217"/>
      <c r="CP45" s="48">
        <v>0</v>
      </c>
      <c r="CQ45" s="49"/>
      <c r="CR45" s="49"/>
      <c r="CS45" s="43" t="str">
        <f t="shared" ref="CS45" si="1372">IFERROR((F45+H45)/CQ45,"-")</f>
        <v>-</v>
      </c>
      <c r="CT45" s="43" t="str">
        <f t="shared" ref="CT45" si="1373">IFERROR(CP45/CQ45,"-")</f>
        <v>-</v>
      </c>
      <c r="CU45" s="43" t="str">
        <f t="shared" ref="CU45" si="1374">IFERROR(CQ45/CR45,"-")</f>
        <v>-</v>
      </c>
      <c r="CV45" s="48">
        <v>0</v>
      </c>
      <c r="CW45" s="50" t="str">
        <f t="shared" ref="CW45" si="1375">IFERROR(N45/CV45,"-")</f>
        <v>-</v>
      </c>
      <c r="CX45" s="215"/>
      <c r="CY45" s="48">
        <v>1</v>
      </c>
      <c r="CZ45" s="48">
        <v>1</v>
      </c>
      <c r="DA45" s="49">
        <v>0</v>
      </c>
      <c r="DB45" s="49">
        <v>0</v>
      </c>
      <c r="DC45" s="49">
        <v>1</v>
      </c>
      <c r="DD45" s="43">
        <f t="shared" ref="DD45" si="1376">IFERROR(N45/CY45,"-")</f>
        <v>318</v>
      </c>
      <c r="DE45" s="43">
        <f t="shared" ref="DE45" si="1377">IFERROR(N45/CZ45,"-")</f>
        <v>318</v>
      </c>
      <c r="DF45" s="43" t="str">
        <f t="shared" ref="DF45" si="1378">IFERROR(N45/DA45,"-")</f>
        <v>-</v>
      </c>
      <c r="DG45" s="43" t="str">
        <f t="shared" ref="DG45" si="1379">IFERROR(N45/DB45,"-")</f>
        <v>-</v>
      </c>
      <c r="DH45" s="50">
        <f t="shared" ref="DH45" si="1380">IFERROR(N45/DC45,"-")</f>
        <v>318</v>
      </c>
      <c r="DI45" s="217"/>
      <c r="DJ45" s="48">
        <v>0</v>
      </c>
      <c r="DK45" s="50" t="str">
        <f t="shared" ref="DK45" si="1381">IFERROR(N45/DJ45,"-")</f>
        <v>-</v>
      </c>
      <c r="DL45" s="217"/>
    </row>
    <row r="46" spans="1:116" ht="14.25" x14ac:dyDescent="0.2">
      <c r="A46" s="51" t="str">
        <f t="shared" si="49"/>
        <v>39.</v>
      </c>
      <c r="B46" s="119" t="s">
        <v>432</v>
      </c>
      <c r="C46" s="49" t="s">
        <v>260</v>
      </c>
      <c r="D46" s="87" t="s">
        <v>472</v>
      </c>
      <c r="E46" s="118">
        <v>125</v>
      </c>
      <c r="F46" s="118">
        <v>26</v>
      </c>
      <c r="G46" s="118">
        <v>988</v>
      </c>
      <c r="H46" s="118">
        <v>177</v>
      </c>
      <c r="I46" s="47">
        <f t="shared" ref="I46" si="1382">IFERROR((F46+H46)/(E46+G46),"-")</f>
        <v>0.18238993710691823</v>
      </c>
      <c r="J46" s="118">
        <v>1729</v>
      </c>
      <c r="K46" s="118">
        <v>125</v>
      </c>
      <c r="L46" s="44">
        <f t="shared" ref="L46" si="1383">IFERROR(K46/J46,"-")</f>
        <v>7.2296124927703875E-2</v>
      </c>
      <c r="M46" s="45">
        <f t="shared" ref="M46" si="1384">E46+G46+J46</f>
        <v>2842</v>
      </c>
      <c r="N46" s="46">
        <f t="shared" ref="N46" si="1385">F46+H46+K46</f>
        <v>328</v>
      </c>
      <c r="O46" s="6">
        <f t="shared" ref="O46" si="1386">IFERROR(N46/M46,"-")</f>
        <v>0.11541168191414497</v>
      </c>
      <c r="P46" s="236"/>
      <c r="Q46" s="48">
        <v>1</v>
      </c>
      <c r="R46" s="49">
        <v>0</v>
      </c>
      <c r="S46" s="49"/>
      <c r="T46" s="43" t="str">
        <f t="shared" ref="T46" si="1387">IFERROR(N46/R46,"-")</f>
        <v>-</v>
      </c>
      <c r="U46" s="43" t="str">
        <f t="shared" ref="U46" si="1388">IFERROR(Q46/R46,"-")</f>
        <v>-</v>
      </c>
      <c r="V46" s="50" t="str">
        <f t="shared" ref="V46" si="1389">IFERROR(R46/S46,"-")</f>
        <v>-</v>
      </c>
      <c r="W46" s="232"/>
      <c r="X46" s="48">
        <v>8</v>
      </c>
      <c r="Y46" s="49">
        <v>16</v>
      </c>
      <c r="Z46" s="49"/>
      <c r="AA46" s="43">
        <f t="shared" ref="AA46" si="1390">IFERROR(N46/Y46,"-")</f>
        <v>20.5</v>
      </c>
      <c r="AB46" s="43">
        <f t="shared" ref="AB46" si="1391">IFERROR(X46/Y46,"-")</f>
        <v>0.5</v>
      </c>
      <c r="AC46" s="50" t="str">
        <f t="shared" ref="AC46" si="1392">IFERROR(Y46/Z46,"-")</f>
        <v>-</v>
      </c>
      <c r="AD46" s="217"/>
      <c r="AE46" s="48">
        <v>1</v>
      </c>
      <c r="AF46" s="49">
        <v>1</v>
      </c>
      <c r="AG46" s="49">
        <v>1</v>
      </c>
      <c r="AH46" s="43">
        <f t="shared" ref="AH46" si="1393">IFERROR(N46/AF46,"-")</f>
        <v>328</v>
      </c>
      <c r="AI46" s="43">
        <f t="shared" ref="AI46" si="1394">IFERROR(AE46/AF46,"-")</f>
        <v>1</v>
      </c>
      <c r="AJ46" s="50">
        <f t="shared" ref="AJ46" si="1395">IFERROR(AF46/AG46,"-")</f>
        <v>1</v>
      </c>
      <c r="AK46" s="217"/>
      <c r="AL46" s="48">
        <v>0</v>
      </c>
      <c r="AM46" s="48">
        <v>0</v>
      </c>
      <c r="AN46" s="48">
        <v>0</v>
      </c>
      <c r="AO46" s="43" t="str">
        <f t="shared" ref="AO46" si="1396">IFERROR(N46/AM46,"-")</f>
        <v>-</v>
      </c>
      <c r="AP46" s="43" t="str">
        <f t="shared" ref="AP46" si="1397">IFERROR(AL46/AM46,"-")</f>
        <v>-</v>
      </c>
      <c r="AQ46" s="50" t="str">
        <f t="shared" ref="AQ46" si="1398">IFERROR(AM46/AN46,"-")</f>
        <v>-</v>
      </c>
      <c r="AR46" s="217"/>
      <c r="AS46" s="48">
        <v>0</v>
      </c>
      <c r="AT46" s="48"/>
      <c r="AU46" s="48"/>
      <c r="AV46" s="43" t="str">
        <f t="shared" ref="AV46" si="1399">IFERROR((F46+H46)/AT46,"-")</f>
        <v>-</v>
      </c>
      <c r="AW46" s="43" t="str">
        <f t="shared" ref="AW46" si="1400">IFERROR(AS46/AT46,"-")</f>
        <v>-</v>
      </c>
      <c r="AX46" s="43" t="str">
        <f t="shared" ref="AX46" si="1401">IFERROR(AT46/AU46,"-")</f>
        <v>-</v>
      </c>
      <c r="AY46" s="49">
        <v>0</v>
      </c>
      <c r="AZ46" s="49"/>
      <c r="BA46" s="49"/>
      <c r="BB46" s="43" t="str">
        <f t="shared" ref="BB46" si="1402">IFERROR((F46+H46)/AZ46,"-")</f>
        <v>-</v>
      </c>
      <c r="BC46" s="43" t="str">
        <f t="shared" ref="BC46" si="1403">IFERROR(AY46/AZ46,"-")</f>
        <v>-</v>
      </c>
      <c r="BD46" s="50" t="str">
        <f t="shared" ref="BD46" si="1404">IFERROR(AZ46/BA46,"-")</f>
        <v>-</v>
      </c>
      <c r="BE46" s="232"/>
      <c r="BF46" s="48">
        <v>0</v>
      </c>
      <c r="BG46" s="48">
        <v>0</v>
      </c>
      <c r="BH46" s="48">
        <v>0</v>
      </c>
      <c r="BI46" s="43" t="str">
        <f t="shared" ref="BI46" si="1405">IFERROR(K46/BG46,"-")</f>
        <v>-</v>
      </c>
      <c r="BJ46" s="43" t="str">
        <f t="shared" ref="BJ46" si="1406">IFERROR(BF46/BG46,"-")</f>
        <v>-</v>
      </c>
      <c r="BK46" s="43" t="str">
        <f t="shared" ref="BK46" si="1407">IFERROR(BG46/BH46,"-")</f>
        <v>-</v>
      </c>
      <c r="BL46" s="49">
        <v>0</v>
      </c>
      <c r="BM46" s="49">
        <v>0</v>
      </c>
      <c r="BN46" s="49">
        <v>0</v>
      </c>
      <c r="BO46" s="43" t="str">
        <f t="shared" ref="BO46" si="1408">IFERROR(K46/BN46,"-")</f>
        <v>-</v>
      </c>
      <c r="BP46" s="43" t="str">
        <f t="shared" ref="BP46" si="1409">IFERROR(BL46/BM46,"-")</f>
        <v>-</v>
      </c>
      <c r="BQ46" s="50" t="str">
        <f t="shared" ref="BQ46" si="1410">IFERROR(BM46/BN46,"-")</f>
        <v>-</v>
      </c>
      <c r="BR46" s="217"/>
      <c r="BS46" s="48">
        <v>0</v>
      </c>
      <c r="BT46" s="48">
        <v>0</v>
      </c>
      <c r="BU46" s="43" t="str">
        <f t="shared" ref="BU46" si="1411">IFERROR(N46/BT46,"-")</f>
        <v>-</v>
      </c>
      <c r="BV46" s="50" t="str">
        <f t="shared" ref="BV46" si="1412">IFERROR(BS46/BT46,"-")</f>
        <v>-</v>
      </c>
      <c r="BW46" s="234"/>
      <c r="BX46" s="48">
        <v>0</v>
      </c>
      <c r="BY46" s="49">
        <v>0</v>
      </c>
      <c r="BZ46" s="48">
        <v>0</v>
      </c>
      <c r="CA46" s="49">
        <v>0</v>
      </c>
      <c r="CB46" s="48">
        <v>0</v>
      </c>
      <c r="CC46" s="49">
        <v>0</v>
      </c>
      <c r="CD46" s="43" t="str">
        <f t="shared" ref="CD46" si="1413">IFERROR(N46/BZ46,"-")</f>
        <v>-</v>
      </c>
      <c r="CE46" s="43" t="str">
        <f t="shared" ref="CE46" si="1414">IFERROR(N46/CA46,"-")</f>
        <v>-</v>
      </c>
      <c r="CF46" s="43" t="str">
        <f t="shared" ref="CF46" si="1415">IFERROR(BX46/BZ46,"-")</f>
        <v>-</v>
      </c>
      <c r="CG46" s="43" t="str">
        <f t="shared" ref="CG46" si="1416">IFERROR(BY46/CA46,"-")</f>
        <v>-</v>
      </c>
      <c r="CH46" s="43" t="str">
        <f t="shared" ref="CH46" si="1417">IFERROR(BZ46/CB46,"-")</f>
        <v>-</v>
      </c>
      <c r="CI46" s="50" t="str">
        <f t="shared" ref="CI46" si="1418">IFERROR(CA46/CC46,"-")</f>
        <v>-</v>
      </c>
      <c r="CJ46" s="232"/>
      <c r="CK46" s="48">
        <v>0</v>
      </c>
      <c r="CL46" s="48">
        <v>0</v>
      </c>
      <c r="CM46" s="43" t="str">
        <f t="shared" ref="CM46" si="1419">IFERROR(N46/CL46,"-")</f>
        <v>-</v>
      </c>
      <c r="CN46" s="50" t="str">
        <f t="shared" ref="CN46" si="1420">IFERROR(CK46/CL46,"-")</f>
        <v>-</v>
      </c>
      <c r="CO46" s="217"/>
      <c r="CP46" s="48">
        <v>0</v>
      </c>
      <c r="CQ46" s="49"/>
      <c r="CR46" s="49"/>
      <c r="CS46" s="43" t="str">
        <f t="shared" ref="CS46" si="1421">IFERROR((F46+H46)/CQ46,"-")</f>
        <v>-</v>
      </c>
      <c r="CT46" s="43" t="str">
        <f t="shared" ref="CT46" si="1422">IFERROR(CP46/CQ46,"-")</f>
        <v>-</v>
      </c>
      <c r="CU46" s="43" t="str">
        <f t="shared" ref="CU46" si="1423">IFERROR(CQ46/CR46,"-")</f>
        <v>-</v>
      </c>
      <c r="CV46" s="48">
        <v>0</v>
      </c>
      <c r="CW46" s="50" t="str">
        <f t="shared" ref="CW46" si="1424">IFERROR(N46/CV46,"-")</f>
        <v>-</v>
      </c>
      <c r="CX46" s="215"/>
      <c r="CY46" s="48">
        <v>1</v>
      </c>
      <c r="CZ46" s="48">
        <v>1</v>
      </c>
      <c r="DA46" s="49">
        <v>0</v>
      </c>
      <c r="DB46" s="49">
        <v>0</v>
      </c>
      <c r="DC46" s="49">
        <v>1</v>
      </c>
      <c r="DD46" s="43">
        <f t="shared" ref="DD46" si="1425">IFERROR(N46/CY46,"-")</f>
        <v>328</v>
      </c>
      <c r="DE46" s="43">
        <f t="shared" ref="DE46" si="1426">IFERROR(N46/CZ46,"-")</f>
        <v>328</v>
      </c>
      <c r="DF46" s="43" t="str">
        <f t="shared" ref="DF46" si="1427">IFERROR(N46/DA46,"-")</f>
        <v>-</v>
      </c>
      <c r="DG46" s="43" t="str">
        <f t="shared" ref="DG46" si="1428">IFERROR(N46/DB46,"-")</f>
        <v>-</v>
      </c>
      <c r="DH46" s="50">
        <f t="shared" ref="DH46" si="1429">IFERROR(N46/DC46,"-")</f>
        <v>328</v>
      </c>
      <c r="DI46" s="217"/>
      <c r="DJ46" s="48">
        <v>1</v>
      </c>
      <c r="DK46" s="50">
        <f t="shared" ref="DK46" si="1430">IFERROR(N46/DJ46,"-")</f>
        <v>328</v>
      </c>
      <c r="DL46" s="217"/>
    </row>
    <row r="47" spans="1:116" ht="14.25" x14ac:dyDescent="0.2">
      <c r="A47" s="51" t="str">
        <f t="shared" si="49"/>
        <v>40.</v>
      </c>
      <c r="B47" s="119" t="s">
        <v>433</v>
      </c>
      <c r="C47" s="49" t="s">
        <v>471</v>
      </c>
      <c r="D47" s="87" t="s">
        <v>472</v>
      </c>
      <c r="E47" s="118">
        <v>558</v>
      </c>
      <c r="F47" s="118">
        <v>72</v>
      </c>
      <c r="G47" s="118">
        <v>4432</v>
      </c>
      <c r="H47" s="118">
        <v>698</v>
      </c>
      <c r="I47" s="47">
        <f t="shared" ref="I47" si="1431">IFERROR((F47+H47)/(E47+G47),"-")</f>
        <v>0.15430861723446893</v>
      </c>
      <c r="J47" s="118">
        <v>7775</v>
      </c>
      <c r="K47" s="118">
        <v>653</v>
      </c>
      <c r="L47" s="44">
        <f t="shared" ref="L47" si="1432">IFERROR(K47/J47,"-")</f>
        <v>8.3987138263665592E-2</v>
      </c>
      <c r="M47" s="45">
        <f t="shared" ref="M47" si="1433">E47+G47+J47</f>
        <v>12765</v>
      </c>
      <c r="N47" s="46">
        <f t="shared" ref="N47" si="1434">F47+H47+K47</f>
        <v>1423</v>
      </c>
      <c r="O47" s="6">
        <f t="shared" ref="O47" si="1435">IFERROR(N47/M47,"-")</f>
        <v>0.11147669408538974</v>
      </c>
      <c r="P47" s="236"/>
      <c r="Q47" s="48">
        <v>1</v>
      </c>
      <c r="R47" s="49">
        <v>1</v>
      </c>
      <c r="S47" s="49"/>
      <c r="T47" s="43">
        <f t="shared" ref="T47" si="1436">IFERROR(N47/R47,"-")</f>
        <v>1423</v>
      </c>
      <c r="U47" s="43">
        <f t="shared" ref="U47" si="1437">IFERROR(Q47/R47,"-")</f>
        <v>1</v>
      </c>
      <c r="V47" s="50" t="str">
        <f t="shared" ref="V47" si="1438">IFERROR(R47/S47,"-")</f>
        <v>-</v>
      </c>
      <c r="W47" s="232"/>
      <c r="X47" s="48">
        <v>91</v>
      </c>
      <c r="Y47" s="49">
        <v>83</v>
      </c>
      <c r="Z47" s="49"/>
      <c r="AA47" s="43">
        <f t="shared" ref="AA47" si="1439">IFERROR(N47/Y47,"-")</f>
        <v>17.14457831325301</v>
      </c>
      <c r="AB47" s="43">
        <f t="shared" ref="AB47" si="1440">IFERROR(X47/Y47,"-")</f>
        <v>1.0963855421686748</v>
      </c>
      <c r="AC47" s="50" t="str">
        <f t="shared" ref="AC47" si="1441">IFERROR(Y47/Z47,"-")</f>
        <v>-</v>
      </c>
      <c r="AD47" s="217"/>
      <c r="AE47" s="48">
        <v>1</v>
      </c>
      <c r="AF47" s="49">
        <v>1</v>
      </c>
      <c r="AG47" s="49">
        <v>1</v>
      </c>
      <c r="AH47" s="43">
        <f t="shared" ref="AH47" si="1442">IFERROR(N47/AF47,"-")</f>
        <v>1423</v>
      </c>
      <c r="AI47" s="43">
        <f t="shared" ref="AI47" si="1443">IFERROR(AE47/AF47,"-")</f>
        <v>1</v>
      </c>
      <c r="AJ47" s="50">
        <f t="shared" ref="AJ47" si="1444">IFERROR(AF47/AG47,"-")</f>
        <v>1</v>
      </c>
      <c r="AK47" s="217"/>
      <c r="AL47" s="48">
        <v>0</v>
      </c>
      <c r="AM47" s="48">
        <v>0</v>
      </c>
      <c r="AN47" s="48">
        <v>0</v>
      </c>
      <c r="AO47" s="43" t="str">
        <f t="shared" ref="AO47" si="1445">IFERROR(N47/AM47,"-")</f>
        <v>-</v>
      </c>
      <c r="AP47" s="43" t="str">
        <f t="shared" ref="AP47" si="1446">IFERROR(AL47/AM47,"-")</f>
        <v>-</v>
      </c>
      <c r="AQ47" s="50" t="str">
        <f t="shared" ref="AQ47" si="1447">IFERROR(AM47/AN47,"-")</f>
        <v>-</v>
      </c>
      <c r="AR47" s="217"/>
      <c r="AS47" s="48">
        <v>1</v>
      </c>
      <c r="AT47" s="48"/>
      <c r="AU47" s="48"/>
      <c r="AV47" s="43" t="str">
        <f t="shared" ref="AV47" si="1448">IFERROR((F47+H47)/AT47,"-")</f>
        <v>-</v>
      </c>
      <c r="AW47" s="43" t="str">
        <f t="shared" ref="AW47" si="1449">IFERROR(AS47/AT47,"-")</f>
        <v>-</v>
      </c>
      <c r="AX47" s="43" t="str">
        <f t="shared" ref="AX47" si="1450">IFERROR(AT47/AU47,"-")</f>
        <v>-</v>
      </c>
      <c r="AY47" s="49">
        <v>74</v>
      </c>
      <c r="AZ47" s="49"/>
      <c r="BA47" s="49"/>
      <c r="BB47" s="43" t="str">
        <f t="shared" ref="BB47" si="1451">IFERROR((F47+H47)/AZ47,"-")</f>
        <v>-</v>
      </c>
      <c r="BC47" s="43" t="str">
        <f t="shared" ref="BC47" si="1452">IFERROR(AY47/AZ47,"-")</f>
        <v>-</v>
      </c>
      <c r="BD47" s="50" t="str">
        <f t="shared" ref="BD47" si="1453">IFERROR(AZ47/BA47,"-")</f>
        <v>-</v>
      </c>
      <c r="BE47" s="232"/>
      <c r="BF47" s="48">
        <v>0</v>
      </c>
      <c r="BG47" s="48">
        <v>0</v>
      </c>
      <c r="BH47" s="48">
        <v>0</v>
      </c>
      <c r="BI47" s="43" t="str">
        <f t="shared" ref="BI47" si="1454">IFERROR(K47/BG47,"-")</f>
        <v>-</v>
      </c>
      <c r="BJ47" s="43" t="str">
        <f t="shared" ref="BJ47" si="1455">IFERROR(BF47/BG47,"-")</f>
        <v>-</v>
      </c>
      <c r="BK47" s="43" t="str">
        <f t="shared" ref="BK47" si="1456">IFERROR(BG47/BH47,"-")</f>
        <v>-</v>
      </c>
      <c r="BL47" s="49">
        <v>0</v>
      </c>
      <c r="BM47" s="49">
        <v>0</v>
      </c>
      <c r="BN47" s="49">
        <v>0</v>
      </c>
      <c r="BO47" s="43" t="str">
        <f t="shared" ref="BO47" si="1457">IFERROR(K47/BN47,"-")</f>
        <v>-</v>
      </c>
      <c r="BP47" s="43" t="str">
        <f t="shared" ref="BP47" si="1458">IFERROR(BL47/BM47,"-")</f>
        <v>-</v>
      </c>
      <c r="BQ47" s="50" t="str">
        <f t="shared" ref="BQ47" si="1459">IFERROR(BM47/BN47,"-")</f>
        <v>-</v>
      </c>
      <c r="BR47" s="217"/>
      <c r="BS47" s="48">
        <v>0</v>
      </c>
      <c r="BT47" s="48">
        <v>0</v>
      </c>
      <c r="BU47" s="43" t="str">
        <f t="shared" ref="BU47" si="1460">IFERROR(N47/BT47,"-")</f>
        <v>-</v>
      </c>
      <c r="BV47" s="50" t="str">
        <f t="shared" ref="BV47" si="1461">IFERROR(BS47/BT47,"-")</f>
        <v>-</v>
      </c>
      <c r="BW47" s="234"/>
      <c r="BX47" s="48">
        <v>0</v>
      </c>
      <c r="BY47" s="49">
        <v>1</v>
      </c>
      <c r="BZ47" s="48">
        <v>0</v>
      </c>
      <c r="CA47" s="49">
        <v>1</v>
      </c>
      <c r="CB47" s="48">
        <v>0</v>
      </c>
      <c r="CC47" s="49">
        <v>1</v>
      </c>
      <c r="CD47" s="43" t="str">
        <f t="shared" ref="CD47" si="1462">IFERROR(N47/BZ47,"-")</f>
        <v>-</v>
      </c>
      <c r="CE47" s="43">
        <f t="shared" ref="CE47" si="1463">IFERROR(N47/CA47,"-")</f>
        <v>1423</v>
      </c>
      <c r="CF47" s="43" t="str">
        <f t="shared" ref="CF47" si="1464">IFERROR(BX47/BZ47,"-")</f>
        <v>-</v>
      </c>
      <c r="CG47" s="43">
        <f t="shared" ref="CG47" si="1465">IFERROR(BY47/CA47,"-")</f>
        <v>1</v>
      </c>
      <c r="CH47" s="43" t="str">
        <f t="shared" ref="CH47" si="1466">IFERROR(BZ47/CB47,"-")</f>
        <v>-</v>
      </c>
      <c r="CI47" s="50">
        <f t="shared" ref="CI47" si="1467">IFERROR(CA47/CC47,"-")</f>
        <v>1</v>
      </c>
      <c r="CJ47" s="232"/>
      <c r="CK47" s="48">
        <v>10</v>
      </c>
      <c r="CL47" s="48">
        <v>10</v>
      </c>
      <c r="CM47" s="43">
        <f t="shared" ref="CM47" si="1468">IFERROR(N47/CL47,"-")</f>
        <v>142.30000000000001</v>
      </c>
      <c r="CN47" s="50">
        <f t="shared" ref="CN47" si="1469">IFERROR(CK47/CL47,"-")</f>
        <v>1</v>
      </c>
      <c r="CO47" s="217"/>
      <c r="CP47" s="48">
        <v>1</v>
      </c>
      <c r="CQ47" s="49"/>
      <c r="CR47" s="49"/>
      <c r="CS47" s="43" t="str">
        <f t="shared" ref="CS47" si="1470">IFERROR((F47+H47)/CQ47,"-")</f>
        <v>-</v>
      </c>
      <c r="CT47" s="43" t="str">
        <f t="shared" ref="CT47" si="1471">IFERROR(CP47/CQ47,"-")</f>
        <v>-</v>
      </c>
      <c r="CU47" s="43" t="str">
        <f t="shared" ref="CU47" si="1472">IFERROR(CQ47/CR47,"-")</f>
        <v>-</v>
      </c>
      <c r="CV47" s="48">
        <v>0</v>
      </c>
      <c r="CW47" s="50" t="str">
        <f t="shared" ref="CW47" si="1473">IFERROR(N47/CV47,"-")</f>
        <v>-</v>
      </c>
      <c r="CX47" s="215"/>
      <c r="CY47" s="48">
        <v>1</v>
      </c>
      <c r="CZ47" s="48">
        <v>1</v>
      </c>
      <c r="DA47" s="49">
        <v>0</v>
      </c>
      <c r="DB47" s="49">
        <v>0</v>
      </c>
      <c r="DC47" s="49">
        <v>1</v>
      </c>
      <c r="DD47" s="43">
        <f t="shared" ref="DD47" si="1474">IFERROR(N47/CY47,"-")</f>
        <v>1423</v>
      </c>
      <c r="DE47" s="43">
        <f t="shared" ref="DE47" si="1475">IFERROR(N47/CZ47,"-")</f>
        <v>1423</v>
      </c>
      <c r="DF47" s="43" t="str">
        <f t="shared" ref="DF47" si="1476">IFERROR(N47/DA47,"-")</f>
        <v>-</v>
      </c>
      <c r="DG47" s="43" t="str">
        <f t="shared" ref="DG47" si="1477">IFERROR(N47/DB47,"-")</f>
        <v>-</v>
      </c>
      <c r="DH47" s="50">
        <f t="shared" ref="DH47" si="1478">IFERROR(N47/DC47,"-")</f>
        <v>1423</v>
      </c>
      <c r="DI47" s="217"/>
      <c r="DJ47" s="48">
        <v>1</v>
      </c>
      <c r="DK47" s="50">
        <f t="shared" ref="DK47" si="1479">IFERROR(N47/DJ47,"-")</f>
        <v>1423</v>
      </c>
      <c r="DL47" s="217"/>
    </row>
    <row r="48" spans="1:116" ht="14.25" x14ac:dyDescent="0.2">
      <c r="A48" s="51" t="str">
        <f t="shared" si="49"/>
        <v>41.</v>
      </c>
      <c r="B48" s="119" t="s">
        <v>434</v>
      </c>
      <c r="C48" s="49" t="s">
        <v>471</v>
      </c>
      <c r="D48" s="87" t="s">
        <v>472</v>
      </c>
      <c r="E48" s="118">
        <v>282</v>
      </c>
      <c r="F48" s="118">
        <v>78</v>
      </c>
      <c r="G48" s="118">
        <v>2094</v>
      </c>
      <c r="H48" s="118">
        <v>526</v>
      </c>
      <c r="I48" s="47">
        <f t="shared" ref="I48" si="1480">IFERROR((F48+H48)/(E48+G48),"-")</f>
        <v>0.25420875420875422</v>
      </c>
      <c r="J48" s="118">
        <v>4282</v>
      </c>
      <c r="K48" s="118">
        <v>400</v>
      </c>
      <c r="L48" s="44">
        <f t="shared" ref="L48" si="1481">IFERROR(K48/J48,"-")</f>
        <v>9.3414292386735168E-2</v>
      </c>
      <c r="M48" s="45">
        <f t="shared" ref="M48" si="1482">E48+G48+J48</f>
        <v>6658</v>
      </c>
      <c r="N48" s="46">
        <f t="shared" ref="N48" si="1483">F48+H48+K48</f>
        <v>1004</v>
      </c>
      <c r="O48" s="6">
        <f t="shared" ref="O48" si="1484">IFERROR(N48/M48,"-")</f>
        <v>0.15079603484529888</v>
      </c>
      <c r="P48" s="236"/>
      <c r="Q48" s="48">
        <v>0</v>
      </c>
      <c r="R48" s="49">
        <v>1</v>
      </c>
      <c r="S48" s="49"/>
      <c r="T48" s="43">
        <f t="shared" ref="T48" si="1485">IFERROR(N48/R48,"-")</f>
        <v>1004</v>
      </c>
      <c r="U48" s="43">
        <f t="shared" ref="U48" si="1486">IFERROR(Q48/R48,"-")</f>
        <v>0</v>
      </c>
      <c r="V48" s="50" t="str">
        <f t="shared" ref="V48" si="1487">IFERROR(R48/S48,"-")</f>
        <v>-</v>
      </c>
      <c r="W48" s="232"/>
      <c r="X48" s="48">
        <v>31</v>
      </c>
      <c r="Y48" s="49">
        <v>11</v>
      </c>
      <c r="Z48" s="49"/>
      <c r="AA48" s="43">
        <f t="shared" ref="AA48" si="1488">IFERROR(N48/Y48,"-")</f>
        <v>91.272727272727266</v>
      </c>
      <c r="AB48" s="43">
        <f t="shared" ref="AB48" si="1489">IFERROR(X48/Y48,"-")</f>
        <v>2.8181818181818183</v>
      </c>
      <c r="AC48" s="50" t="str">
        <f t="shared" ref="AC48" si="1490">IFERROR(Y48/Z48,"-")</f>
        <v>-</v>
      </c>
      <c r="AD48" s="217"/>
      <c r="AE48" s="48">
        <v>1</v>
      </c>
      <c r="AF48" s="49">
        <v>1</v>
      </c>
      <c r="AG48" s="49">
        <v>1</v>
      </c>
      <c r="AH48" s="43">
        <f t="shared" ref="AH48" si="1491">IFERROR(N48/AF48,"-")</f>
        <v>1004</v>
      </c>
      <c r="AI48" s="43">
        <f t="shared" ref="AI48" si="1492">IFERROR(AE48/AF48,"-")</f>
        <v>1</v>
      </c>
      <c r="AJ48" s="50">
        <f t="shared" ref="AJ48" si="1493">IFERROR(AF48/AG48,"-")</f>
        <v>1</v>
      </c>
      <c r="AK48" s="217"/>
      <c r="AL48" s="48">
        <v>0</v>
      </c>
      <c r="AM48" s="48">
        <v>0</v>
      </c>
      <c r="AN48" s="48">
        <v>0</v>
      </c>
      <c r="AO48" s="43" t="str">
        <f t="shared" ref="AO48" si="1494">IFERROR(N48/AM48,"-")</f>
        <v>-</v>
      </c>
      <c r="AP48" s="43" t="str">
        <f t="shared" ref="AP48" si="1495">IFERROR(AL48/AM48,"-")</f>
        <v>-</v>
      </c>
      <c r="AQ48" s="50" t="str">
        <f t="shared" ref="AQ48" si="1496">IFERROR(AM48/AN48,"-")</f>
        <v>-</v>
      </c>
      <c r="AR48" s="217"/>
      <c r="AS48" s="48">
        <v>1</v>
      </c>
      <c r="AT48" s="48"/>
      <c r="AU48" s="48"/>
      <c r="AV48" s="43" t="str">
        <f t="shared" ref="AV48" si="1497">IFERROR((F48+H48)/AT48,"-")</f>
        <v>-</v>
      </c>
      <c r="AW48" s="43" t="str">
        <f t="shared" ref="AW48" si="1498">IFERROR(AS48/AT48,"-")</f>
        <v>-</v>
      </c>
      <c r="AX48" s="43" t="str">
        <f t="shared" ref="AX48" si="1499">IFERROR(AT48/AU48,"-")</f>
        <v>-</v>
      </c>
      <c r="AY48" s="49">
        <v>25</v>
      </c>
      <c r="AZ48" s="49"/>
      <c r="BA48" s="49"/>
      <c r="BB48" s="43" t="str">
        <f t="shared" ref="BB48" si="1500">IFERROR((F48+H48)/AZ48,"-")</f>
        <v>-</v>
      </c>
      <c r="BC48" s="43" t="str">
        <f t="shared" ref="BC48" si="1501">IFERROR(AY48/AZ48,"-")</f>
        <v>-</v>
      </c>
      <c r="BD48" s="50" t="str">
        <f t="shared" ref="BD48" si="1502">IFERROR(AZ48/BA48,"-")</f>
        <v>-</v>
      </c>
      <c r="BE48" s="232"/>
      <c r="BF48" s="48">
        <v>0</v>
      </c>
      <c r="BG48" s="48">
        <v>0</v>
      </c>
      <c r="BH48" s="48">
        <v>0</v>
      </c>
      <c r="BI48" s="43" t="str">
        <f t="shared" ref="BI48" si="1503">IFERROR(K48/BG48,"-")</f>
        <v>-</v>
      </c>
      <c r="BJ48" s="43" t="str">
        <f t="shared" ref="BJ48" si="1504">IFERROR(BF48/BG48,"-")</f>
        <v>-</v>
      </c>
      <c r="BK48" s="43" t="str">
        <f t="shared" ref="BK48" si="1505">IFERROR(BG48/BH48,"-")</f>
        <v>-</v>
      </c>
      <c r="BL48" s="49">
        <v>0</v>
      </c>
      <c r="BM48" s="49">
        <v>0</v>
      </c>
      <c r="BN48" s="49">
        <v>0</v>
      </c>
      <c r="BO48" s="43" t="str">
        <f t="shared" ref="BO48" si="1506">IFERROR(K48/BN48,"-")</f>
        <v>-</v>
      </c>
      <c r="BP48" s="43" t="str">
        <f t="shared" ref="BP48" si="1507">IFERROR(BL48/BM48,"-")</f>
        <v>-</v>
      </c>
      <c r="BQ48" s="50" t="str">
        <f t="shared" ref="BQ48" si="1508">IFERROR(BM48/BN48,"-")</f>
        <v>-</v>
      </c>
      <c r="BR48" s="217"/>
      <c r="BS48" s="48">
        <v>0</v>
      </c>
      <c r="BT48" s="48">
        <v>0</v>
      </c>
      <c r="BU48" s="43" t="str">
        <f t="shared" ref="BU48" si="1509">IFERROR(N48/BT48,"-")</f>
        <v>-</v>
      </c>
      <c r="BV48" s="50" t="str">
        <f t="shared" ref="BV48" si="1510">IFERROR(BS48/BT48,"-")</f>
        <v>-</v>
      </c>
      <c r="BW48" s="234"/>
      <c r="BX48" s="48">
        <v>0</v>
      </c>
      <c r="BY48" s="49">
        <v>0</v>
      </c>
      <c r="BZ48" s="48">
        <v>0</v>
      </c>
      <c r="CA48" s="49">
        <v>0</v>
      </c>
      <c r="CB48" s="48">
        <v>0</v>
      </c>
      <c r="CC48" s="49">
        <v>0</v>
      </c>
      <c r="CD48" s="43" t="str">
        <f t="shared" ref="CD48" si="1511">IFERROR(N48/BZ48,"-")</f>
        <v>-</v>
      </c>
      <c r="CE48" s="43" t="str">
        <f t="shared" ref="CE48" si="1512">IFERROR(N48/CA48,"-")</f>
        <v>-</v>
      </c>
      <c r="CF48" s="43" t="str">
        <f t="shared" ref="CF48" si="1513">IFERROR(BX48/BZ48,"-")</f>
        <v>-</v>
      </c>
      <c r="CG48" s="43" t="str">
        <f t="shared" ref="CG48" si="1514">IFERROR(BY48/CA48,"-")</f>
        <v>-</v>
      </c>
      <c r="CH48" s="43" t="str">
        <f t="shared" ref="CH48" si="1515">IFERROR(BZ48/CB48,"-")</f>
        <v>-</v>
      </c>
      <c r="CI48" s="50" t="str">
        <f t="shared" ref="CI48" si="1516">IFERROR(CA48/CC48,"-")</f>
        <v>-</v>
      </c>
      <c r="CJ48" s="232"/>
      <c r="CK48" s="48">
        <v>0</v>
      </c>
      <c r="CL48" s="48">
        <v>0</v>
      </c>
      <c r="CM48" s="43" t="str">
        <f t="shared" ref="CM48" si="1517">IFERROR(N48/CL48,"-")</f>
        <v>-</v>
      </c>
      <c r="CN48" s="50" t="str">
        <f t="shared" ref="CN48" si="1518">IFERROR(CK48/CL48,"-")</f>
        <v>-</v>
      </c>
      <c r="CO48" s="217"/>
      <c r="CP48" s="48">
        <v>1</v>
      </c>
      <c r="CQ48" s="49"/>
      <c r="CR48" s="49"/>
      <c r="CS48" s="43" t="str">
        <f t="shared" ref="CS48" si="1519">IFERROR((F48+H48)/CQ48,"-")</f>
        <v>-</v>
      </c>
      <c r="CT48" s="43" t="str">
        <f t="shared" ref="CT48" si="1520">IFERROR(CP48/CQ48,"-")</f>
        <v>-</v>
      </c>
      <c r="CU48" s="43" t="str">
        <f t="shared" ref="CU48" si="1521">IFERROR(CQ48/CR48,"-")</f>
        <v>-</v>
      </c>
      <c r="CV48" s="48">
        <v>0</v>
      </c>
      <c r="CW48" s="50" t="str">
        <f t="shared" ref="CW48" si="1522">IFERROR(N48/CV48,"-")</f>
        <v>-</v>
      </c>
      <c r="CX48" s="215"/>
      <c r="CY48" s="48">
        <v>1</v>
      </c>
      <c r="CZ48" s="48">
        <v>1</v>
      </c>
      <c r="DA48" s="49">
        <v>0</v>
      </c>
      <c r="DB48" s="49">
        <v>0</v>
      </c>
      <c r="DC48" s="49">
        <v>1</v>
      </c>
      <c r="DD48" s="43">
        <f t="shared" ref="DD48" si="1523">IFERROR(N48/CY48,"-")</f>
        <v>1004</v>
      </c>
      <c r="DE48" s="43">
        <f t="shared" ref="DE48" si="1524">IFERROR(N48/CZ48,"-")</f>
        <v>1004</v>
      </c>
      <c r="DF48" s="43" t="str">
        <f t="shared" ref="DF48" si="1525">IFERROR(N48/DA48,"-")</f>
        <v>-</v>
      </c>
      <c r="DG48" s="43" t="str">
        <f t="shared" ref="DG48" si="1526">IFERROR(N48/DB48,"-")</f>
        <v>-</v>
      </c>
      <c r="DH48" s="50">
        <f t="shared" ref="DH48" si="1527">IFERROR(N48/DC48,"-")</f>
        <v>1004</v>
      </c>
      <c r="DI48" s="217"/>
      <c r="DJ48" s="48">
        <v>1</v>
      </c>
      <c r="DK48" s="50">
        <f t="shared" ref="DK48" si="1528">IFERROR(N48/DJ48,"-")</f>
        <v>1004</v>
      </c>
      <c r="DL48" s="217"/>
    </row>
    <row r="49" spans="1:116" ht="14.25" x14ac:dyDescent="0.2">
      <c r="A49" s="51" t="str">
        <f t="shared" si="49"/>
        <v>42.</v>
      </c>
      <c r="B49" s="119" t="s">
        <v>435</v>
      </c>
      <c r="C49" s="49" t="s">
        <v>471</v>
      </c>
      <c r="D49" s="87" t="s">
        <v>472</v>
      </c>
      <c r="E49" s="118">
        <v>240</v>
      </c>
      <c r="F49" s="118">
        <v>51</v>
      </c>
      <c r="G49" s="118">
        <v>1735</v>
      </c>
      <c r="H49" s="118">
        <v>428</v>
      </c>
      <c r="I49" s="47">
        <f t="shared" ref="I49" si="1529">IFERROR((F49+H49)/(E49+G49),"-")</f>
        <v>0.24253164556962026</v>
      </c>
      <c r="J49" s="118">
        <v>3880</v>
      </c>
      <c r="K49" s="118">
        <v>269</v>
      </c>
      <c r="L49" s="44">
        <f t="shared" ref="L49" si="1530">IFERROR(K49/J49,"-")</f>
        <v>6.9329896907216498E-2</v>
      </c>
      <c r="M49" s="45">
        <f t="shared" ref="M49" si="1531">E49+G49+J49</f>
        <v>5855</v>
      </c>
      <c r="N49" s="46">
        <f t="shared" ref="N49" si="1532">F49+H49+K49</f>
        <v>748</v>
      </c>
      <c r="O49" s="6">
        <f t="shared" ref="O49" si="1533">IFERROR(N49/M49,"-")</f>
        <v>0.1277540563620837</v>
      </c>
      <c r="P49" s="236"/>
      <c r="Q49" s="48">
        <v>1</v>
      </c>
      <c r="R49" s="49">
        <v>0</v>
      </c>
      <c r="S49" s="49"/>
      <c r="T49" s="43" t="str">
        <f t="shared" ref="T49" si="1534">IFERROR(N49/R49,"-")</f>
        <v>-</v>
      </c>
      <c r="U49" s="43" t="str">
        <f t="shared" ref="U49" si="1535">IFERROR(Q49/R49,"-")</f>
        <v>-</v>
      </c>
      <c r="V49" s="50" t="str">
        <f t="shared" ref="V49" si="1536">IFERROR(R49/S49,"-")</f>
        <v>-</v>
      </c>
      <c r="W49" s="232"/>
      <c r="X49" s="48">
        <v>42</v>
      </c>
      <c r="Y49" s="49">
        <v>23</v>
      </c>
      <c r="Z49" s="49"/>
      <c r="AA49" s="43">
        <f t="shared" ref="AA49" si="1537">IFERROR(N49/Y49,"-")</f>
        <v>32.521739130434781</v>
      </c>
      <c r="AB49" s="43">
        <f t="shared" ref="AB49" si="1538">IFERROR(X49/Y49,"-")</f>
        <v>1.826086956521739</v>
      </c>
      <c r="AC49" s="50" t="str">
        <f t="shared" ref="AC49" si="1539">IFERROR(Y49/Z49,"-")</f>
        <v>-</v>
      </c>
      <c r="AD49" s="217"/>
      <c r="AE49" s="48">
        <v>1</v>
      </c>
      <c r="AF49" s="49">
        <v>1</v>
      </c>
      <c r="AG49" s="49">
        <v>1</v>
      </c>
      <c r="AH49" s="43">
        <f t="shared" ref="AH49" si="1540">IFERROR(N49/AF49,"-")</f>
        <v>748</v>
      </c>
      <c r="AI49" s="43">
        <f t="shared" ref="AI49" si="1541">IFERROR(AE49/AF49,"-")</f>
        <v>1</v>
      </c>
      <c r="AJ49" s="50">
        <f t="shared" ref="AJ49" si="1542">IFERROR(AF49/AG49,"-")</f>
        <v>1</v>
      </c>
      <c r="AK49" s="217"/>
      <c r="AL49" s="48">
        <v>0</v>
      </c>
      <c r="AM49" s="48">
        <v>0</v>
      </c>
      <c r="AN49" s="48">
        <v>0</v>
      </c>
      <c r="AO49" s="43" t="str">
        <f t="shared" ref="AO49" si="1543">IFERROR(N49/AM49,"-")</f>
        <v>-</v>
      </c>
      <c r="AP49" s="43" t="str">
        <f t="shared" ref="AP49" si="1544">IFERROR(AL49/AM49,"-")</f>
        <v>-</v>
      </c>
      <c r="AQ49" s="50" t="str">
        <f t="shared" ref="AQ49" si="1545">IFERROR(AM49/AN49,"-")</f>
        <v>-</v>
      </c>
      <c r="AR49" s="217"/>
      <c r="AS49" s="48">
        <v>0</v>
      </c>
      <c r="AT49" s="48"/>
      <c r="AU49" s="48"/>
      <c r="AV49" s="43" t="str">
        <f t="shared" ref="AV49" si="1546">IFERROR((F49+H49)/AT49,"-")</f>
        <v>-</v>
      </c>
      <c r="AW49" s="43" t="str">
        <f t="shared" ref="AW49" si="1547">IFERROR(AS49/AT49,"-")</f>
        <v>-</v>
      </c>
      <c r="AX49" s="43" t="str">
        <f t="shared" ref="AX49" si="1548">IFERROR(AT49/AU49,"-")</f>
        <v>-</v>
      </c>
      <c r="AY49" s="49">
        <v>0</v>
      </c>
      <c r="AZ49" s="49"/>
      <c r="BA49" s="49"/>
      <c r="BB49" s="43" t="str">
        <f t="shared" ref="BB49" si="1549">IFERROR((F49+H49)/AZ49,"-")</f>
        <v>-</v>
      </c>
      <c r="BC49" s="43" t="str">
        <f t="shared" ref="BC49" si="1550">IFERROR(AY49/AZ49,"-")</f>
        <v>-</v>
      </c>
      <c r="BD49" s="50" t="str">
        <f t="shared" ref="BD49" si="1551">IFERROR(AZ49/BA49,"-")</f>
        <v>-</v>
      </c>
      <c r="BE49" s="232"/>
      <c r="BF49" s="48">
        <v>0</v>
      </c>
      <c r="BG49" s="48">
        <v>0</v>
      </c>
      <c r="BH49" s="48">
        <v>0</v>
      </c>
      <c r="BI49" s="43" t="str">
        <f t="shared" ref="BI49" si="1552">IFERROR(K49/BG49,"-")</f>
        <v>-</v>
      </c>
      <c r="BJ49" s="43" t="str">
        <f t="shared" ref="BJ49" si="1553">IFERROR(BF49/BG49,"-")</f>
        <v>-</v>
      </c>
      <c r="BK49" s="43" t="str">
        <f t="shared" ref="BK49" si="1554">IFERROR(BG49/BH49,"-")</f>
        <v>-</v>
      </c>
      <c r="BL49" s="49">
        <v>0</v>
      </c>
      <c r="BM49" s="49">
        <v>0</v>
      </c>
      <c r="BN49" s="49">
        <v>0</v>
      </c>
      <c r="BO49" s="43" t="str">
        <f t="shared" ref="BO49" si="1555">IFERROR(K49/BN49,"-")</f>
        <v>-</v>
      </c>
      <c r="BP49" s="43" t="str">
        <f t="shared" ref="BP49" si="1556">IFERROR(BL49/BM49,"-")</f>
        <v>-</v>
      </c>
      <c r="BQ49" s="50" t="str">
        <f t="shared" ref="BQ49" si="1557">IFERROR(BM49/BN49,"-")</f>
        <v>-</v>
      </c>
      <c r="BR49" s="217"/>
      <c r="BS49" s="48">
        <v>0</v>
      </c>
      <c r="BT49" s="48">
        <v>0</v>
      </c>
      <c r="BU49" s="43" t="str">
        <f t="shared" ref="BU49" si="1558">IFERROR(N49/BT49,"-")</f>
        <v>-</v>
      </c>
      <c r="BV49" s="50" t="str">
        <f t="shared" ref="BV49" si="1559">IFERROR(BS49/BT49,"-")</f>
        <v>-</v>
      </c>
      <c r="BW49" s="234"/>
      <c r="BX49" s="48">
        <v>0</v>
      </c>
      <c r="BY49" s="49">
        <v>0</v>
      </c>
      <c r="BZ49" s="48">
        <v>0</v>
      </c>
      <c r="CA49" s="49">
        <v>0</v>
      </c>
      <c r="CB49" s="48">
        <v>0</v>
      </c>
      <c r="CC49" s="49">
        <v>0</v>
      </c>
      <c r="CD49" s="43" t="str">
        <f t="shared" ref="CD49" si="1560">IFERROR(N49/BZ49,"-")</f>
        <v>-</v>
      </c>
      <c r="CE49" s="43" t="str">
        <f t="shared" ref="CE49" si="1561">IFERROR(N49/CA49,"-")</f>
        <v>-</v>
      </c>
      <c r="CF49" s="43" t="str">
        <f t="shared" ref="CF49" si="1562">IFERROR(BX49/BZ49,"-")</f>
        <v>-</v>
      </c>
      <c r="CG49" s="43" t="str">
        <f t="shared" ref="CG49" si="1563">IFERROR(BY49/CA49,"-")</f>
        <v>-</v>
      </c>
      <c r="CH49" s="43" t="str">
        <f t="shared" ref="CH49" si="1564">IFERROR(BZ49/CB49,"-")</f>
        <v>-</v>
      </c>
      <c r="CI49" s="50" t="str">
        <f t="shared" ref="CI49" si="1565">IFERROR(CA49/CC49,"-")</f>
        <v>-</v>
      </c>
      <c r="CJ49" s="232"/>
      <c r="CK49" s="48">
        <v>0</v>
      </c>
      <c r="CL49" s="48">
        <v>0</v>
      </c>
      <c r="CM49" s="43" t="str">
        <f t="shared" ref="CM49" si="1566">IFERROR(N49/CL49,"-")</f>
        <v>-</v>
      </c>
      <c r="CN49" s="50" t="str">
        <f t="shared" ref="CN49" si="1567">IFERROR(CK49/CL49,"-")</f>
        <v>-</v>
      </c>
      <c r="CO49" s="217"/>
      <c r="CP49" s="48">
        <v>0</v>
      </c>
      <c r="CQ49" s="49"/>
      <c r="CR49" s="49"/>
      <c r="CS49" s="43" t="str">
        <f t="shared" ref="CS49" si="1568">IFERROR((F49+H49)/CQ49,"-")</f>
        <v>-</v>
      </c>
      <c r="CT49" s="43" t="str">
        <f t="shared" ref="CT49" si="1569">IFERROR(CP49/CQ49,"-")</f>
        <v>-</v>
      </c>
      <c r="CU49" s="43" t="str">
        <f t="shared" ref="CU49" si="1570">IFERROR(CQ49/CR49,"-")</f>
        <v>-</v>
      </c>
      <c r="CV49" s="48">
        <v>0</v>
      </c>
      <c r="CW49" s="50" t="str">
        <f t="shared" ref="CW49" si="1571">IFERROR(N49/CV49,"-")</f>
        <v>-</v>
      </c>
      <c r="CX49" s="215"/>
      <c r="CY49" s="48">
        <v>1</v>
      </c>
      <c r="CZ49" s="48">
        <v>1</v>
      </c>
      <c r="DA49" s="49">
        <v>0</v>
      </c>
      <c r="DB49" s="49">
        <v>0</v>
      </c>
      <c r="DC49" s="49">
        <v>1</v>
      </c>
      <c r="DD49" s="43">
        <f t="shared" ref="DD49" si="1572">IFERROR(N49/CY49,"-")</f>
        <v>748</v>
      </c>
      <c r="DE49" s="43">
        <f t="shared" ref="DE49" si="1573">IFERROR(N49/CZ49,"-")</f>
        <v>748</v>
      </c>
      <c r="DF49" s="43" t="str">
        <f t="shared" ref="DF49" si="1574">IFERROR(N49/DA49,"-")</f>
        <v>-</v>
      </c>
      <c r="DG49" s="43" t="str">
        <f t="shared" ref="DG49" si="1575">IFERROR(N49/DB49,"-")</f>
        <v>-</v>
      </c>
      <c r="DH49" s="50">
        <f t="shared" ref="DH49" si="1576">IFERROR(N49/DC49,"-")</f>
        <v>748</v>
      </c>
      <c r="DI49" s="217"/>
      <c r="DJ49" s="48">
        <v>1</v>
      </c>
      <c r="DK49" s="50">
        <f t="shared" ref="DK49" si="1577">IFERROR(N49/DJ49,"-")</f>
        <v>748</v>
      </c>
      <c r="DL49" s="217"/>
    </row>
    <row r="50" spans="1:116" ht="14.25" x14ac:dyDescent="0.2">
      <c r="A50" s="51" t="str">
        <f t="shared" si="49"/>
        <v>43.</v>
      </c>
      <c r="B50" s="119" t="s">
        <v>436</v>
      </c>
      <c r="C50" s="49" t="s">
        <v>260</v>
      </c>
      <c r="D50" s="87" t="s">
        <v>472</v>
      </c>
      <c r="E50" s="118">
        <v>93</v>
      </c>
      <c r="F50" s="118">
        <v>16</v>
      </c>
      <c r="G50" s="118">
        <v>571</v>
      </c>
      <c r="H50" s="118">
        <v>96</v>
      </c>
      <c r="I50" s="47">
        <f t="shared" ref="I50" si="1578">IFERROR((F50+H50)/(E50+G50),"-")</f>
        <v>0.16867469879518071</v>
      </c>
      <c r="J50" s="118">
        <v>1379</v>
      </c>
      <c r="K50" s="118">
        <v>89</v>
      </c>
      <c r="L50" s="44">
        <f t="shared" ref="L50" si="1579">IFERROR(K50/J50,"-")</f>
        <v>6.4539521392313268E-2</v>
      </c>
      <c r="M50" s="45">
        <f t="shared" ref="M50" si="1580">E50+G50+J50</f>
        <v>2043</v>
      </c>
      <c r="N50" s="46">
        <f t="shared" ref="N50" si="1581">F50+H50+K50</f>
        <v>201</v>
      </c>
      <c r="O50" s="6">
        <f t="shared" ref="O50" si="1582">IFERROR(N50/M50,"-")</f>
        <v>9.8384728340675479E-2</v>
      </c>
      <c r="P50" s="236"/>
      <c r="Q50" s="48">
        <v>0</v>
      </c>
      <c r="R50" s="49">
        <v>0</v>
      </c>
      <c r="S50" s="49"/>
      <c r="T50" s="43" t="str">
        <f t="shared" ref="T50" si="1583">IFERROR(N50/R50,"-")</f>
        <v>-</v>
      </c>
      <c r="U50" s="43" t="str">
        <f t="shared" ref="U50" si="1584">IFERROR(Q50/R50,"-")</f>
        <v>-</v>
      </c>
      <c r="V50" s="50" t="str">
        <f t="shared" ref="V50" si="1585">IFERROR(R50/S50,"-")</f>
        <v>-</v>
      </c>
      <c r="W50" s="232"/>
      <c r="X50" s="48">
        <v>2</v>
      </c>
      <c r="Y50" s="49">
        <v>0</v>
      </c>
      <c r="Z50" s="49"/>
      <c r="AA50" s="43" t="str">
        <f t="shared" ref="AA50" si="1586">IFERROR(N50/Y50,"-")</f>
        <v>-</v>
      </c>
      <c r="AB50" s="43" t="str">
        <f t="shared" ref="AB50" si="1587">IFERROR(X50/Y50,"-")</f>
        <v>-</v>
      </c>
      <c r="AC50" s="50" t="str">
        <f t="shared" ref="AC50" si="1588">IFERROR(Y50/Z50,"-")</f>
        <v>-</v>
      </c>
      <c r="AD50" s="217"/>
      <c r="AE50" s="48">
        <v>1</v>
      </c>
      <c r="AF50" s="49">
        <v>1</v>
      </c>
      <c r="AG50" s="49">
        <v>1</v>
      </c>
      <c r="AH50" s="43">
        <f t="shared" ref="AH50" si="1589">IFERROR(N50/AF50,"-")</f>
        <v>201</v>
      </c>
      <c r="AI50" s="43">
        <f t="shared" ref="AI50" si="1590">IFERROR(AE50/AF50,"-")</f>
        <v>1</v>
      </c>
      <c r="AJ50" s="50">
        <f t="shared" ref="AJ50" si="1591">IFERROR(AF50/AG50,"-")</f>
        <v>1</v>
      </c>
      <c r="AK50" s="217"/>
      <c r="AL50" s="48">
        <v>0</v>
      </c>
      <c r="AM50" s="48">
        <v>0</v>
      </c>
      <c r="AN50" s="48">
        <v>0</v>
      </c>
      <c r="AO50" s="43" t="str">
        <f t="shared" ref="AO50" si="1592">IFERROR(N50/AM50,"-")</f>
        <v>-</v>
      </c>
      <c r="AP50" s="43" t="str">
        <f t="shared" ref="AP50" si="1593">IFERROR(AL50/AM50,"-")</f>
        <v>-</v>
      </c>
      <c r="AQ50" s="50" t="str">
        <f t="shared" ref="AQ50" si="1594">IFERROR(AM50/AN50,"-")</f>
        <v>-</v>
      </c>
      <c r="AR50" s="217"/>
      <c r="AS50" s="48">
        <v>0</v>
      </c>
      <c r="AT50" s="48"/>
      <c r="AU50" s="48"/>
      <c r="AV50" s="43" t="str">
        <f t="shared" ref="AV50" si="1595">IFERROR((F50+H50)/AT50,"-")</f>
        <v>-</v>
      </c>
      <c r="AW50" s="43" t="str">
        <f t="shared" ref="AW50" si="1596">IFERROR(AS50/AT50,"-")</f>
        <v>-</v>
      </c>
      <c r="AX50" s="43" t="str">
        <f t="shared" ref="AX50" si="1597">IFERROR(AT50/AU50,"-")</f>
        <v>-</v>
      </c>
      <c r="AY50" s="49">
        <v>0</v>
      </c>
      <c r="AZ50" s="49"/>
      <c r="BA50" s="49"/>
      <c r="BB50" s="43" t="str">
        <f t="shared" ref="BB50" si="1598">IFERROR((F50+H50)/AZ50,"-")</f>
        <v>-</v>
      </c>
      <c r="BC50" s="43" t="str">
        <f t="shared" ref="BC50" si="1599">IFERROR(AY50/AZ50,"-")</f>
        <v>-</v>
      </c>
      <c r="BD50" s="50" t="str">
        <f t="shared" ref="BD50" si="1600">IFERROR(AZ50/BA50,"-")</f>
        <v>-</v>
      </c>
      <c r="BE50" s="232"/>
      <c r="BF50" s="48">
        <v>0</v>
      </c>
      <c r="BG50" s="48">
        <v>0</v>
      </c>
      <c r="BH50" s="48">
        <v>0</v>
      </c>
      <c r="BI50" s="43" t="str">
        <f t="shared" ref="BI50" si="1601">IFERROR(K50/BG50,"-")</f>
        <v>-</v>
      </c>
      <c r="BJ50" s="43" t="str">
        <f t="shared" ref="BJ50" si="1602">IFERROR(BF50/BG50,"-")</f>
        <v>-</v>
      </c>
      <c r="BK50" s="43" t="str">
        <f t="shared" ref="BK50" si="1603">IFERROR(BG50/BH50,"-")</f>
        <v>-</v>
      </c>
      <c r="BL50" s="49">
        <v>0</v>
      </c>
      <c r="BM50" s="49">
        <v>0</v>
      </c>
      <c r="BN50" s="49">
        <v>0</v>
      </c>
      <c r="BO50" s="43" t="str">
        <f t="shared" ref="BO50" si="1604">IFERROR(K50/BN50,"-")</f>
        <v>-</v>
      </c>
      <c r="BP50" s="43" t="str">
        <f t="shared" ref="BP50" si="1605">IFERROR(BL50/BM50,"-")</f>
        <v>-</v>
      </c>
      <c r="BQ50" s="50" t="str">
        <f t="shared" ref="BQ50" si="1606">IFERROR(BM50/BN50,"-")</f>
        <v>-</v>
      </c>
      <c r="BR50" s="217"/>
      <c r="BS50" s="48">
        <v>0</v>
      </c>
      <c r="BT50" s="48">
        <v>0</v>
      </c>
      <c r="BU50" s="43" t="str">
        <f t="shared" ref="BU50" si="1607">IFERROR(N50/BT50,"-")</f>
        <v>-</v>
      </c>
      <c r="BV50" s="50" t="str">
        <f t="shared" ref="BV50" si="1608">IFERROR(BS50/BT50,"-")</f>
        <v>-</v>
      </c>
      <c r="BW50" s="234"/>
      <c r="BX50" s="48">
        <v>0</v>
      </c>
      <c r="BY50" s="49">
        <v>0</v>
      </c>
      <c r="BZ50" s="48">
        <v>0</v>
      </c>
      <c r="CA50" s="49">
        <v>0</v>
      </c>
      <c r="CB50" s="48">
        <v>0</v>
      </c>
      <c r="CC50" s="49">
        <v>0</v>
      </c>
      <c r="CD50" s="43" t="str">
        <f t="shared" ref="CD50" si="1609">IFERROR(N50/BZ50,"-")</f>
        <v>-</v>
      </c>
      <c r="CE50" s="43" t="str">
        <f t="shared" ref="CE50" si="1610">IFERROR(N50/CA50,"-")</f>
        <v>-</v>
      </c>
      <c r="CF50" s="43" t="str">
        <f t="shared" ref="CF50" si="1611">IFERROR(BX50/BZ50,"-")</f>
        <v>-</v>
      </c>
      <c r="CG50" s="43" t="str">
        <f t="shared" ref="CG50" si="1612">IFERROR(BY50/CA50,"-")</f>
        <v>-</v>
      </c>
      <c r="CH50" s="43" t="str">
        <f t="shared" ref="CH50" si="1613">IFERROR(BZ50/CB50,"-")</f>
        <v>-</v>
      </c>
      <c r="CI50" s="50" t="str">
        <f t="shared" ref="CI50" si="1614">IFERROR(CA50/CC50,"-")</f>
        <v>-</v>
      </c>
      <c r="CJ50" s="232"/>
      <c r="CK50" s="48">
        <v>0</v>
      </c>
      <c r="CL50" s="48">
        <v>0</v>
      </c>
      <c r="CM50" s="43" t="str">
        <f t="shared" ref="CM50" si="1615">IFERROR(N50/CL50,"-")</f>
        <v>-</v>
      </c>
      <c r="CN50" s="50" t="str">
        <f t="shared" ref="CN50" si="1616">IFERROR(CK50/CL50,"-")</f>
        <v>-</v>
      </c>
      <c r="CO50" s="217"/>
      <c r="CP50" s="48">
        <v>0</v>
      </c>
      <c r="CQ50" s="49"/>
      <c r="CR50" s="49"/>
      <c r="CS50" s="43" t="str">
        <f t="shared" ref="CS50" si="1617">IFERROR((F50+H50)/CQ50,"-")</f>
        <v>-</v>
      </c>
      <c r="CT50" s="43" t="str">
        <f t="shared" ref="CT50" si="1618">IFERROR(CP50/CQ50,"-")</f>
        <v>-</v>
      </c>
      <c r="CU50" s="43" t="str">
        <f t="shared" ref="CU50" si="1619">IFERROR(CQ50/CR50,"-")</f>
        <v>-</v>
      </c>
      <c r="CV50" s="48">
        <v>0</v>
      </c>
      <c r="CW50" s="50" t="str">
        <f t="shared" ref="CW50" si="1620">IFERROR(N50/CV50,"-")</f>
        <v>-</v>
      </c>
      <c r="CX50" s="215"/>
      <c r="CY50" s="48">
        <v>1</v>
      </c>
      <c r="CZ50" s="48">
        <v>1</v>
      </c>
      <c r="DA50" s="49">
        <v>0</v>
      </c>
      <c r="DB50" s="49">
        <v>0</v>
      </c>
      <c r="DC50" s="49">
        <v>1</v>
      </c>
      <c r="DD50" s="43">
        <f t="shared" ref="DD50" si="1621">IFERROR(N50/CY50,"-")</f>
        <v>201</v>
      </c>
      <c r="DE50" s="43">
        <f t="shared" ref="DE50" si="1622">IFERROR(N50/CZ50,"-")</f>
        <v>201</v>
      </c>
      <c r="DF50" s="43" t="str">
        <f t="shared" ref="DF50" si="1623">IFERROR(N50/DA50,"-")</f>
        <v>-</v>
      </c>
      <c r="DG50" s="43" t="str">
        <f t="shared" ref="DG50" si="1624">IFERROR(N50/DB50,"-")</f>
        <v>-</v>
      </c>
      <c r="DH50" s="50">
        <f t="shared" ref="DH50" si="1625">IFERROR(N50/DC50,"-")</f>
        <v>201</v>
      </c>
      <c r="DI50" s="217"/>
      <c r="DJ50" s="48">
        <v>0</v>
      </c>
      <c r="DK50" s="50" t="str">
        <f t="shared" ref="DK50" si="1626">IFERROR(N50/DJ50,"-")</f>
        <v>-</v>
      </c>
      <c r="DL50" s="217"/>
    </row>
    <row r="51" spans="1:116" ht="14.25" x14ac:dyDescent="0.2">
      <c r="A51" s="51" t="str">
        <f t="shared" si="49"/>
        <v>44.</v>
      </c>
      <c r="B51" s="119" t="s">
        <v>437</v>
      </c>
      <c r="C51" s="49" t="s">
        <v>260</v>
      </c>
      <c r="D51" s="87" t="s">
        <v>472</v>
      </c>
      <c r="E51" s="118">
        <v>60</v>
      </c>
      <c r="F51" s="118">
        <v>7</v>
      </c>
      <c r="G51" s="118">
        <v>281</v>
      </c>
      <c r="H51" s="118">
        <v>70</v>
      </c>
      <c r="I51" s="47">
        <f t="shared" ref="I51" si="1627">IFERROR((F51+H51)/(E51+G51),"-")</f>
        <v>0.22580645161290322</v>
      </c>
      <c r="J51" s="118">
        <v>909</v>
      </c>
      <c r="K51" s="118">
        <v>67</v>
      </c>
      <c r="L51" s="44">
        <f t="shared" ref="L51" si="1628">IFERROR(K51/J51,"-")</f>
        <v>7.3707370737073702E-2</v>
      </c>
      <c r="M51" s="45">
        <f t="shared" ref="M51" si="1629">E51+G51+J51</f>
        <v>1250</v>
      </c>
      <c r="N51" s="46">
        <f t="shared" ref="N51" si="1630">F51+H51+K51</f>
        <v>144</v>
      </c>
      <c r="O51" s="6">
        <f t="shared" ref="O51" si="1631">IFERROR(N51/M51,"-")</f>
        <v>0.1152</v>
      </c>
      <c r="P51" s="236"/>
      <c r="Q51" s="48">
        <v>0</v>
      </c>
      <c r="R51" s="49">
        <v>0</v>
      </c>
      <c r="S51" s="49"/>
      <c r="T51" s="43" t="str">
        <f t="shared" ref="T51" si="1632">IFERROR(N51/R51,"-")</f>
        <v>-</v>
      </c>
      <c r="U51" s="43" t="str">
        <f t="shared" ref="U51" si="1633">IFERROR(Q51/R51,"-")</f>
        <v>-</v>
      </c>
      <c r="V51" s="50" t="str">
        <f t="shared" ref="V51" si="1634">IFERROR(R51/S51,"-")</f>
        <v>-</v>
      </c>
      <c r="W51" s="232"/>
      <c r="X51" s="48">
        <v>1</v>
      </c>
      <c r="Y51" s="49">
        <v>2</v>
      </c>
      <c r="Z51" s="49"/>
      <c r="AA51" s="43">
        <f t="shared" ref="AA51" si="1635">IFERROR(N51/Y51,"-")</f>
        <v>72</v>
      </c>
      <c r="AB51" s="43">
        <f t="shared" ref="AB51" si="1636">IFERROR(X51/Y51,"-")</f>
        <v>0.5</v>
      </c>
      <c r="AC51" s="50" t="str">
        <f t="shared" ref="AC51" si="1637">IFERROR(Y51/Z51,"-")</f>
        <v>-</v>
      </c>
      <c r="AD51" s="217"/>
      <c r="AE51" s="48">
        <v>1</v>
      </c>
      <c r="AF51" s="49">
        <v>1</v>
      </c>
      <c r="AG51" s="49">
        <v>1</v>
      </c>
      <c r="AH51" s="43">
        <f t="shared" ref="AH51" si="1638">IFERROR(N51/AF51,"-")</f>
        <v>144</v>
      </c>
      <c r="AI51" s="43">
        <f t="shared" ref="AI51" si="1639">IFERROR(AE51/AF51,"-")</f>
        <v>1</v>
      </c>
      <c r="AJ51" s="50">
        <f t="shared" ref="AJ51" si="1640">IFERROR(AF51/AG51,"-")</f>
        <v>1</v>
      </c>
      <c r="AK51" s="217"/>
      <c r="AL51" s="48">
        <v>0</v>
      </c>
      <c r="AM51" s="48">
        <v>0</v>
      </c>
      <c r="AN51" s="48">
        <v>0</v>
      </c>
      <c r="AO51" s="43" t="str">
        <f t="shared" ref="AO51" si="1641">IFERROR(N51/AM51,"-")</f>
        <v>-</v>
      </c>
      <c r="AP51" s="43" t="str">
        <f t="shared" ref="AP51" si="1642">IFERROR(AL51/AM51,"-")</f>
        <v>-</v>
      </c>
      <c r="AQ51" s="50" t="str">
        <f t="shared" ref="AQ51" si="1643">IFERROR(AM51/AN51,"-")</f>
        <v>-</v>
      </c>
      <c r="AR51" s="217"/>
      <c r="AS51" s="48">
        <v>0</v>
      </c>
      <c r="AT51" s="48"/>
      <c r="AU51" s="48"/>
      <c r="AV51" s="43" t="str">
        <f t="shared" ref="AV51" si="1644">IFERROR((F51+H51)/AT51,"-")</f>
        <v>-</v>
      </c>
      <c r="AW51" s="43" t="str">
        <f t="shared" ref="AW51" si="1645">IFERROR(AS51/AT51,"-")</f>
        <v>-</v>
      </c>
      <c r="AX51" s="43" t="str">
        <f t="shared" ref="AX51" si="1646">IFERROR(AT51/AU51,"-")</f>
        <v>-</v>
      </c>
      <c r="AY51" s="49">
        <v>0</v>
      </c>
      <c r="AZ51" s="49"/>
      <c r="BA51" s="49"/>
      <c r="BB51" s="43" t="str">
        <f t="shared" ref="BB51" si="1647">IFERROR((F51+H51)/AZ51,"-")</f>
        <v>-</v>
      </c>
      <c r="BC51" s="43" t="str">
        <f t="shared" ref="BC51" si="1648">IFERROR(AY51/AZ51,"-")</f>
        <v>-</v>
      </c>
      <c r="BD51" s="50" t="str">
        <f t="shared" ref="BD51" si="1649">IFERROR(AZ51/BA51,"-")</f>
        <v>-</v>
      </c>
      <c r="BE51" s="232"/>
      <c r="BF51" s="48">
        <v>0</v>
      </c>
      <c r="BG51" s="48">
        <v>0</v>
      </c>
      <c r="BH51" s="48">
        <v>0</v>
      </c>
      <c r="BI51" s="43" t="str">
        <f t="shared" ref="BI51" si="1650">IFERROR(K51/BG51,"-")</f>
        <v>-</v>
      </c>
      <c r="BJ51" s="43" t="str">
        <f t="shared" ref="BJ51" si="1651">IFERROR(BF51/BG51,"-")</f>
        <v>-</v>
      </c>
      <c r="BK51" s="43" t="str">
        <f t="shared" ref="BK51" si="1652">IFERROR(BG51/BH51,"-")</f>
        <v>-</v>
      </c>
      <c r="BL51" s="49">
        <v>0</v>
      </c>
      <c r="BM51" s="49">
        <v>0</v>
      </c>
      <c r="BN51" s="49">
        <v>0</v>
      </c>
      <c r="BO51" s="43" t="str">
        <f t="shared" ref="BO51" si="1653">IFERROR(K51/BN51,"-")</f>
        <v>-</v>
      </c>
      <c r="BP51" s="43" t="str">
        <f t="shared" ref="BP51" si="1654">IFERROR(BL51/BM51,"-")</f>
        <v>-</v>
      </c>
      <c r="BQ51" s="50" t="str">
        <f t="shared" ref="BQ51" si="1655">IFERROR(BM51/BN51,"-")</f>
        <v>-</v>
      </c>
      <c r="BR51" s="217"/>
      <c r="BS51" s="48">
        <v>0</v>
      </c>
      <c r="BT51" s="48">
        <v>0</v>
      </c>
      <c r="BU51" s="43" t="str">
        <f t="shared" ref="BU51" si="1656">IFERROR(N51/BT51,"-")</f>
        <v>-</v>
      </c>
      <c r="BV51" s="50" t="str">
        <f t="shared" ref="BV51" si="1657">IFERROR(BS51/BT51,"-")</f>
        <v>-</v>
      </c>
      <c r="BW51" s="234"/>
      <c r="BX51" s="48">
        <v>0</v>
      </c>
      <c r="BY51" s="49">
        <v>0</v>
      </c>
      <c r="BZ51" s="48">
        <v>0</v>
      </c>
      <c r="CA51" s="49">
        <v>0</v>
      </c>
      <c r="CB51" s="48">
        <v>0</v>
      </c>
      <c r="CC51" s="49">
        <v>0</v>
      </c>
      <c r="CD51" s="43" t="str">
        <f t="shared" ref="CD51" si="1658">IFERROR(N51/BZ51,"-")</f>
        <v>-</v>
      </c>
      <c r="CE51" s="43" t="str">
        <f t="shared" ref="CE51" si="1659">IFERROR(N51/CA51,"-")</f>
        <v>-</v>
      </c>
      <c r="CF51" s="43" t="str">
        <f t="shared" ref="CF51" si="1660">IFERROR(BX51/BZ51,"-")</f>
        <v>-</v>
      </c>
      <c r="CG51" s="43" t="str">
        <f t="shared" ref="CG51" si="1661">IFERROR(BY51/CA51,"-")</f>
        <v>-</v>
      </c>
      <c r="CH51" s="43" t="str">
        <f t="shared" ref="CH51" si="1662">IFERROR(BZ51/CB51,"-")</f>
        <v>-</v>
      </c>
      <c r="CI51" s="50" t="str">
        <f t="shared" ref="CI51" si="1663">IFERROR(CA51/CC51,"-")</f>
        <v>-</v>
      </c>
      <c r="CJ51" s="232"/>
      <c r="CK51" s="48">
        <v>0</v>
      </c>
      <c r="CL51" s="48">
        <v>0</v>
      </c>
      <c r="CM51" s="43" t="str">
        <f t="shared" ref="CM51" si="1664">IFERROR(N51/CL51,"-")</f>
        <v>-</v>
      </c>
      <c r="CN51" s="50" t="str">
        <f t="shared" ref="CN51" si="1665">IFERROR(CK51/CL51,"-")</f>
        <v>-</v>
      </c>
      <c r="CO51" s="217"/>
      <c r="CP51" s="48">
        <v>0</v>
      </c>
      <c r="CQ51" s="49"/>
      <c r="CR51" s="49"/>
      <c r="CS51" s="43" t="str">
        <f t="shared" ref="CS51" si="1666">IFERROR((F51+H51)/CQ51,"-")</f>
        <v>-</v>
      </c>
      <c r="CT51" s="43" t="str">
        <f t="shared" ref="CT51" si="1667">IFERROR(CP51/CQ51,"-")</f>
        <v>-</v>
      </c>
      <c r="CU51" s="43" t="str">
        <f t="shared" ref="CU51" si="1668">IFERROR(CQ51/CR51,"-")</f>
        <v>-</v>
      </c>
      <c r="CV51" s="48">
        <v>0</v>
      </c>
      <c r="CW51" s="50" t="str">
        <f t="shared" ref="CW51" si="1669">IFERROR(N51/CV51,"-")</f>
        <v>-</v>
      </c>
      <c r="CX51" s="215"/>
      <c r="CY51" s="48">
        <v>1</v>
      </c>
      <c r="CZ51" s="48">
        <v>0</v>
      </c>
      <c r="DA51" s="49">
        <v>0</v>
      </c>
      <c r="DB51" s="49">
        <v>0</v>
      </c>
      <c r="DC51" s="49">
        <v>0</v>
      </c>
      <c r="DD51" s="43">
        <f t="shared" ref="DD51" si="1670">IFERROR(N51/CY51,"-")</f>
        <v>144</v>
      </c>
      <c r="DE51" s="43" t="str">
        <f t="shared" ref="DE51" si="1671">IFERROR(N51/CZ51,"-")</f>
        <v>-</v>
      </c>
      <c r="DF51" s="43" t="str">
        <f t="shared" ref="DF51" si="1672">IFERROR(N51/DA51,"-")</f>
        <v>-</v>
      </c>
      <c r="DG51" s="43" t="str">
        <f t="shared" ref="DG51" si="1673">IFERROR(N51/DB51,"-")</f>
        <v>-</v>
      </c>
      <c r="DH51" s="50" t="str">
        <f t="shared" ref="DH51" si="1674">IFERROR(N51/DC51,"-")</f>
        <v>-</v>
      </c>
      <c r="DI51" s="217"/>
      <c r="DJ51" s="48">
        <v>0</v>
      </c>
      <c r="DK51" s="50" t="str">
        <f t="shared" ref="DK51" si="1675">IFERROR(N51/DJ51,"-")</f>
        <v>-</v>
      </c>
      <c r="DL51" s="217"/>
    </row>
    <row r="52" spans="1:116" ht="14.25" x14ac:dyDescent="0.2">
      <c r="A52" s="51" t="str">
        <f t="shared" si="49"/>
        <v>45.</v>
      </c>
      <c r="B52" s="119" t="s">
        <v>438</v>
      </c>
      <c r="C52" s="49" t="s">
        <v>260</v>
      </c>
      <c r="D52" s="87" t="s">
        <v>472</v>
      </c>
      <c r="E52" s="118">
        <v>163</v>
      </c>
      <c r="F52" s="118">
        <v>24</v>
      </c>
      <c r="G52" s="118">
        <v>1127</v>
      </c>
      <c r="H52" s="118">
        <v>221</v>
      </c>
      <c r="I52" s="47">
        <f t="shared" ref="I52" si="1676">IFERROR((F52+H52)/(E52+G52),"-")</f>
        <v>0.18992248062015504</v>
      </c>
      <c r="J52" s="118">
        <v>2552</v>
      </c>
      <c r="K52" s="118">
        <v>152</v>
      </c>
      <c r="L52" s="44">
        <f t="shared" ref="L52" si="1677">IFERROR(K52/J52,"-")</f>
        <v>5.9561128526645767E-2</v>
      </c>
      <c r="M52" s="45">
        <f t="shared" ref="M52" si="1678">E52+G52+J52</f>
        <v>3842</v>
      </c>
      <c r="N52" s="46">
        <f t="shared" ref="N52" si="1679">F52+H52+K52</f>
        <v>397</v>
      </c>
      <c r="O52" s="6">
        <f t="shared" ref="O52" si="1680">IFERROR(N52/M52,"-")</f>
        <v>0.10333159812597606</v>
      </c>
      <c r="P52" s="236"/>
      <c r="Q52" s="48">
        <v>0</v>
      </c>
      <c r="R52" s="49">
        <v>0</v>
      </c>
      <c r="S52" s="49"/>
      <c r="T52" s="43" t="str">
        <f t="shared" ref="T52" si="1681">IFERROR(N52/R52,"-")</f>
        <v>-</v>
      </c>
      <c r="U52" s="43" t="str">
        <f t="shared" ref="U52" si="1682">IFERROR(Q52/R52,"-")</f>
        <v>-</v>
      </c>
      <c r="V52" s="50" t="str">
        <f t="shared" ref="V52" si="1683">IFERROR(R52/S52,"-")</f>
        <v>-</v>
      </c>
      <c r="W52" s="232"/>
      <c r="X52" s="48">
        <v>26</v>
      </c>
      <c r="Y52" s="49">
        <v>24</v>
      </c>
      <c r="Z52" s="49"/>
      <c r="AA52" s="43">
        <f t="shared" ref="AA52" si="1684">IFERROR(N52/Y52,"-")</f>
        <v>16.541666666666668</v>
      </c>
      <c r="AB52" s="43">
        <f t="shared" ref="AB52" si="1685">IFERROR(X52/Y52,"-")</f>
        <v>1.0833333333333333</v>
      </c>
      <c r="AC52" s="50" t="str">
        <f t="shared" ref="AC52" si="1686">IFERROR(Y52/Z52,"-")</f>
        <v>-</v>
      </c>
      <c r="AD52" s="217"/>
      <c r="AE52" s="48">
        <v>1</v>
      </c>
      <c r="AF52" s="49">
        <v>1</v>
      </c>
      <c r="AG52" s="49">
        <v>1</v>
      </c>
      <c r="AH52" s="43">
        <f t="shared" ref="AH52" si="1687">IFERROR(N52/AF52,"-")</f>
        <v>397</v>
      </c>
      <c r="AI52" s="43">
        <f t="shared" ref="AI52" si="1688">IFERROR(AE52/AF52,"-")</f>
        <v>1</v>
      </c>
      <c r="AJ52" s="50">
        <f t="shared" ref="AJ52" si="1689">IFERROR(AF52/AG52,"-")</f>
        <v>1</v>
      </c>
      <c r="AK52" s="217"/>
      <c r="AL52" s="48">
        <v>0</v>
      </c>
      <c r="AM52" s="48">
        <v>0</v>
      </c>
      <c r="AN52" s="48">
        <v>0</v>
      </c>
      <c r="AO52" s="43" t="str">
        <f t="shared" ref="AO52" si="1690">IFERROR(N52/AM52,"-")</f>
        <v>-</v>
      </c>
      <c r="AP52" s="43" t="str">
        <f t="shared" ref="AP52" si="1691">IFERROR(AL52/AM52,"-")</f>
        <v>-</v>
      </c>
      <c r="AQ52" s="50" t="str">
        <f t="shared" ref="AQ52" si="1692">IFERROR(AM52/AN52,"-")</f>
        <v>-</v>
      </c>
      <c r="AR52" s="217"/>
      <c r="AS52" s="48">
        <v>0</v>
      </c>
      <c r="AT52" s="48"/>
      <c r="AU52" s="48"/>
      <c r="AV52" s="43" t="str">
        <f t="shared" ref="AV52" si="1693">IFERROR((F52+H52)/AT52,"-")</f>
        <v>-</v>
      </c>
      <c r="AW52" s="43" t="str">
        <f t="shared" ref="AW52" si="1694">IFERROR(AS52/AT52,"-")</f>
        <v>-</v>
      </c>
      <c r="AX52" s="43" t="str">
        <f t="shared" ref="AX52" si="1695">IFERROR(AT52/AU52,"-")</f>
        <v>-</v>
      </c>
      <c r="AY52" s="49">
        <v>0</v>
      </c>
      <c r="AZ52" s="49"/>
      <c r="BA52" s="49"/>
      <c r="BB52" s="43" t="str">
        <f t="shared" ref="BB52" si="1696">IFERROR((F52+H52)/AZ52,"-")</f>
        <v>-</v>
      </c>
      <c r="BC52" s="43" t="str">
        <f t="shared" ref="BC52" si="1697">IFERROR(AY52/AZ52,"-")</f>
        <v>-</v>
      </c>
      <c r="BD52" s="50" t="str">
        <f t="shared" ref="BD52" si="1698">IFERROR(AZ52/BA52,"-")</f>
        <v>-</v>
      </c>
      <c r="BE52" s="232"/>
      <c r="BF52" s="48">
        <v>0</v>
      </c>
      <c r="BG52" s="48">
        <v>0</v>
      </c>
      <c r="BH52" s="48">
        <v>0</v>
      </c>
      <c r="BI52" s="43" t="str">
        <f t="shared" ref="BI52" si="1699">IFERROR(K52/BG52,"-")</f>
        <v>-</v>
      </c>
      <c r="BJ52" s="43" t="str">
        <f t="shared" ref="BJ52" si="1700">IFERROR(BF52/BG52,"-")</f>
        <v>-</v>
      </c>
      <c r="BK52" s="43" t="str">
        <f t="shared" ref="BK52" si="1701">IFERROR(BG52/BH52,"-")</f>
        <v>-</v>
      </c>
      <c r="BL52" s="49">
        <v>0</v>
      </c>
      <c r="BM52" s="49">
        <v>0</v>
      </c>
      <c r="BN52" s="49">
        <v>0</v>
      </c>
      <c r="BO52" s="43" t="str">
        <f t="shared" ref="BO52" si="1702">IFERROR(K52/BN52,"-")</f>
        <v>-</v>
      </c>
      <c r="BP52" s="43" t="str">
        <f t="shared" ref="BP52" si="1703">IFERROR(BL52/BM52,"-")</f>
        <v>-</v>
      </c>
      <c r="BQ52" s="50" t="str">
        <f t="shared" ref="BQ52" si="1704">IFERROR(BM52/BN52,"-")</f>
        <v>-</v>
      </c>
      <c r="BR52" s="217"/>
      <c r="BS52" s="48">
        <v>0</v>
      </c>
      <c r="BT52" s="48">
        <v>0</v>
      </c>
      <c r="BU52" s="43" t="str">
        <f t="shared" ref="BU52" si="1705">IFERROR(N52/BT52,"-")</f>
        <v>-</v>
      </c>
      <c r="BV52" s="50" t="str">
        <f t="shared" ref="BV52" si="1706">IFERROR(BS52/BT52,"-")</f>
        <v>-</v>
      </c>
      <c r="BW52" s="234"/>
      <c r="BX52" s="48">
        <v>0</v>
      </c>
      <c r="BY52" s="49">
        <v>0</v>
      </c>
      <c r="BZ52" s="48">
        <v>0</v>
      </c>
      <c r="CA52" s="49">
        <v>0</v>
      </c>
      <c r="CB52" s="48">
        <v>0</v>
      </c>
      <c r="CC52" s="49">
        <v>0</v>
      </c>
      <c r="CD52" s="43" t="str">
        <f t="shared" ref="CD52" si="1707">IFERROR(N52/BZ52,"-")</f>
        <v>-</v>
      </c>
      <c r="CE52" s="43" t="str">
        <f t="shared" ref="CE52" si="1708">IFERROR(N52/CA52,"-")</f>
        <v>-</v>
      </c>
      <c r="CF52" s="43" t="str">
        <f t="shared" ref="CF52" si="1709">IFERROR(BX52/BZ52,"-")</f>
        <v>-</v>
      </c>
      <c r="CG52" s="43" t="str">
        <f t="shared" ref="CG52" si="1710">IFERROR(BY52/CA52,"-")</f>
        <v>-</v>
      </c>
      <c r="CH52" s="43" t="str">
        <f t="shared" ref="CH52" si="1711">IFERROR(BZ52/CB52,"-")</f>
        <v>-</v>
      </c>
      <c r="CI52" s="50" t="str">
        <f t="shared" ref="CI52" si="1712">IFERROR(CA52/CC52,"-")</f>
        <v>-</v>
      </c>
      <c r="CJ52" s="232"/>
      <c r="CK52" s="48">
        <v>0</v>
      </c>
      <c r="CL52" s="48">
        <v>0</v>
      </c>
      <c r="CM52" s="43" t="str">
        <f t="shared" ref="CM52" si="1713">IFERROR(N52/CL52,"-")</f>
        <v>-</v>
      </c>
      <c r="CN52" s="50" t="str">
        <f t="shared" ref="CN52" si="1714">IFERROR(CK52/CL52,"-")</f>
        <v>-</v>
      </c>
      <c r="CO52" s="217"/>
      <c r="CP52" s="48">
        <v>0</v>
      </c>
      <c r="CQ52" s="49"/>
      <c r="CR52" s="49"/>
      <c r="CS52" s="43" t="str">
        <f t="shared" ref="CS52" si="1715">IFERROR((F52+H52)/CQ52,"-")</f>
        <v>-</v>
      </c>
      <c r="CT52" s="43" t="str">
        <f t="shared" ref="CT52" si="1716">IFERROR(CP52/CQ52,"-")</f>
        <v>-</v>
      </c>
      <c r="CU52" s="43" t="str">
        <f t="shared" ref="CU52" si="1717">IFERROR(CQ52/CR52,"-")</f>
        <v>-</v>
      </c>
      <c r="CV52" s="48">
        <v>0</v>
      </c>
      <c r="CW52" s="50" t="str">
        <f t="shared" ref="CW52" si="1718">IFERROR(N52/CV52,"-")</f>
        <v>-</v>
      </c>
      <c r="CX52" s="215"/>
      <c r="CY52" s="48">
        <v>1</v>
      </c>
      <c r="CZ52" s="48">
        <v>1</v>
      </c>
      <c r="DA52" s="49">
        <v>0</v>
      </c>
      <c r="DB52" s="49">
        <v>0</v>
      </c>
      <c r="DC52" s="49">
        <v>1</v>
      </c>
      <c r="DD52" s="43">
        <f t="shared" ref="DD52" si="1719">IFERROR(N52/CY52,"-")</f>
        <v>397</v>
      </c>
      <c r="DE52" s="43">
        <f t="shared" ref="DE52" si="1720">IFERROR(N52/CZ52,"-")</f>
        <v>397</v>
      </c>
      <c r="DF52" s="43" t="str">
        <f t="shared" ref="DF52" si="1721">IFERROR(N52/DA52,"-")</f>
        <v>-</v>
      </c>
      <c r="DG52" s="43" t="str">
        <f t="shared" ref="DG52" si="1722">IFERROR(N52/DB52,"-")</f>
        <v>-</v>
      </c>
      <c r="DH52" s="50">
        <f t="shared" ref="DH52" si="1723">IFERROR(N52/DC52,"-")</f>
        <v>397</v>
      </c>
      <c r="DI52" s="217"/>
      <c r="DJ52" s="48">
        <v>1</v>
      </c>
      <c r="DK52" s="50">
        <f t="shared" ref="DK52" si="1724">IFERROR(N52/DJ52,"-")</f>
        <v>397</v>
      </c>
      <c r="DL52" s="217"/>
    </row>
    <row r="53" spans="1:116" ht="14.25" x14ac:dyDescent="0.2">
      <c r="A53" s="51" t="str">
        <f t="shared" si="49"/>
        <v>46.</v>
      </c>
      <c r="B53" s="119" t="s">
        <v>439</v>
      </c>
      <c r="C53" s="49" t="s">
        <v>260</v>
      </c>
      <c r="D53" s="87" t="s">
        <v>472</v>
      </c>
      <c r="E53" s="118">
        <v>410</v>
      </c>
      <c r="F53" s="118">
        <v>114</v>
      </c>
      <c r="G53" s="118">
        <v>3027</v>
      </c>
      <c r="H53" s="118">
        <v>838</v>
      </c>
      <c r="I53" s="47">
        <f t="shared" ref="I53" si="1725">IFERROR((F53+H53)/(E53+G53),"-")</f>
        <v>0.27698574338085541</v>
      </c>
      <c r="J53" s="118">
        <v>5665</v>
      </c>
      <c r="K53" s="118">
        <v>1126</v>
      </c>
      <c r="L53" s="44">
        <f t="shared" ref="L53" si="1726">IFERROR(K53/J53,"-")</f>
        <v>0.19876434245366284</v>
      </c>
      <c r="M53" s="45">
        <f t="shared" ref="M53" si="1727">E53+G53+J53</f>
        <v>9102</v>
      </c>
      <c r="N53" s="46">
        <f t="shared" ref="N53" si="1728">F53+H53+K53</f>
        <v>2078</v>
      </c>
      <c r="O53" s="6">
        <f t="shared" ref="O53" si="1729">IFERROR(N53/M53,"-")</f>
        <v>0.22830147220391123</v>
      </c>
      <c r="P53" s="236"/>
      <c r="Q53" s="48">
        <v>0</v>
      </c>
      <c r="R53" s="49">
        <v>0</v>
      </c>
      <c r="S53" s="49"/>
      <c r="T53" s="43" t="str">
        <f t="shared" ref="T53" si="1730">IFERROR(N53/R53,"-")</f>
        <v>-</v>
      </c>
      <c r="U53" s="43" t="str">
        <f t="shared" ref="U53" si="1731">IFERROR(Q53/R53,"-")</f>
        <v>-</v>
      </c>
      <c r="V53" s="50" t="str">
        <f t="shared" ref="V53" si="1732">IFERROR(R53/S53,"-")</f>
        <v>-</v>
      </c>
      <c r="W53" s="232"/>
      <c r="X53" s="48">
        <v>32</v>
      </c>
      <c r="Y53" s="49">
        <v>35</v>
      </c>
      <c r="Z53" s="49"/>
      <c r="AA53" s="43">
        <f t="shared" ref="AA53" si="1733">IFERROR(N53/Y53,"-")</f>
        <v>59.371428571428574</v>
      </c>
      <c r="AB53" s="43">
        <f t="shared" ref="AB53" si="1734">IFERROR(X53/Y53,"-")</f>
        <v>0.91428571428571426</v>
      </c>
      <c r="AC53" s="50" t="str">
        <f t="shared" ref="AC53" si="1735">IFERROR(Y53/Z53,"-")</f>
        <v>-</v>
      </c>
      <c r="AD53" s="217"/>
      <c r="AE53" s="48">
        <v>1</v>
      </c>
      <c r="AF53" s="49">
        <v>1</v>
      </c>
      <c r="AG53" s="49">
        <v>1</v>
      </c>
      <c r="AH53" s="43">
        <f t="shared" ref="AH53" si="1736">IFERROR(N53/AF53,"-")</f>
        <v>2078</v>
      </c>
      <c r="AI53" s="43">
        <f t="shared" ref="AI53" si="1737">IFERROR(AE53/AF53,"-")</f>
        <v>1</v>
      </c>
      <c r="AJ53" s="50">
        <f t="shared" ref="AJ53" si="1738">IFERROR(AF53/AG53,"-")</f>
        <v>1</v>
      </c>
      <c r="AK53" s="217"/>
      <c r="AL53" s="48">
        <v>0</v>
      </c>
      <c r="AM53" s="48">
        <v>0</v>
      </c>
      <c r="AN53" s="48">
        <v>0</v>
      </c>
      <c r="AO53" s="43" t="str">
        <f t="shared" ref="AO53" si="1739">IFERROR(N53/AM53,"-")</f>
        <v>-</v>
      </c>
      <c r="AP53" s="43" t="str">
        <f t="shared" ref="AP53" si="1740">IFERROR(AL53/AM53,"-")</f>
        <v>-</v>
      </c>
      <c r="AQ53" s="50" t="str">
        <f t="shared" ref="AQ53" si="1741">IFERROR(AM53/AN53,"-")</f>
        <v>-</v>
      </c>
      <c r="AR53" s="217"/>
      <c r="AS53" s="48">
        <v>0</v>
      </c>
      <c r="AT53" s="48"/>
      <c r="AU53" s="48"/>
      <c r="AV53" s="43" t="str">
        <f t="shared" ref="AV53" si="1742">IFERROR((F53+H53)/AT53,"-")</f>
        <v>-</v>
      </c>
      <c r="AW53" s="43" t="str">
        <f t="shared" ref="AW53" si="1743">IFERROR(AS53/AT53,"-")</f>
        <v>-</v>
      </c>
      <c r="AX53" s="43" t="str">
        <f t="shared" ref="AX53" si="1744">IFERROR(AT53/AU53,"-")</f>
        <v>-</v>
      </c>
      <c r="AY53" s="49">
        <v>0</v>
      </c>
      <c r="AZ53" s="49"/>
      <c r="BA53" s="49"/>
      <c r="BB53" s="43" t="str">
        <f t="shared" ref="BB53" si="1745">IFERROR((F53+H53)/AZ53,"-")</f>
        <v>-</v>
      </c>
      <c r="BC53" s="43" t="str">
        <f t="shared" ref="BC53" si="1746">IFERROR(AY53/AZ53,"-")</f>
        <v>-</v>
      </c>
      <c r="BD53" s="50" t="str">
        <f t="shared" ref="BD53" si="1747">IFERROR(AZ53/BA53,"-")</f>
        <v>-</v>
      </c>
      <c r="BE53" s="232"/>
      <c r="BF53" s="48">
        <v>0</v>
      </c>
      <c r="BG53" s="48">
        <v>0</v>
      </c>
      <c r="BH53" s="48">
        <v>0</v>
      </c>
      <c r="BI53" s="43" t="str">
        <f t="shared" ref="BI53" si="1748">IFERROR(K53/BG53,"-")</f>
        <v>-</v>
      </c>
      <c r="BJ53" s="43" t="str">
        <f t="shared" ref="BJ53" si="1749">IFERROR(BF53/BG53,"-")</f>
        <v>-</v>
      </c>
      <c r="BK53" s="43" t="str">
        <f t="shared" ref="BK53" si="1750">IFERROR(BG53/BH53,"-")</f>
        <v>-</v>
      </c>
      <c r="BL53" s="49">
        <v>0</v>
      </c>
      <c r="BM53" s="49">
        <v>0</v>
      </c>
      <c r="BN53" s="49">
        <v>0</v>
      </c>
      <c r="BO53" s="43" t="str">
        <f t="shared" ref="BO53" si="1751">IFERROR(K53/BN53,"-")</f>
        <v>-</v>
      </c>
      <c r="BP53" s="43" t="str">
        <f t="shared" ref="BP53" si="1752">IFERROR(BL53/BM53,"-")</f>
        <v>-</v>
      </c>
      <c r="BQ53" s="50" t="str">
        <f t="shared" ref="BQ53" si="1753">IFERROR(BM53/BN53,"-")</f>
        <v>-</v>
      </c>
      <c r="BR53" s="217"/>
      <c r="BS53" s="48">
        <v>0</v>
      </c>
      <c r="BT53" s="48">
        <v>0</v>
      </c>
      <c r="BU53" s="43" t="str">
        <f t="shared" ref="BU53" si="1754">IFERROR(N53/BT53,"-")</f>
        <v>-</v>
      </c>
      <c r="BV53" s="50" t="str">
        <f t="shared" ref="BV53" si="1755">IFERROR(BS53/BT53,"-")</f>
        <v>-</v>
      </c>
      <c r="BW53" s="234"/>
      <c r="BX53" s="48">
        <v>0</v>
      </c>
      <c r="BY53" s="49">
        <v>0</v>
      </c>
      <c r="BZ53" s="48">
        <v>0</v>
      </c>
      <c r="CA53" s="49">
        <v>0</v>
      </c>
      <c r="CB53" s="48">
        <v>0</v>
      </c>
      <c r="CC53" s="49">
        <v>0</v>
      </c>
      <c r="CD53" s="43" t="str">
        <f t="shared" ref="CD53" si="1756">IFERROR(N53/BZ53,"-")</f>
        <v>-</v>
      </c>
      <c r="CE53" s="43" t="str">
        <f t="shared" ref="CE53" si="1757">IFERROR(N53/CA53,"-")</f>
        <v>-</v>
      </c>
      <c r="CF53" s="43" t="str">
        <f t="shared" ref="CF53" si="1758">IFERROR(BX53/BZ53,"-")</f>
        <v>-</v>
      </c>
      <c r="CG53" s="43" t="str">
        <f t="shared" ref="CG53" si="1759">IFERROR(BY53/CA53,"-")</f>
        <v>-</v>
      </c>
      <c r="CH53" s="43" t="str">
        <f t="shared" ref="CH53" si="1760">IFERROR(BZ53/CB53,"-")</f>
        <v>-</v>
      </c>
      <c r="CI53" s="50" t="str">
        <f t="shared" ref="CI53" si="1761">IFERROR(CA53/CC53,"-")</f>
        <v>-</v>
      </c>
      <c r="CJ53" s="232"/>
      <c r="CK53" s="48">
        <v>0</v>
      </c>
      <c r="CL53" s="48">
        <v>0</v>
      </c>
      <c r="CM53" s="43" t="str">
        <f t="shared" ref="CM53" si="1762">IFERROR(N53/CL53,"-")</f>
        <v>-</v>
      </c>
      <c r="CN53" s="50" t="str">
        <f t="shared" ref="CN53" si="1763">IFERROR(CK53/CL53,"-")</f>
        <v>-</v>
      </c>
      <c r="CO53" s="217"/>
      <c r="CP53" s="48">
        <v>0</v>
      </c>
      <c r="CQ53" s="49"/>
      <c r="CR53" s="49"/>
      <c r="CS53" s="43" t="str">
        <f t="shared" ref="CS53" si="1764">IFERROR((F53+H53)/CQ53,"-")</f>
        <v>-</v>
      </c>
      <c r="CT53" s="43" t="str">
        <f t="shared" ref="CT53" si="1765">IFERROR(CP53/CQ53,"-")</f>
        <v>-</v>
      </c>
      <c r="CU53" s="43" t="str">
        <f t="shared" ref="CU53" si="1766">IFERROR(CQ53/CR53,"-")</f>
        <v>-</v>
      </c>
      <c r="CV53" s="48">
        <v>0</v>
      </c>
      <c r="CW53" s="50" t="str">
        <f t="shared" ref="CW53" si="1767">IFERROR(N53/CV53,"-")</f>
        <v>-</v>
      </c>
      <c r="CX53" s="215"/>
      <c r="CY53" s="48">
        <v>1</v>
      </c>
      <c r="CZ53" s="48">
        <v>1</v>
      </c>
      <c r="DA53" s="49">
        <v>1</v>
      </c>
      <c r="DB53" s="49">
        <v>1</v>
      </c>
      <c r="DC53" s="49">
        <v>1</v>
      </c>
      <c r="DD53" s="43">
        <f t="shared" ref="DD53" si="1768">IFERROR(N53/CY53,"-")</f>
        <v>2078</v>
      </c>
      <c r="DE53" s="43">
        <f t="shared" ref="DE53" si="1769">IFERROR(N53/CZ53,"-")</f>
        <v>2078</v>
      </c>
      <c r="DF53" s="43">
        <f t="shared" ref="DF53" si="1770">IFERROR(N53/DA53,"-")</f>
        <v>2078</v>
      </c>
      <c r="DG53" s="43">
        <f t="shared" ref="DG53" si="1771">IFERROR(N53/DB53,"-")</f>
        <v>2078</v>
      </c>
      <c r="DH53" s="50">
        <f t="shared" ref="DH53" si="1772">IFERROR(N53/DC53,"-")</f>
        <v>2078</v>
      </c>
      <c r="DI53" s="217"/>
      <c r="DJ53" s="48">
        <v>0</v>
      </c>
      <c r="DK53" s="50" t="str">
        <f t="shared" ref="DK53" si="1773">IFERROR(N53/DJ53,"-")</f>
        <v>-</v>
      </c>
      <c r="DL53" s="217"/>
    </row>
    <row r="54" spans="1:116" ht="14.25" x14ac:dyDescent="0.2">
      <c r="A54" s="51" t="str">
        <f t="shared" si="49"/>
        <v>47.</v>
      </c>
      <c r="B54" s="119" t="s">
        <v>440</v>
      </c>
      <c r="C54" s="49" t="s">
        <v>471</v>
      </c>
      <c r="D54" s="87" t="s">
        <v>472</v>
      </c>
      <c r="E54" s="118">
        <v>309</v>
      </c>
      <c r="F54" s="118">
        <v>51</v>
      </c>
      <c r="G54" s="118">
        <v>1621</v>
      </c>
      <c r="H54" s="118">
        <v>320</v>
      </c>
      <c r="I54" s="47">
        <f t="shared" ref="I54" si="1774">IFERROR((F54+H54)/(E54+G54),"-")</f>
        <v>0.19222797927461141</v>
      </c>
      <c r="J54" s="118">
        <v>4461</v>
      </c>
      <c r="K54" s="118">
        <v>266</v>
      </c>
      <c r="L54" s="44">
        <f t="shared" ref="L54" si="1775">IFERROR(K54/J54,"-")</f>
        <v>5.9627886124187401E-2</v>
      </c>
      <c r="M54" s="45">
        <f t="shared" ref="M54" si="1776">E54+G54+J54</f>
        <v>6391</v>
      </c>
      <c r="N54" s="46">
        <f t="shared" ref="N54" si="1777">F54+H54+K54</f>
        <v>637</v>
      </c>
      <c r="O54" s="6">
        <f t="shared" ref="O54" si="1778">IFERROR(N54/M54,"-")</f>
        <v>9.9671412924424968E-2</v>
      </c>
      <c r="P54" s="236"/>
      <c r="Q54" s="48">
        <v>0</v>
      </c>
      <c r="R54" s="49">
        <v>0</v>
      </c>
      <c r="S54" s="49"/>
      <c r="T54" s="43" t="str">
        <f t="shared" ref="T54" si="1779">IFERROR(N54/R54,"-")</f>
        <v>-</v>
      </c>
      <c r="U54" s="43" t="str">
        <f t="shared" ref="U54" si="1780">IFERROR(Q54/R54,"-")</f>
        <v>-</v>
      </c>
      <c r="V54" s="50" t="str">
        <f t="shared" ref="V54" si="1781">IFERROR(R54/S54,"-")</f>
        <v>-</v>
      </c>
      <c r="W54" s="232"/>
      <c r="X54" s="48">
        <v>44</v>
      </c>
      <c r="Y54" s="49">
        <v>16</v>
      </c>
      <c r="Z54" s="49"/>
      <c r="AA54" s="43">
        <f t="shared" ref="AA54" si="1782">IFERROR(N54/Y54,"-")</f>
        <v>39.8125</v>
      </c>
      <c r="AB54" s="43">
        <f t="shared" ref="AB54" si="1783">IFERROR(X54/Y54,"-")</f>
        <v>2.75</v>
      </c>
      <c r="AC54" s="50" t="str">
        <f t="shared" ref="AC54" si="1784">IFERROR(Y54/Z54,"-")</f>
        <v>-</v>
      </c>
      <c r="AD54" s="217"/>
      <c r="AE54" s="48">
        <v>1</v>
      </c>
      <c r="AF54" s="49">
        <v>1</v>
      </c>
      <c r="AG54" s="49">
        <v>1</v>
      </c>
      <c r="AH54" s="43">
        <f t="shared" ref="AH54" si="1785">IFERROR(N54/AF54,"-")</f>
        <v>637</v>
      </c>
      <c r="AI54" s="43">
        <f t="shared" ref="AI54" si="1786">IFERROR(AE54/AF54,"-")</f>
        <v>1</v>
      </c>
      <c r="AJ54" s="50">
        <f t="shared" ref="AJ54" si="1787">IFERROR(AF54/AG54,"-")</f>
        <v>1</v>
      </c>
      <c r="AK54" s="217"/>
      <c r="AL54" s="48">
        <v>0</v>
      </c>
      <c r="AM54" s="48">
        <v>0</v>
      </c>
      <c r="AN54" s="48">
        <v>0</v>
      </c>
      <c r="AO54" s="43" t="str">
        <f t="shared" ref="AO54" si="1788">IFERROR(N54/AM54,"-")</f>
        <v>-</v>
      </c>
      <c r="AP54" s="43" t="str">
        <f t="shared" ref="AP54" si="1789">IFERROR(AL54/AM54,"-")</f>
        <v>-</v>
      </c>
      <c r="AQ54" s="50" t="str">
        <f t="shared" ref="AQ54" si="1790">IFERROR(AM54/AN54,"-")</f>
        <v>-</v>
      </c>
      <c r="AR54" s="217"/>
      <c r="AS54" s="48">
        <v>0</v>
      </c>
      <c r="AT54" s="48"/>
      <c r="AU54" s="48"/>
      <c r="AV54" s="43" t="str">
        <f t="shared" ref="AV54" si="1791">IFERROR((F54+H54)/AT54,"-")</f>
        <v>-</v>
      </c>
      <c r="AW54" s="43" t="str">
        <f t="shared" ref="AW54" si="1792">IFERROR(AS54/AT54,"-")</f>
        <v>-</v>
      </c>
      <c r="AX54" s="43" t="str">
        <f t="shared" ref="AX54" si="1793">IFERROR(AT54/AU54,"-")</f>
        <v>-</v>
      </c>
      <c r="AY54" s="49">
        <v>0</v>
      </c>
      <c r="AZ54" s="49"/>
      <c r="BA54" s="49"/>
      <c r="BB54" s="43" t="str">
        <f t="shared" ref="BB54" si="1794">IFERROR((F54+H54)/AZ54,"-")</f>
        <v>-</v>
      </c>
      <c r="BC54" s="43" t="str">
        <f t="shared" ref="BC54" si="1795">IFERROR(AY54/AZ54,"-")</f>
        <v>-</v>
      </c>
      <c r="BD54" s="50" t="str">
        <f t="shared" ref="BD54" si="1796">IFERROR(AZ54/BA54,"-")</f>
        <v>-</v>
      </c>
      <c r="BE54" s="232"/>
      <c r="BF54" s="48">
        <v>0</v>
      </c>
      <c r="BG54" s="48">
        <v>0</v>
      </c>
      <c r="BH54" s="48">
        <v>0</v>
      </c>
      <c r="BI54" s="43" t="str">
        <f t="shared" ref="BI54" si="1797">IFERROR(K54/BG54,"-")</f>
        <v>-</v>
      </c>
      <c r="BJ54" s="43" t="str">
        <f t="shared" ref="BJ54" si="1798">IFERROR(BF54/BG54,"-")</f>
        <v>-</v>
      </c>
      <c r="BK54" s="43" t="str">
        <f t="shared" ref="BK54" si="1799">IFERROR(BG54/BH54,"-")</f>
        <v>-</v>
      </c>
      <c r="BL54" s="49">
        <v>0</v>
      </c>
      <c r="BM54" s="49">
        <v>0</v>
      </c>
      <c r="BN54" s="49">
        <v>0</v>
      </c>
      <c r="BO54" s="43" t="str">
        <f t="shared" ref="BO54" si="1800">IFERROR(K54/BN54,"-")</f>
        <v>-</v>
      </c>
      <c r="BP54" s="43" t="str">
        <f t="shared" ref="BP54" si="1801">IFERROR(BL54/BM54,"-")</f>
        <v>-</v>
      </c>
      <c r="BQ54" s="50" t="str">
        <f t="shared" ref="BQ54" si="1802">IFERROR(BM54/BN54,"-")</f>
        <v>-</v>
      </c>
      <c r="BR54" s="217"/>
      <c r="BS54" s="48">
        <v>0</v>
      </c>
      <c r="BT54" s="48">
        <v>0</v>
      </c>
      <c r="BU54" s="43" t="str">
        <f t="shared" ref="BU54" si="1803">IFERROR(N54/BT54,"-")</f>
        <v>-</v>
      </c>
      <c r="BV54" s="50" t="str">
        <f t="shared" ref="BV54" si="1804">IFERROR(BS54/BT54,"-")</f>
        <v>-</v>
      </c>
      <c r="BW54" s="234"/>
      <c r="BX54" s="48">
        <v>0</v>
      </c>
      <c r="BY54" s="49">
        <v>0</v>
      </c>
      <c r="BZ54" s="48">
        <v>0</v>
      </c>
      <c r="CA54" s="49">
        <v>0</v>
      </c>
      <c r="CB54" s="48">
        <v>0</v>
      </c>
      <c r="CC54" s="49">
        <v>0</v>
      </c>
      <c r="CD54" s="43" t="str">
        <f t="shared" ref="CD54" si="1805">IFERROR(N54/BZ54,"-")</f>
        <v>-</v>
      </c>
      <c r="CE54" s="43" t="str">
        <f t="shared" ref="CE54" si="1806">IFERROR(N54/CA54,"-")</f>
        <v>-</v>
      </c>
      <c r="CF54" s="43" t="str">
        <f t="shared" ref="CF54" si="1807">IFERROR(BX54/BZ54,"-")</f>
        <v>-</v>
      </c>
      <c r="CG54" s="43" t="str">
        <f t="shared" ref="CG54" si="1808">IFERROR(BY54/CA54,"-")</f>
        <v>-</v>
      </c>
      <c r="CH54" s="43" t="str">
        <f t="shared" ref="CH54" si="1809">IFERROR(BZ54/CB54,"-")</f>
        <v>-</v>
      </c>
      <c r="CI54" s="50" t="str">
        <f t="shared" ref="CI54" si="1810">IFERROR(CA54/CC54,"-")</f>
        <v>-</v>
      </c>
      <c r="CJ54" s="232"/>
      <c r="CK54" s="48">
        <v>0</v>
      </c>
      <c r="CL54" s="48">
        <v>0</v>
      </c>
      <c r="CM54" s="43" t="str">
        <f t="shared" ref="CM54" si="1811">IFERROR(N54/CL54,"-")</f>
        <v>-</v>
      </c>
      <c r="CN54" s="50" t="str">
        <f t="shared" ref="CN54" si="1812">IFERROR(CK54/CL54,"-")</f>
        <v>-</v>
      </c>
      <c r="CO54" s="217"/>
      <c r="CP54" s="48">
        <v>0</v>
      </c>
      <c r="CQ54" s="49"/>
      <c r="CR54" s="49"/>
      <c r="CS54" s="43" t="str">
        <f t="shared" ref="CS54" si="1813">IFERROR((F54+H54)/CQ54,"-")</f>
        <v>-</v>
      </c>
      <c r="CT54" s="43" t="str">
        <f t="shared" ref="CT54" si="1814">IFERROR(CP54/CQ54,"-")</f>
        <v>-</v>
      </c>
      <c r="CU54" s="43" t="str">
        <f t="shared" ref="CU54" si="1815">IFERROR(CQ54/CR54,"-")</f>
        <v>-</v>
      </c>
      <c r="CV54" s="48">
        <v>0</v>
      </c>
      <c r="CW54" s="50" t="str">
        <f t="shared" ref="CW54" si="1816">IFERROR(N54/CV54,"-")</f>
        <v>-</v>
      </c>
      <c r="CX54" s="215"/>
      <c r="CY54" s="48">
        <v>1</v>
      </c>
      <c r="CZ54" s="48">
        <v>1</v>
      </c>
      <c r="DA54" s="49">
        <v>0</v>
      </c>
      <c r="DB54" s="49">
        <v>0</v>
      </c>
      <c r="DC54" s="49">
        <v>1</v>
      </c>
      <c r="DD54" s="43">
        <f t="shared" ref="DD54" si="1817">IFERROR(N54/CY54,"-")</f>
        <v>637</v>
      </c>
      <c r="DE54" s="43">
        <f t="shared" ref="DE54" si="1818">IFERROR(N54/CZ54,"-")</f>
        <v>637</v>
      </c>
      <c r="DF54" s="43" t="str">
        <f t="shared" ref="DF54" si="1819">IFERROR(N54/DA54,"-")</f>
        <v>-</v>
      </c>
      <c r="DG54" s="43" t="str">
        <f t="shared" ref="DG54" si="1820">IFERROR(N54/DB54,"-")</f>
        <v>-</v>
      </c>
      <c r="DH54" s="50">
        <f t="shared" ref="DH54" si="1821">IFERROR(N54/DC54,"-")</f>
        <v>637</v>
      </c>
      <c r="DI54" s="217"/>
      <c r="DJ54" s="48">
        <v>0</v>
      </c>
      <c r="DK54" s="50" t="str">
        <f t="shared" ref="DK54" si="1822">IFERROR(N54/DJ54,"-")</f>
        <v>-</v>
      </c>
      <c r="DL54" s="217"/>
    </row>
    <row r="55" spans="1:116" ht="14.25" x14ac:dyDescent="0.2">
      <c r="A55" s="51" t="str">
        <f t="shared" si="49"/>
        <v>48.</v>
      </c>
      <c r="B55" s="119" t="s">
        <v>441</v>
      </c>
      <c r="C55" s="49" t="s">
        <v>260</v>
      </c>
      <c r="D55" s="87" t="s">
        <v>472</v>
      </c>
      <c r="E55" s="118">
        <v>421</v>
      </c>
      <c r="F55" s="118">
        <v>45</v>
      </c>
      <c r="G55" s="118">
        <v>3330</v>
      </c>
      <c r="H55" s="118">
        <v>522</v>
      </c>
      <c r="I55" s="47">
        <f t="shared" ref="I55" si="1823">IFERROR((F55+H55)/(E55+G55),"-")</f>
        <v>0.15115969074913357</v>
      </c>
      <c r="J55" s="118">
        <v>5970</v>
      </c>
      <c r="K55" s="118">
        <v>403</v>
      </c>
      <c r="L55" s="44">
        <f t="shared" ref="L55" si="1824">IFERROR(K55/J55,"-")</f>
        <v>6.7504187604690111E-2</v>
      </c>
      <c r="M55" s="45">
        <f t="shared" ref="M55" si="1825">E55+G55+J55</f>
        <v>9721</v>
      </c>
      <c r="N55" s="46">
        <f t="shared" ref="N55" si="1826">F55+H55+K55</f>
        <v>970</v>
      </c>
      <c r="O55" s="6">
        <f t="shared" ref="O55" si="1827">IFERROR(N55/M55,"-")</f>
        <v>9.9783972842300173E-2</v>
      </c>
      <c r="P55" s="236"/>
      <c r="Q55" s="48">
        <v>1</v>
      </c>
      <c r="R55" s="49">
        <v>0</v>
      </c>
      <c r="S55" s="49"/>
      <c r="T55" s="43" t="str">
        <f t="shared" ref="T55" si="1828">IFERROR(N55/R55,"-")</f>
        <v>-</v>
      </c>
      <c r="U55" s="43" t="str">
        <f t="shared" ref="U55" si="1829">IFERROR(Q55/R55,"-")</f>
        <v>-</v>
      </c>
      <c r="V55" s="50" t="str">
        <f t="shared" ref="V55" si="1830">IFERROR(R55/S55,"-")</f>
        <v>-</v>
      </c>
      <c r="W55" s="232"/>
      <c r="X55" s="48">
        <v>37</v>
      </c>
      <c r="Y55" s="49">
        <v>46</v>
      </c>
      <c r="Z55" s="49"/>
      <c r="AA55" s="43">
        <f t="shared" ref="AA55" si="1831">IFERROR(N55/Y55,"-")</f>
        <v>21.086956521739129</v>
      </c>
      <c r="AB55" s="43">
        <f t="shared" ref="AB55" si="1832">IFERROR(X55/Y55,"-")</f>
        <v>0.80434782608695654</v>
      </c>
      <c r="AC55" s="50" t="str">
        <f t="shared" ref="AC55" si="1833">IFERROR(Y55/Z55,"-")</f>
        <v>-</v>
      </c>
      <c r="AD55" s="217"/>
      <c r="AE55" s="48">
        <v>1</v>
      </c>
      <c r="AF55" s="49">
        <v>1</v>
      </c>
      <c r="AG55" s="49">
        <v>1</v>
      </c>
      <c r="AH55" s="43">
        <f t="shared" ref="AH55" si="1834">IFERROR(N55/AF55,"-")</f>
        <v>970</v>
      </c>
      <c r="AI55" s="43">
        <f t="shared" ref="AI55" si="1835">IFERROR(AE55/AF55,"-")</f>
        <v>1</v>
      </c>
      <c r="AJ55" s="50">
        <f t="shared" ref="AJ55" si="1836">IFERROR(AF55/AG55,"-")</f>
        <v>1</v>
      </c>
      <c r="AK55" s="217"/>
      <c r="AL55" s="48">
        <v>0</v>
      </c>
      <c r="AM55" s="48">
        <v>0</v>
      </c>
      <c r="AN55" s="48">
        <v>0</v>
      </c>
      <c r="AO55" s="43" t="str">
        <f t="shared" ref="AO55" si="1837">IFERROR(N55/AM55,"-")</f>
        <v>-</v>
      </c>
      <c r="AP55" s="43" t="str">
        <f t="shared" ref="AP55" si="1838">IFERROR(AL55/AM55,"-")</f>
        <v>-</v>
      </c>
      <c r="AQ55" s="50" t="str">
        <f t="shared" ref="AQ55" si="1839">IFERROR(AM55/AN55,"-")</f>
        <v>-</v>
      </c>
      <c r="AR55" s="217"/>
      <c r="AS55" s="48">
        <v>0</v>
      </c>
      <c r="AT55" s="48"/>
      <c r="AU55" s="48"/>
      <c r="AV55" s="43" t="str">
        <f t="shared" ref="AV55" si="1840">IFERROR((F55+H55)/AT55,"-")</f>
        <v>-</v>
      </c>
      <c r="AW55" s="43" t="str">
        <f t="shared" ref="AW55" si="1841">IFERROR(AS55/AT55,"-")</f>
        <v>-</v>
      </c>
      <c r="AX55" s="43" t="str">
        <f t="shared" ref="AX55" si="1842">IFERROR(AT55/AU55,"-")</f>
        <v>-</v>
      </c>
      <c r="AY55" s="49">
        <v>0</v>
      </c>
      <c r="AZ55" s="49"/>
      <c r="BA55" s="49"/>
      <c r="BB55" s="43" t="str">
        <f t="shared" ref="BB55" si="1843">IFERROR((F55+H55)/AZ55,"-")</f>
        <v>-</v>
      </c>
      <c r="BC55" s="43" t="str">
        <f t="shared" ref="BC55" si="1844">IFERROR(AY55/AZ55,"-")</f>
        <v>-</v>
      </c>
      <c r="BD55" s="50" t="str">
        <f t="shared" ref="BD55" si="1845">IFERROR(AZ55/BA55,"-")</f>
        <v>-</v>
      </c>
      <c r="BE55" s="232"/>
      <c r="BF55" s="48">
        <v>0</v>
      </c>
      <c r="BG55" s="48">
        <v>0</v>
      </c>
      <c r="BH55" s="48">
        <v>0</v>
      </c>
      <c r="BI55" s="43" t="str">
        <f t="shared" ref="BI55" si="1846">IFERROR(K55/BG55,"-")</f>
        <v>-</v>
      </c>
      <c r="BJ55" s="43" t="str">
        <f t="shared" ref="BJ55" si="1847">IFERROR(BF55/BG55,"-")</f>
        <v>-</v>
      </c>
      <c r="BK55" s="43" t="str">
        <f t="shared" ref="BK55" si="1848">IFERROR(BG55/BH55,"-")</f>
        <v>-</v>
      </c>
      <c r="BL55" s="49">
        <v>0</v>
      </c>
      <c r="BM55" s="49">
        <v>0</v>
      </c>
      <c r="BN55" s="49">
        <v>0</v>
      </c>
      <c r="BO55" s="43" t="str">
        <f t="shared" ref="BO55" si="1849">IFERROR(K55/BN55,"-")</f>
        <v>-</v>
      </c>
      <c r="BP55" s="43" t="str">
        <f t="shared" ref="BP55" si="1850">IFERROR(BL55/BM55,"-")</f>
        <v>-</v>
      </c>
      <c r="BQ55" s="50" t="str">
        <f t="shared" ref="BQ55" si="1851">IFERROR(BM55/BN55,"-")</f>
        <v>-</v>
      </c>
      <c r="BR55" s="217"/>
      <c r="BS55" s="48">
        <v>0</v>
      </c>
      <c r="BT55" s="48">
        <v>0</v>
      </c>
      <c r="BU55" s="43" t="str">
        <f t="shared" ref="BU55" si="1852">IFERROR(N55/BT55,"-")</f>
        <v>-</v>
      </c>
      <c r="BV55" s="50" t="str">
        <f t="shared" ref="BV55" si="1853">IFERROR(BS55/BT55,"-")</f>
        <v>-</v>
      </c>
      <c r="BW55" s="234"/>
      <c r="BX55" s="48">
        <v>0</v>
      </c>
      <c r="BY55" s="49">
        <v>0</v>
      </c>
      <c r="BZ55" s="48">
        <v>0</v>
      </c>
      <c r="CA55" s="49">
        <v>0</v>
      </c>
      <c r="CB55" s="48">
        <v>0</v>
      </c>
      <c r="CC55" s="49">
        <v>0</v>
      </c>
      <c r="CD55" s="43" t="str">
        <f t="shared" ref="CD55" si="1854">IFERROR(N55/BZ55,"-")</f>
        <v>-</v>
      </c>
      <c r="CE55" s="43" t="str">
        <f t="shared" ref="CE55" si="1855">IFERROR(N55/CA55,"-")</f>
        <v>-</v>
      </c>
      <c r="CF55" s="43" t="str">
        <f t="shared" ref="CF55" si="1856">IFERROR(BX55/BZ55,"-")</f>
        <v>-</v>
      </c>
      <c r="CG55" s="43" t="str">
        <f t="shared" ref="CG55" si="1857">IFERROR(BY55/CA55,"-")</f>
        <v>-</v>
      </c>
      <c r="CH55" s="43" t="str">
        <f t="shared" ref="CH55" si="1858">IFERROR(BZ55/CB55,"-")</f>
        <v>-</v>
      </c>
      <c r="CI55" s="50" t="str">
        <f t="shared" ref="CI55" si="1859">IFERROR(CA55/CC55,"-")</f>
        <v>-</v>
      </c>
      <c r="CJ55" s="232"/>
      <c r="CK55" s="48">
        <v>0</v>
      </c>
      <c r="CL55" s="48">
        <v>0</v>
      </c>
      <c r="CM55" s="43" t="str">
        <f t="shared" ref="CM55" si="1860">IFERROR(N55/CL55,"-")</f>
        <v>-</v>
      </c>
      <c r="CN55" s="50" t="str">
        <f t="shared" ref="CN55" si="1861">IFERROR(CK55/CL55,"-")</f>
        <v>-</v>
      </c>
      <c r="CO55" s="217"/>
      <c r="CP55" s="48">
        <v>0</v>
      </c>
      <c r="CQ55" s="49"/>
      <c r="CR55" s="49"/>
      <c r="CS55" s="43" t="str">
        <f t="shared" ref="CS55" si="1862">IFERROR((F55+H55)/CQ55,"-")</f>
        <v>-</v>
      </c>
      <c r="CT55" s="43" t="str">
        <f t="shared" ref="CT55" si="1863">IFERROR(CP55/CQ55,"-")</f>
        <v>-</v>
      </c>
      <c r="CU55" s="43" t="str">
        <f t="shared" ref="CU55" si="1864">IFERROR(CQ55/CR55,"-")</f>
        <v>-</v>
      </c>
      <c r="CV55" s="48">
        <v>0</v>
      </c>
      <c r="CW55" s="50" t="str">
        <f t="shared" ref="CW55" si="1865">IFERROR(N55/CV55,"-")</f>
        <v>-</v>
      </c>
      <c r="CX55" s="215"/>
      <c r="CY55" s="48">
        <v>1</v>
      </c>
      <c r="CZ55" s="48">
        <v>1</v>
      </c>
      <c r="DA55" s="49">
        <v>0</v>
      </c>
      <c r="DB55" s="49">
        <v>0</v>
      </c>
      <c r="DC55" s="49">
        <v>1</v>
      </c>
      <c r="DD55" s="43">
        <f t="shared" ref="DD55" si="1866">IFERROR(N55/CY55,"-")</f>
        <v>970</v>
      </c>
      <c r="DE55" s="43">
        <f t="shared" ref="DE55" si="1867">IFERROR(N55/CZ55,"-")</f>
        <v>970</v>
      </c>
      <c r="DF55" s="43" t="str">
        <f t="shared" ref="DF55" si="1868">IFERROR(N55/DA55,"-")</f>
        <v>-</v>
      </c>
      <c r="DG55" s="43" t="str">
        <f t="shared" ref="DG55" si="1869">IFERROR(N55/DB55,"-")</f>
        <v>-</v>
      </c>
      <c r="DH55" s="50">
        <f t="shared" ref="DH55" si="1870">IFERROR(N55/DC55,"-")</f>
        <v>970</v>
      </c>
      <c r="DI55" s="217"/>
      <c r="DJ55" s="48">
        <v>2</v>
      </c>
      <c r="DK55" s="50">
        <f t="shared" ref="DK55" si="1871">IFERROR(N55/DJ55,"-")</f>
        <v>485</v>
      </c>
      <c r="DL55" s="217"/>
    </row>
    <row r="56" spans="1:116" ht="14.25" x14ac:dyDescent="0.2">
      <c r="A56" s="51" t="str">
        <f t="shared" si="49"/>
        <v>49.</v>
      </c>
      <c r="B56" s="119" t="s">
        <v>442</v>
      </c>
      <c r="C56" s="49" t="s">
        <v>260</v>
      </c>
      <c r="D56" s="87" t="s">
        <v>472</v>
      </c>
      <c r="E56" s="118">
        <v>211</v>
      </c>
      <c r="F56" s="118">
        <v>50</v>
      </c>
      <c r="G56" s="118">
        <v>1808</v>
      </c>
      <c r="H56" s="118">
        <v>319</v>
      </c>
      <c r="I56" s="47">
        <f t="shared" ref="I56" si="1872">IFERROR((F56+H56)/(E56+G56),"-")</f>
        <v>0.18276374442793461</v>
      </c>
      <c r="J56" s="118">
        <v>2631</v>
      </c>
      <c r="K56" s="118">
        <v>338</v>
      </c>
      <c r="L56" s="44">
        <f t="shared" ref="L56" si="1873">IFERROR(K56/J56,"-")</f>
        <v>0.12846826301786393</v>
      </c>
      <c r="M56" s="45">
        <f t="shared" ref="M56" si="1874">E56+G56+J56</f>
        <v>4650</v>
      </c>
      <c r="N56" s="46">
        <f t="shared" ref="N56" si="1875">F56+H56+K56</f>
        <v>707</v>
      </c>
      <c r="O56" s="6">
        <f t="shared" ref="O56" si="1876">IFERROR(N56/M56,"-")</f>
        <v>0.15204301075268817</v>
      </c>
      <c r="P56" s="236"/>
      <c r="Q56" s="48">
        <v>1</v>
      </c>
      <c r="R56" s="49">
        <v>1</v>
      </c>
      <c r="S56" s="49"/>
      <c r="T56" s="43">
        <f t="shared" ref="T56" si="1877">IFERROR(N56/R56,"-")</f>
        <v>707</v>
      </c>
      <c r="U56" s="43">
        <f t="shared" ref="U56" si="1878">IFERROR(Q56/R56,"-")</f>
        <v>1</v>
      </c>
      <c r="V56" s="50" t="str">
        <f t="shared" ref="V56" si="1879">IFERROR(R56/S56,"-")</f>
        <v>-</v>
      </c>
      <c r="W56" s="232"/>
      <c r="X56" s="48">
        <v>25</v>
      </c>
      <c r="Y56" s="49">
        <v>24</v>
      </c>
      <c r="Z56" s="49"/>
      <c r="AA56" s="43">
        <f t="shared" ref="AA56" si="1880">IFERROR(N56/Y56,"-")</f>
        <v>29.458333333333332</v>
      </c>
      <c r="AB56" s="43">
        <f t="shared" ref="AB56" si="1881">IFERROR(X56/Y56,"-")</f>
        <v>1.0416666666666667</v>
      </c>
      <c r="AC56" s="50" t="str">
        <f t="shared" ref="AC56" si="1882">IFERROR(Y56/Z56,"-")</f>
        <v>-</v>
      </c>
      <c r="AD56" s="217"/>
      <c r="AE56" s="48">
        <v>1</v>
      </c>
      <c r="AF56" s="49">
        <v>1</v>
      </c>
      <c r="AG56" s="49">
        <v>1</v>
      </c>
      <c r="AH56" s="43">
        <f t="shared" ref="AH56" si="1883">IFERROR(N56/AF56,"-")</f>
        <v>707</v>
      </c>
      <c r="AI56" s="43">
        <f t="shared" ref="AI56" si="1884">IFERROR(AE56/AF56,"-")</f>
        <v>1</v>
      </c>
      <c r="AJ56" s="50">
        <f t="shared" ref="AJ56" si="1885">IFERROR(AF56/AG56,"-")</f>
        <v>1</v>
      </c>
      <c r="AK56" s="217"/>
      <c r="AL56" s="48">
        <v>0</v>
      </c>
      <c r="AM56" s="48">
        <v>0</v>
      </c>
      <c r="AN56" s="48">
        <v>0</v>
      </c>
      <c r="AO56" s="43" t="str">
        <f t="shared" ref="AO56" si="1886">IFERROR(N56/AM56,"-")</f>
        <v>-</v>
      </c>
      <c r="AP56" s="43" t="str">
        <f t="shared" ref="AP56" si="1887">IFERROR(AL56/AM56,"-")</f>
        <v>-</v>
      </c>
      <c r="AQ56" s="50" t="str">
        <f t="shared" ref="AQ56" si="1888">IFERROR(AM56/AN56,"-")</f>
        <v>-</v>
      </c>
      <c r="AR56" s="217"/>
      <c r="AS56" s="48">
        <v>0</v>
      </c>
      <c r="AT56" s="48"/>
      <c r="AU56" s="48"/>
      <c r="AV56" s="43" t="str">
        <f t="shared" ref="AV56" si="1889">IFERROR((F56+H56)/AT56,"-")</f>
        <v>-</v>
      </c>
      <c r="AW56" s="43" t="str">
        <f t="shared" ref="AW56" si="1890">IFERROR(AS56/AT56,"-")</f>
        <v>-</v>
      </c>
      <c r="AX56" s="43" t="str">
        <f t="shared" ref="AX56" si="1891">IFERROR(AT56/AU56,"-")</f>
        <v>-</v>
      </c>
      <c r="AY56" s="49">
        <v>0</v>
      </c>
      <c r="AZ56" s="49"/>
      <c r="BA56" s="49"/>
      <c r="BB56" s="43" t="str">
        <f t="shared" ref="BB56" si="1892">IFERROR((F56+H56)/AZ56,"-")</f>
        <v>-</v>
      </c>
      <c r="BC56" s="43" t="str">
        <f t="shared" ref="BC56" si="1893">IFERROR(AY56/AZ56,"-")</f>
        <v>-</v>
      </c>
      <c r="BD56" s="50" t="str">
        <f t="shared" ref="BD56" si="1894">IFERROR(AZ56/BA56,"-")</f>
        <v>-</v>
      </c>
      <c r="BE56" s="232"/>
      <c r="BF56" s="48">
        <v>0</v>
      </c>
      <c r="BG56" s="48">
        <v>0</v>
      </c>
      <c r="BH56" s="48">
        <v>0</v>
      </c>
      <c r="BI56" s="43" t="str">
        <f t="shared" ref="BI56" si="1895">IFERROR(K56/BG56,"-")</f>
        <v>-</v>
      </c>
      <c r="BJ56" s="43" t="str">
        <f t="shared" ref="BJ56" si="1896">IFERROR(BF56/BG56,"-")</f>
        <v>-</v>
      </c>
      <c r="BK56" s="43" t="str">
        <f t="shared" ref="BK56" si="1897">IFERROR(BG56/BH56,"-")</f>
        <v>-</v>
      </c>
      <c r="BL56" s="49">
        <v>0</v>
      </c>
      <c r="BM56" s="49">
        <v>0</v>
      </c>
      <c r="BN56" s="49">
        <v>0</v>
      </c>
      <c r="BO56" s="43" t="str">
        <f t="shared" ref="BO56" si="1898">IFERROR(K56/BN56,"-")</f>
        <v>-</v>
      </c>
      <c r="BP56" s="43" t="str">
        <f t="shared" ref="BP56" si="1899">IFERROR(BL56/BM56,"-")</f>
        <v>-</v>
      </c>
      <c r="BQ56" s="50" t="str">
        <f t="shared" ref="BQ56" si="1900">IFERROR(BM56/BN56,"-")</f>
        <v>-</v>
      </c>
      <c r="BR56" s="217"/>
      <c r="BS56" s="48">
        <v>0</v>
      </c>
      <c r="BT56" s="48">
        <v>0</v>
      </c>
      <c r="BU56" s="43" t="str">
        <f t="shared" ref="BU56" si="1901">IFERROR(N56/BT56,"-")</f>
        <v>-</v>
      </c>
      <c r="BV56" s="50" t="str">
        <f t="shared" ref="BV56" si="1902">IFERROR(BS56/BT56,"-")</f>
        <v>-</v>
      </c>
      <c r="BW56" s="234"/>
      <c r="BX56" s="48">
        <v>0</v>
      </c>
      <c r="BY56" s="49">
        <v>0</v>
      </c>
      <c r="BZ56" s="48">
        <v>0</v>
      </c>
      <c r="CA56" s="49">
        <v>0</v>
      </c>
      <c r="CB56" s="48">
        <v>0</v>
      </c>
      <c r="CC56" s="49">
        <v>0</v>
      </c>
      <c r="CD56" s="43" t="str">
        <f t="shared" ref="CD56" si="1903">IFERROR(N56/BZ56,"-")</f>
        <v>-</v>
      </c>
      <c r="CE56" s="43" t="str">
        <f t="shared" ref="CE56" si="1904">IFERROR(N56/CA56,"-")</f>
        <v>-</v>
      </c>
      <c r="CF56" s="43" t="str">
        <f t="shared" ref="CF56" si="1905">IFERROR(BX56/BZ56,"-")</f>
        <v>-</v>
      </c>
      <c r="CG56" s="43" t="str">
        <f t="shared" ref="CG56" si="1906">IFERROR(BY56/CA56,"-")</f>
        <v>-</v>
      </c>
      <c r="CH56" s="43" t="str">
        <f t="shared" ref="CH56" si="1907">IFERROR(BZ56/CB56,"-")</f>
        <v>-</v>
      </c>
      <c r="CI56" s="50" t="str">
        <f t="shared" ref="CI56" si="1908">IFERROR(CA56/CC56,"-")</f>
        <v>-</v>
      </c>
      <c r="CJ56" s="232"/>
      <c r="CK56" s="48">
        <v>0</v>
      </c>
      <c r="CL56" s="48">
        <v>0</v>
      </c>
      <c r="CM56" s="43" t="str">
        <f t="shared" ref="CM56" si="1909">IFERROR(N56/CL56,"-")</f>
        <v>-</v>
      </c>
      <c r="CN56" s="50" t="str">
        <f t="shared" ref="CN56" si="1910">IFERROR(CK56/CL56,"-")</f>
        <v>-</v>
      </c>
      <c r="CO56" s="217"/>
      <c r="CP56" s="48">
        <v>0</v>
      </c>
      <c r="CQ56" s="49"/>
      <c r="CR56" s="49"/>
      <c r="CS56" s="43" t="str">
        <f t="shared" ref="CS56" si="1911">IFERROR((F56+H56)/CQ56,"-")</f>
        <v>-</v>
      </c>
      <c r="CT56" s="43" t="str">
        <f t="shared" ref="CT56" si="1912">IFERROR(CP56/CQ56,"-")</f>
        <v>-</v>
      </c>
      <c r="CU56" s="43" t="str">
        <f t="shared" ref="CU56" si="1913">IFERROR(CQ56/CR56,"-")</f>
        <v>-</v>
      </c>
      <c r="CV56" s="48">
        <v>0</v>
      </c>
      <c r="CW56" s="50" t="str">
        <f t="shared" ref="CW56" si="1914">IFERROR(N56/CV56,"-")</f>
        <v>-</v>
      </c>
      <c r="CX56" s="215"/>
      <c r="CY56" s="48">
        <v>1</v>
      </c>
      <c r="CZ56" s="48">
        <v>1</v>
      </c>
      <c r="DA56" s="49">
        <v>0</v>
      </c>
      <c r="DB56" s="49">
        <v>0</v>
      </c>
      <c r="DC56" s="49">
        <v>1</v>
      </c>
      <c r="DD56" s="43">
        <f t="shared" ref="DD56" si="1915">IFERROR(N56/CY56,"-")</f>
        <v>707</v>
      </c>
      <c r="DE56" s="43">
        <f t="shared" ref="DE56" si="1916">IFERROR(N56/CZ56,"-")</f>
        <v>707</v>
      </c>
      <c r="DF56" s="43" t="str">
        <f t="shared" ref="DF56" si="1917">IFERROR(N56/DA56,"-")</f>
        <v>-</v>
      </c>
      <c r="DG56" s="43" t="str">
        <f t="shared" ref="DG56" si="1918">IFERROR(N56/DB56,"-")</f>
        <v>-</v>
      </c>
      <c r="DH56" s="50">
        <f t="shared" ref="DH56" si="1919">IFERROR(N56/DC56,"-")</f>
        <v>707</v>
      </c>
      <c r="DI56" s="217"/>
      <c r="DJ56" s="48">
        <v>1</v>
      </c>
      <c r="DK56" s="50">
        <f t="shared" ref="DK56" si="1920">IFERROR(N56/DJ56,"-")</f>
        <v>707</v>
      </c>
      <c r="DL56" s="217"/>
    </row>
    <row r="57" spans="1:116" ht="14.25" x14ac:dyDescent="0.2">
      <c r="A57" s="51" t="str">
        <f t="shared" si="49"/>
        <v>50.</v>
      </c>
      <c r="B57" s="119" t="s">
        <v>443</v>
      </c>
      <c r="C57" s="49" t="s">
        <v>260</v>
      </c>
      <c r="D57" s="87" t="s">
        <v>472</v>
      </c>
      <c r="E57" s="118">
        <v>118</v>
      </c>
      <c r="F57" s="118">
        <v>24</v>
      </c>
      <c r="G57" s="118">
        <v>857</v>
      </c>
      <c r="H57" s="118">
        <v>190</v>
      </c>
      <c r="I57" s="47">
        <f t="shared" ref="I57" si="1921">IFERROR((F57+H57)/(E57+G57),"-")</f>
        <v>0.2194871794871795</v>
      </c>
      <c r="J57" s="118">
        <v>1672</v>
      </c>
      <c r="K57" s="118">
        <v>90</v>
      </c>
      <c r="L57" s="44">
        <f t="shared" ref="L57" si="1922">IFERROR(K57/J57,"-")</f>
        <v>5.3827751196172252E-2</v>
      </c>
      <c r="M57" s="45">
        <f t="shared" ref="M57" si="1923">E57+G57+J57</f>
        <v>2647</v>
      </c>
      <c r="N57" s="46">
        <f t="shared" ref="N57" si="1924">F57+H57+K57</f>
        <v>304</v>
      </c>
      <c r="O57" s="6">
        <f t="shared" ref="O57" si="1925">IFERROR(N57/M57,"-")</f>
        <v>0.11484699659992444</v>
      </c>
      <c r="P57" s="236"/>
      <c r="Q57" s="48">
        <v>0</v>
      </c>
      <c r="R57" s="49">
        <v>0</v>
      </c>
      <c r="S57" s="49"/>
      <c r="T57" s="43" t="str">
        <f t="shared" ref="T57" si="1926">IFERROR(N57/R57,"-")</f>
        <v>-</v>
      </c>
      <c r="U57" s="43" t="str">
        <f t="shared" ref="U57" si="1927">IFERROR(Q57/R57,"-")</f>
        <v>-</v>
      </c>
      <c r="V57" s="50" t="str">
        <f t="shared" ref="V57" si="1928">IFERROR(R57/S57,"-")</f>
        <v>-</v>
      </c>
      <c r="W57" s="232"/>
      <c r="X57" s="48">
        <v>18</v>
      </c>
      <c r="Y57" s="49">
        <v>24</v>
      </c>
      <c r="Z57" s="49"/>
      <c r="AA57" s="43">
        <f t="shared" ref="AA57" si="1929">IFERROR(N57/Y57,"-")</f>
        <v>12.666666666666666</v>
      </c>
      <c r="AB57" s="43">
        <f t="shared" ref="AB57" si="1930">IFERROR(X57/Y57,"-")</f>
        <v>0.75</v>
      </c>
      <c r="AC57" s="50" t="str">
        <f t="shared" ref="AC57" si="1931">IFERROR(Y57/Z57,"-")</f>
        <v>-</v>
      </c>
      <c r="AD57" s="217"/>
      <c r="AE57" s="48">
        <v>1</v>
      </c>
      <c r="AF57" s="49">
        <v>1</v>
      </c>
      <c r="AG57" s="49">
        <v>1</v>
      </c>
      <c r="AH57" s="43">
        <f t="shared" ref="AH57" si="1932">IFERROR(N57/AF57,"-")</f>
        <v>304</v>
      </c>
      <c r="AI57" s="43">
        <f t="shared" ref="AI57" si="1933">IFERROR(AE57/AF57,"-")</f>
        <v>1</v>
      </c>
      <c r="AJ57" s="50">
        <f t="shared" ref="AJ57" si="1934">IFERROR(AF57/AG57,"-")</f>
        <v>1</v>
      </c>
      <c r="AK57" s="217"/>
      <c r="AL57" s="48">
        <v>0</v>
      </c>
      <c r="AM57" s="48">
        <v>0</v>
      </c>
      <c r="AN57" s="48">
        <v>0</v>
      </c>
      <c r="AO57" s="43" t="str">
        <f t="shared" ref="AO57" si="1935">IFERROR(N57/AM57,"-")</f>
        <v>-</v>
      </c>
      <c r="AP57" s="43" t="str">
        <f t="shared" ref="AP57" si="1936">IFERROR(AL57/AM57,"-")</f>
        <v>-</v>
      </c>
      <c r="AQ57" s="50" t="str">
        <f t="shared" ref="AQ57" si="1937">IFERROR(AM57/AN57,"-")</f>
        <v>-</v>
      </c>
      <c r="AR57" s="217"/>
      <c r="AS57" s="48">
        <v>0</v>
      </c>
      <c r="AT57" s="48"/>
      <c r="AU57" s="48"/>
      <c r="AV57" s="43" t="str">
        <f t="shared" ref="AV57" si="1938">IFERROR((F57+H57)/AT57,"-")</f>
        <v>-</v>
      </c>
      <c r="AW57" s="43" t="str">
        <f t="shared" ref="AW57" si="1939">IFERROR(AS57/AT57,"-")</f>
        <v>-</v>
      </c>
      <c r="AX57" s="43" t="str">
        <f t="shared" ref="AX57" si="1940">IFERROR(AT57/AU57,"-")</f>
        <v>-</v>
      </c>
      <c r="AY57" s="49">
        <v>0</v>
      </c>
      <c r="AZ57" s="49"/>
      <c r="BA57" s="49"/>
      <c r="BB57" s="43" t="str">
        <f t="shared" ref="BB57" si="1941">IFERROR((F57+H57)/AZ57,"-")</f>
        <v>-</v>
      </c>
      <c r="BC57" s="43" t="str">
        <f t="shared" ref="BC57" si="1942">IFERROR(AY57/AZ57,"-")</f>
        <v>-</v>
      </c>
      <c r="BD57" s="50" t="str">
        <f t="shared" ref="BD57" si="1943">IFERROR(AZ57/BA57,"-")</f>
        <v>-</v>
      </c>
      <c r="BE57" s="232"/>
      <c r="BF57" s="48">
        <v>0</v>
      </c>
      <c r="BG57" s="48">
        <v>0</v>
      </c>
      <c r="BH57" s="48">
        <v>0</v>
      </c>
      <c r="BI57" s="43" t="str">
        <f t="shared" ref="BI57" si="1944">IFERROR(K57/BG57,"-")</f>
        <v>-</v>
      </c>
      <c r="BJ57" s="43" t="str">
        <f t="shared" ref="BJ57" si="1945">IFERROR(BF57/BG57,"-")</f>
        <v>-</v>
      </c>
      <c r="BK57" s="43" t="str">
        <f t="shared" ref="BK57" si="1946">IFERROR(BG57/BH57,"-")</f>
        <v>-</v>
      </c>
      <c r="BL57" s="49">
        <v>0</v>
      </c>
      <c r="BM57" s="49">
        <v>0</v>
      </c>
      <c r="BN57" s="49">
        <v>0</v>
      </c>
      <c r="BO57" s="43" t="str">
        <f t="shared" ref="BO57" si="1947">IFERROR(K57/BN57,"-")</f>
        <v>-</v>
      </c>
      <c r="BP57" s="43" t="str">
        <f t="shared" ref="BP57" si="1948">IFERROR(BL57/BM57,"-")</f>
        <v>-</v>
      </c>
      <c r="BQ57" s="50" t="str">
        <f t="shared" ref="BQ57" si="1949">IFERROR(BM57/BN57,"-")</f>
        <v>-</v>
      </c>
      <c r="BR57" s="217"/>
      <c r="BS57" s="48">
        <v>0</v>
      </c>
      <c r="BT57" s="48">
        <v>0</v>
      </c>
      <c r="BU57" s="43" t="str">
        <f t="shared" ref="BU57" si="1950">IFERROR(N57/BT57,"-")</f>
        <v>-</v>
      </c>
      <c r="BV57" s="50" t="str">
        <f t="shared" ref="BV57" si="1951">IFERROR(BS57/BT57,"-")</f>
        <v>-</v>
      </c>
      <c r="BW57" s="234"/>
      <c r="BX57" s="48">
        <v>0</v>
      </c>
      <c r="BY57" s="49">
        <v>0</v>
      </c>
      <c r="BZ57" s="48">
        <v>0</v>
      </c>
      <c r="CA57" s="49">
        <v>0</v>
      </c>
      <c r="CB57" s="48">
        <v>0</v>
      </c>
      <c r="CC57" s="49">
        <v>0</v>
      </c>
      <c r="CD57" s="43" t="str">
        <f t="shared" ref="CD57" si="1952">IFERROR(N57/BZ57,"-")</f>
        <v>-</v>
      </c>
      <c r="CE57" s="43" t="str">
        <f t="shared" ref="CE57" si="1953">IFERROR(N57/CA57,"-")</f>
        <v>-</v>
      </c>
      <c r="CF57" s="43" t="str">
        <f t="shared" ref="CF57" si="1954">IFERROR(BX57/BZ57,"-")</f>
        <v>-</v>
      </c>
      <c r="CG57" s="43" t="str">
        <f t="shared" ref="CG57" si="1955">IFERROR(BY57/CA57,"-")</f>
        <v>-</v>
      </c>
      <c r="CH57" s="43" t="str">
        <f t="shared" ref="CH57" si="1956">IFERROR(BZ57/CB57,"-")</f>
        <v>-</v>
      </c>
      <c r="CI57" s="50" t="str">
        <f t="shared" ref="CI57" si="1957">IFERROR(CA57/CC57,"-")</f>
        <v>-</v>
      </c>
      <c r="CJ57" s="232"/>
      <c r="CK57" s="48">
        <v>0</v>
      </c>
      <c r="CL57" s="48">
        <v>0</v>
      </c>
      <c r="CM57" s="43" t="str">
        <f t="shared" ref="CM57" si="1958">IFERROR(N57/CL57,"-")</f>
        <v>-</v>
      </c>
      <c r="CN57" s="50" t="str">
        <f t="shared" ref="CN57" si="1959">IFERROR(CK57/CL57,"-")</f>
        <v>-</v>
      </c>
      <c r="CO57" s="217"/>
      <c r="CP57" s="48">
        <v>0</v>
      </c>
      <c r="CQ57" s="49"/>
      <c r="CR57" s="49"/>
      <c r="CS57" s="43" t="str">
        <f t="shared" ref="CS57" si="1960">IFERROR((F57+H57)/CQ57,"-")</f>
        <v>-</v>
      </c>
      <c r="CT57" s="43" t="str">
        <f t="shared" ref="CT57" si="1961">IFERROR(CP57/CQ57,"-")</f>
        <v>-</v>
      </c>
      <c r="CU57" s="43" t="str">
        <f t="shared" ref="CU57" si="1962">IFERROR(CQ57/CR57,"-")</f>
        <v>-</v>
      </c>
      <c r="CV57" s="48">
        <v>0</v>
      </c>
      <c r="CW57" s="50" t="str">
        <f t="shared" ref="CW57" si="1963">IFERROR(N57/CV57,"-")</f>
        <v>-</v>
      </c>
      <c r="CX57" s="215"/>
      <c r="CY57" s="48">
        <v>1</v>
      </c>
      <c r="CZ57" s="48">
        <v>1</v>
      </c>
      <c r="DA57" s="49">
        <v>0</v>
      </c>
      <c r="DB57" s="49">
        <v>0</v>
      </c>
      <c r="DC57" s="49">
        <v>1</v>
      </c>
      <c r="DD57" s="43">
        <f t="shared" ref="DD57" si="1964">IFERROR(N57/CY57,"-")</f>
        <v>304</v>
      </c>
      <c r="DE57" s="43">
        <f t="shared" ref="DE57" si="1965">IFERROR(N57/CZ57,"-")</f>
        <v>304</v>
      </c>
      <c r="DF57" s="43" t="str">
        <f t="shared" ref="DF57" si="1966">IFERROR(N57/DA57,"-")</f>
        <v>-</v>
      </c>
      <c r="DG57" s="43" t="str">
        <f t="shared" ref="DG57" si="1967">IFERROR(N57/DB57,"-")</f>
        <v>-</v>
      </c>
      <c r="DH57" s="50">
        <f t="shared" ref="DH57" si="1968">IFERROR(N57/DC57,"-")</f>
        <v>304</v>
      </c>
      <c r="DI57" s="217"/>
      <c r="DJ57" s="48">
        <v>0</v>
      </c>
      <c r="DK57" s="50" t="str">
        <f t="shared" ref="DK57" si="1969">IFERROR(N57/DJ57,"-")</f>
        <v>-</v>
      </c>
      <c r="DL57" s="217"/>
    </row>
    <row r="58" spans="1:116" ht="14.25" x14ac:dyDescent="0.2">
      <c r="A58" s="51" t="str">
        <f t="shared" si="49"/>
        <v>51.</v>
      </c>
      <c r="B58" s="119" t="s">
        <v>444</v>
      </c>
      <c r="C58" s="49" t="s">
        <v>260</v>
      </c>
      <c r="D58" s="87" t="s">
        <v>472</v>
      </c>
      <c r="E58" s="118">
        <v>797</v>
      </c>
      <c r="F58" s="118">
        <v>283</v>
      </c>
      <c r="G58" s="118">
        <v>6110</v>
      </c>
      <c r="H58" s="118">
        <v>1581</v>
      </c>
      <c r="I58" s="47">
        <f t="shared" ref="I58" si="1970">IFERROR((F58+H58)/(E58+G58),"-")</f>
        <v>0.26987114521499928</v>
      </c>
      <c r="J58" s="118">
        <v>11169</v>
      </c>
      <c r="K58" s="118">
        <v>2061</v>
      </c>
      <c r="L58" s="44">
        <f t="shared" ref="L58" si="1971">IFERROR(K58/J58,"-")</f>
        <v>0.18452860596293311</v>
      </c>
      <c r="M58" s="45">
        <f t="shared" ref="M58" si="1972">E58+G58+J58</f>
        <v>18076</v>
      </c>
      <c r="N58" s="46">
        <f t="shared" ref="N58" si="1973">F58+H58+K58</f>
        <v>3925</v>
      </c>
      <c r="O58" s="6">
        <f t="shared" ref="O58" si="1974">IFERROR(N58/M58,"-")</f>
        <v>0.21713874751051118</v>
      </c>
      <c r="P58" s="236"/>
      <c r="Q58" s="48">
        <v>4</v>
      </c>
      <c r="R58" s="49">
        <v>4</v>
      </c>
      <c r="S58" s="49"/>
      <c r="T58" s="43">
        <f t="shared" ref="T58" si="1975">IFERROR(N58/R58,"-")</f>
        <v>981.25</v>
      </c>
      <c r="U58" s="43">
        <f t="shared" ref="U58" si="1976">IFERROR(Q58/R58,"-")</f>
        <v>1</v>
      </c>
      <c r="V58" s="50" t="str">
        <f t="shared" ref="V58" si="1977">IFERROR(R58/S58,"-")</f>
        <v>-</v>
      </c>
      <c r="W58" s="232"/>
      <c r="X58" s="48">
        <v>155</v>
      </c>
      <c r="Y58" s="49">
        <v>117</v>
      </c>
      <c r="Z58" s="49"/>
      <c r="AA58" s="43">
        <f t="shared" ref="AA58" si="1978">IFERROR(N58/Y58,"-")</f>
        <v>33.547008547008545</v>
      </c>
      <c r="AB58" s="43">
        <f t="shared" ref="AB58" si="1979">IFERROR(X58/Y58,"-")</f>
        <v>1.3247863247863247</v>
      </c>
      <c r="AC58" s="50" t="str">
        <f t="shared" ref="AC58" si="1980">IFERROR(Y58/Z58,"-")</f>
        <v>-</v>
      </c>
      <c r="AD58" s="217"/>
      <c r="AE58" s="48">
        <v>1</v>
      </c>
      <c r="AF58" s="49">
        <v>1</v>
      </c>
      <c r="AG58" s="49">
        <v>1</v>
      </c>
      <c r="AH58" s="43">
        <f t="shared" ref="AH58" si="1981">IFERROR(N58/AF58,"-")</f>
        <v>3925</v>
      </c>
      <c r="AI58" s="43">
        <f t="shared" ref="AI58" si="1982">IFERROR(AE58/AF58,"-")</f>
        <v>1</v>
      </c>
      <c r="AJ58" s="50">
        <f t="shared" ref="AJ58" si="1983">IFERROR(AF58/AG58,"-")</f>
        <v>1</v>
      </c>
      <c r="AK58" s="217"/>
      <c r="AL58" s="48">
        <v>0</v>
      </c>
      <c r="AM58" s="48">
        <v>0</v>
      </c>
      <c r="AN58" s="48">
        <v>0</v>
      </c>
      <c r="AO58" s="43" t="str">
        <f t="shared" ref="AO58" si="1984">IFERROR(N58/AM58,"-")</f>
        <v>-</v>
      </c>
      <c r="AP58" s="43" t="str">
        <f t="shared" ref="AP58" si="1985">IFERROR(AL58/AM58,"-")</f>
        <v>-</v>
      </c>
      <c r="AQ58" s="50" t="str">
        <f t="shared" ref="AQ58" si="1986">IFERROR(AM58/AN58,"-")</f>
        <v>-</v>
      </c>
      <c r="AR58" s="217"/>
      <c r="AS58" s="48">
        <v>0</v>
      </c>
      <c r="AT58" s="48"/>
      <c r="AU58" s="48"/>
      <c r="AV58" s="43" t="str">
        <f t="shared" ref="AV58" si="1987">IFERROR((F58+H58)/AT58,"-")</f>
        <v>-</v>
      </c>
      <c r="AW58" s="43" t="str">
        <f t="shared" ref="AW58" si="1988">IFERROR(AS58/AT58,"-")</f>
        <v>-</v>
      </c>
      <c r="AX58" s="43" t="str">
        <f t="shared" ref="AX58" si="1989">IFERROR(AT58/AU58,"-")</f>
        <v>-</v>
      </c>
      <c r="AY58" s="49">
        <v>0</v>
      </c>
      <c r="AZ58" s="49"/>
      <c r="BA58" s="49"/>
      <c r="BB58" s="43" t="str">
        <f t="shared" ref="BB58" si="1990">IFERROR((F58+H58)/AZ58,"-")</f>
        <v>-</v>
      </c>
      <c r="BC58" s="43" t="str">
        <f t="shared" ref="BC58" si="1991">IFERROR(AY58/AZ58,"-")</f>
        <v>-</v>
      </c>
      <c r="BD58" s="50" t="str">
        <f t="shared" ref="BD58" si="1992">IFERROR(AZ58/BA58,"-")</f>
        <v>-</v>
      </c>
      <c r="BE58" s="232"/>
      <c r="BF58" s="48">
        <v>0</v>
      </c>
      <c r="BG58" s="48">
        <v>0</v>
      </c>
      <c r="BH58" s="48">
        <v>0</v>
      </c>
      <c r="BI58" s="43" t="str">
        <f t="shared" ref="BI58" si="1993">IFERROR(K58/BG58,"-")</f>
        <v>-</v>
      </c>
      <c r="BJ58" s="43" t="str">
        <f t="shared" ref="BJ58" si="1994">IFERROR(BF58/BG58,"-")</f>
        <v>-</v>
      </c>
      <c r="BK58" s="43" t="str">
        <f t="shared" ref="BK58" si="1995">IFERROR(BG58/BH58,"-")</f>
        <v>-</v>
      </c>
      <c r="BL58" s="49">
        <v>0</v>
      </c>
      <c r="BM58" s="49">
        <v>0</v>
      </c>
      <c r="BN58" s="49">
        <v>0</v>
      </c>
      <c r="BO58" s="43" t="str">
        <f t="shared" ref="BO58" si="1996">IFERROR(K58/BN58,"-")</f>
        <v>-</v>
      </c>
      <c r="BP58" s="43" t="str">
        <f t="shared" ref="BP58" si="1997">IFERROR(BL58/BM58,"-")</f>
        <v>-</v>
      </c>
      <c r="BQ58" s="50" t="str">
        <f t="shared" ref="BQ58" si="1998">IFERROR(BM58/BN58,"-")</f>
        <v>-</v>
      </c>
      <c r="BR58" s="217"/>
      <c r="BS58" s="48">
        <v>0</v>
      </c>
      <c r="BT58" s="48">
        <v>0</v>
      </c>
      <c r="BU58" s="43" t="str">
        <f t="shared" ref="BU58" si="1999">IFERROR(N58/BT58,"-")</f>
        <v>-</v>
      </c>
      <c r="BV58" s="50" t="str">
        <f t="shared" ref="BV58" si="2000">IFERROR(BS58/BT58,"-")</f>
        <v>-</v>
      </c>
      <c r="BW58" s="234"/>
      <c r="BX58" s="48">
        <v>1</v>
      </c>
      <c r="BY58" s="49">
        <v>0</v>
      </c>
      <c r="BZ58" s="48">
        <v>1</v>
      </c>
      <c r="CA58" s="49">
        <v>0</v>
      </c>
      <c r="CB58" s="48">
        <v>1</v>
      </c>
      <c r="CC58" s="49">
        <v>0</v>
      </c>
      <c r="CD58" s="43">
        <f t="shared" ref="CD58" si="2001">IFERROR(N58/BZ58,"-")</f>
        <v>3925</v>
      </c>
      <c r="CE58" s="43" t="str">
        <f t="shared" ref="CE58" si="2002">IFERROR(N58/CA58,"-")</f>
        <v>-</v>
      </c>
      <c r="CF58" s="43">
        <f t="shared" ref="CF58" si="2003">IFERROR(BX58/BZ58,"-")</f>
        <v>1</v>
      </c>
      <c r="CG58" s="43" t="str">
        <f t="shared" ref="CG58" si="2004">IFERROR(BY58/CA58,"-")</f>
        <v>-</v>
      </c>
      <c r="CH58" s="43">
        <f t="shared" ref="CH58" si="2005">IFERROR(BZ58/CB58,"-")</f>
        <v>1</v>
      </c>
      <c r="CI58" s="50" t="str">
        <f t="shared" ref="CI58" si="2006">IFERROR(CA58/CC58,"-")</f>
        <v>-</v>
      </c>
      <c r="CJ58" s="232"/>
      <c r="CK58" s="48">
        <v>30</v>
      </c>
      <c r="CL58" s="48">
        <v>30</v>
      </c>
      <c r="CM58" s="43">
        <f t="shared" ref="CM58" si="2007">IFERROR(N58/CL58,"-")</f>
        <v>130.83333333333334</v>
      </c>
      <c r="CN58" s="50">
        <f t="shared" ref="CN58" si="2008">IFERROR(CK58/CL58,"-")</f>
        <v>1</v>
      </c>
      <c r="CO58" s="217"/>
      <c r="CP58" s="48">
        <v>0</v>
      </c>
      <c r="CQ58" s="49"/>
      <c r="CR58" s="49"/>
      <c r="CS58" s="43" t="str">
        <f t="shared" ref="CS58" si="2009">IFERROR((F58+H58)/CQ58,"-")</f>
        <v>-</v>
      </c>
      <c r="CT58" s="43" t="str">
        <f t="shared" ref="CT58" si="2010">IFERROR(CP58/CQ58,"-")</f>
        <v>-</v>
      </c>
      <c r="CU58" s="43" t="str">
        <f t="shared" ref="CU58" si="2011">IFERROR(CQ58/CR58,"-")</f>
        <v>-</v>
      </c>
      <c r="CV58" s="48">
        <v>0</v>
      </c>
      <c r="CW58" s="50" t="str">
        <f t="shared" ref="CW58" si="2012">IFERROR(N58/CV58,"-")</f>
        <v>-</v>
      </c>
      <c r="CX58" s="215"/>
      <c r="CY58" s="48">
        <v>1</v>
      </c>
      <c r="CZ58" s="48">
        <v>1</v>
      </c>
      <c r="DA58" s="49">
        <v>0</v>
      </c>
      <c r="DB58" s="49">
        <v>1</v>
      </c>
      <c r="DC58" s="49">
        <v>1</v>
      </c>
      <c r="DD58" s="43">
        <f t="shared" ref="DD58" si="2013">IFERROR(N58/CY58,"-")</f>
        <v>3925</v>
      </c>
      <c r="DE58" s="43">
        <f t="shared" ref="DE58" si="2014">IFERROR(N58/CZ58,"-")</f>
        <v>3925</v>
      </c>
      <c r="DF58" s="43" t="str">
        <f t="shared" ref="DF58" si="2015">IFERROR(N58/DA58,"-")</f>
        <v>-</v>
      </c>
      <c r="DG58" s="43">
        <f t="shared" ref="DG58" si="2016">IFERROR(N58/DB58,"-")</f>
        <v>3925</v>
      </c>
      <c r="DH58" s="50">
        <f t="shared" ref="DH58" si="2017">IFERROR(N58/DC58,"-")</f>
        <v>3925</v>
      </c>
      <c r="DI58" s="217"/>
      <c r="DJ58" s="48">
        <v>1</v>
      </c>
      <c r="DK58" s="50">
        <f t="shared" ref="DK58" si="2018">IFERROR(N58/DJ58,"-")</f>
        <v>3925</v>
      </c>
      <c r="DL58" s="217"/>
    </row>
    <row r="59" spans="1:116" ht="14.25" x14ac:dyDescent="0.2">
      <c r="A59" s="51" t="str">
        <f t="shared" si="49"/>
        <v>52.</v>
      </c>
      <c r="B59" s="119" t="s">
        <v>445</v>
      </c>
      <c r="C59" s="49" t="s">
        <v>260</v>
      </c>
      <c r="D59" s="87" t="s">
        <v>472</v>
      </c>
      <c r="E59" s="118">
        <v>104</v>
      </c>
      <c r="F59" s="118">
        <v>25</v>
      </c>
      <c r="G59" s="118">
        <v>724</v>
      </c>
      <c r="H59" s="118">
        <v>180</v>
      </c>
      <c r="I59" s="47">
        <f t="shared" ref="I59" si="2019">IFERROR((F59+H59)/(E59+G59),"-")</f>
        <v>0.24758454106280192</v>
      </c>
      <c r="J59" s="118">
        <v>1184</v>
      </c>
      <c r="K59" s="118">
        <v>144</v>
      </c>
      <c r="L59" s="44">
        <f t="shared" ref="L59" si="2020">IFERROR(K59/J59,"-")</f>
        <v>0.12162162162162163</v>
      </c>
      <c r="M59" s="45">
        <f t="shared" ref="M59" si="2021">E59+G59+J59</f>
        <v>2012</v>
      </c>
      <c r="N59" s="46">
        <f t="shared" ref="N59" si="2022">F59+H59+K59</f>
        <v>349</v>
      </c>
      <c r="O59" s="6">
        <f t="shared" ref="O59" si="2023">IFERROR(N59/M59,"-")</f>
        <v>0.17345924453280318</v>
      </c>
      <c r="P59" s="236"/>
      <c r="Q59" s="48">
        <v>0</v>
      </c>
      <c r="R59" s="49">
        <v>0</v>
      </c>
      <c r="S59" s="49"/>
      <c r="T59" s="43" t="str">
        <f t="shared" ref="T59" si="2024">IFERROR(N59/R59,"-")</f>
        <v>-</v>
      </c>
      <c r="U59" s="43" t="str">
        <f t="shared" ref="U59" si="2025">IFERROR(Q59/R59,"-")</f>
        <v>-</v>
      </c>
      <c r="V59" s="50" t="str">
        <f t="shared" ref="V59" si="2026">IFERROR(R59/S59,"-")</f>
        <v>-</v>
      </c>
      <c r="W59" s="232"/>
      <c r="X59" s="48">
        <v>4</v>
      </c>
      <c r="Y59" s="49">
        <v>2</v>
      </c>
      <c r="Z59" s="49"/>
      <c r="AA59" s="43">
        <f t="shared" ref="AA59" si="2027">IFERROR(N59/Y59,"-")</f>
        <v>174.5</v>
      </c>
      <c r="AB59" s="43">
        <f t="shared" ref="AB59" si="2028">IFERROR(X59/Y59,"-")</f>
        <v>2</v>
      </c>
      <c r="AC59" s="50" t="str">
        <f t="shared" ref="AC59" si="2029">IFERROR(Y59/Z59,"-")</f>
        <v>-</v>
      </c>
      <c r="AD59" s="217"/>
      <c r="AE59" s="48">
        <v>1</v>
      </c>
      <c r="AF59" s="49">
        <v>1</v>
      </c>
      <c r="AG59" s="49">
        <v>1</v>
      </c>
      <c r="AH59" s="43">
        <f t="shared" ref="AH59" si="2030">IFERROR(N59/AF59,"-")</f>
        <v>349</v>
      </c>
      <c r="AI59" s="43">
        <f t="shared" ref="AI59" si="2031">IFERROR(AE59/AF59,"-")</f>
        <v>1</v>
      </c>
      <c r="AJ59" s="50">
        <f t="shared" ref="AJ59" si="2032">IFERROR(AF59/AG59,"-")</f>
        <v>1</v>
      </c>
      <c r="AK59" s="217"/>
      <c r="AL59" s="48">
        <v>0</v>
      </c>
      <c r="AM59" s="48">
        <v>0</v>
      </c>
      <c r="AN59" s="48">
        <v>0</v>
      </c>
      <c r="AO59" s="43" t="str">
        <f t="shared" ref="AO59" si="2033">IFERROR(N59/AM59,"-")</f>
        <v>-</v>
      </c>
      <c r="AP59" s="43" t="str">
        <f t="shared" ref="AP59" si="2034">IFERROR(AL59/AM59,"-")</f>
        <v>-</v>
      </c>
      <c r="AQ59" s="50" t="str">
        <f t="shared" ref="AQ59" si="2035">IFERROR(AM59/AN59,"-")</f>
        <v>-</v>
      </c>
      <c r="AR59" s="217"/>
      <c r="AS59" s="48">
        <v>0</v>
      </c>
      <c r="AT59" s="48"/>
      <c r="AU59" s="48"/>
      <c r="AV59" s="43" t="str">
        <f t="shared" ref="AV59" si="2036">IFERROR((F59+H59)/AT59,"-")</f>
        <v>-</v>
      </c>
      <c r="AW59" s="43" t="str">
        <f t="shared" ref="AW59" si="2037">IFERROR(AS59/AT59,"-")</f>
        <v>-</v>
      </c>
      <c r="AX59" s="43" t="str">
        <f t="shared" ref="AX59" si="2038">IFERROR(AT59/AU59,"-")</f>
        <v>-</v>
      </c>
      <c r="AY59" s="49">
        <v>0</v>
      </c>
      <c r="AZ59" s="49"/>
      <c r="BA59" s="49"/>
      <c r="BB59" s="43" t="str">
        <f t="shared" ref="BB59" si="2039">IFERROR((F59+H59)/AZ59,"-")</f>
        <v>-</v>
      </c>
      <c r="BC59" s="43" t="str">
        <f t="shared" ref="BC59" si="2040">IFERROR(AY59/AZ59,"-")</f>
        <v>-</v>
      </c>
      <c r="BD59" s="50" t="str">
        <f t="shared" ref="BD59" si="2041">IFERROR(AZ59/BA59,"-")</f>
        <v>-</v>
      </c>
      <c r="BE59" s="232"/>
      <c r="BF59" s="48">
        <v>0</v>
      </c>
      <c r="BG59" s="48">
        <v>0</v>
      </c>
      <c r="BH59" s="48">
        <v>0</v>
      </c>
      <c r="BI59" s="43" t="str">
        <f t="shared" ref="BI59" si="2042">IFERROR(K59/BG59,"-")</f>
        <v>-</v>
      </c>
      <c r="BJ59" s="43" t="str">
        <f t="shared" ref="BJ59" si="2043">IFERROR(BF59/BG59,"-")</f>
        <v>-</v>
      </c>
      <c r="BK59" s="43" t="str">
        <f t="shared" ref="BK59" si="2044">IFERROR(BG59/BH59,"-")</f>
        <v>-</v>
      </c>
      <c r="BL59" s="49">
        <v>0</v>
      </c>
      <c r="BM59" s="49">
        <v>0</v>
      </c>
      <c r="BN59" s="49">
        <v>0</v>
      </c>
      <c r="BO59" s="43" t="str">
        <f t="shared" ref="BO59" si="2045">IFERROR(K59/BN59,"-")</f>
        <v>-</v>
      </c>
      <c r="BP59" s="43" t="str">
        <f t="shared" ref="BP59" si="2046">IFERROR(BL59/BM59,"-")</f>
        <v>-</v>
      </c>
      <c r="BQ59" s="50" t="str">
        <f t="shared" ref="BQ59" si="2047">IFERROR(BM59/BN59,"-")</f>
        <v>-</v>
      </c>
      <c r="BR59" s="217"/>
      <c r="BS59" s="48">
        <v>0</v>
      </c>
      <c r="BT59" s="48">
        <v>0</v>
      </c>
      <c r="BU59" s="43" t="str">
        <f t="shared" ref="BU59" si="2048">IFERROR(N59/BT59,"-")</f>
        <v>-</v>
      </c>
      <c r="BV59" s="50" t="str">
        <f t="shared" ref="BV59" si="2049">IFERROR(BS59/BT59,"-")</f>
        <v>-</v>
      </c>
      <c r="BW59" s="234"/>
      <c r="BX59" s="48">
        <v>0</v>
      </c>
      <c r="BY59" s="49">
        <v>0</v>
      </c>
      <c r="BZ59" s="48">
        <v>0</v>
      </c>
      <c r="CA59" s="49">
        <v>0</v>
      </c>
      <c r="CB59" s="48">
        <v>0</v>
      </c>
      <c r="CC59" s="49">
        <v>0</v>
      </c>
      <c r="CD59" s="43" t="str">
        <f t="shared" ref="CD59" si="2050">IFERROR(N59/BZ59,"-")</f>
        <v>-</v>
      </c>
      <c r="CE59" s="43" t="str">
        <f t="shared" ref="CE59" si="2051">IFERROR(N59/CA59,"-")</f>
        <v>-</v>
      </c>
      <c r="CF59" s="43" t="str">
        <f t="shared" ref="CF59" si="2052">IFERROR(BX59/BZ59,"-")</f>
        <v>-</v>
      </c>
      <c r="CG59" s="43" t="str">
        <f t="shared" ref="CG59" si="2053">IFERROR(BY59/CA59,"-")</f>
        <v>-</v>
      </c>
      <c r="CH59" s="43" t="str">
        <f t="shared" ref="CH59" si="2054">IFERROR(BZ59/CB59,"-")</f>
        <v>-</v>
      </c>
      <c r="CI59" s="50" t="str">
        <f t="shared" ref="CI59" si="2055">IFERROR(CA59/CC59,"-")</f>
        <v>-</v>
      </c>
      <c r="CJ59" s="232"/>
      <c r="CK59" s="48">
        <v>0</v>
      </c>
      <c r="CL59" s="48">
        <v>0</v>
      </c>
      <c r="CM59" s="43" t="str">
        <f t="shared" ref="CM59" si="2056">IFERROR(N59/CL59,"-")</f>
        <v>-</v>
      </c>
      <c r="CN59" s="50" t="str">
        <f t="shared" ref="CN59" si="2057">IFERROR(CK59/CL59,"-")</f>
        <v>-</v>
      </c>
      <c r="CO59" s="217"/>
      <c r="CP59" s="48">
        <v>0</v>
      </c>
      <c r="CQ59" s="49"/>
      <c r="CR59" s="49"/>
      <c r="CS59" s="43" t="str">
        <f t="shared" ref="CS59" si="2058">IFERROR((F59+H59)/CQ59,"-")</f>
        <v>-</v>
      </c>
      <c r="CT59" s="43" t="str">
        <f t="shared" ref="CT59" si="2059">IFERROR(CP59/CQ59,"-")</f>
        <v>-</v>
      </c>
      <c r="CU59" s="43" t="str">
        <f t="shared" ref="CU59" si="2060">IFERROR(CQ59/CR59,"-")</f>
        <v>-</v>
      </c>
      <c r="CV59" s="48">
        <v>0</v>
      </c>
      <c r="CW59" s="50" t="str">
        <f t="shared" ref="CW59" si="2061">IFERROR(N59/CV59,"-")</f>
        <v>-</v>
      </c>
      <c r="CX59" s="215"/>
      <c r="CY59" s="48">
        <v>1</v>
      </c>
      <c r="CZ59" s="48">
        <v>1</v>
      </c>
      <c r="DA59" s="49">
        <v>0</v>
      </c>
      <c r="DB59" s="49">
        <v>0</v>
      </c>
      <c r="DC59" s="49">
        <v>1</v>
      </c>
      <c r="DD59" s="43">
        <f t="shared" ref="DD59" si="2062">IFERROR(N59/CY59,"-")</f>
        <v>349</v>
      </c>
      <c r="DE59" s="43">
        <f t="shared" ref="DE59" si="2063">IFERROR(N59/CZ59,"-")</f>
        <v>349</v>
      </c>
      <c r="DF59" s="43" t="str">
        <f t="shared" ref="DF59" si="2064">IFERROR(N59/DA59,"-")</f>
        <v>-</v>
      </c>
      <c r="DG59" s="43" t="str">
        <f t="shared" ref="DG59" si="2065">IFERROR(N59/DB59,"-")</f>
        <v>-</v>
      </c>
      <c r="DH59" s="50">
        <f t="shared" ref="DH59" si="2066">IFERROR(N59/DC59,"-")</f>
        <v>349</v>
      </c>
      <c r="DI59" s="217"/>
      <c r="DJ59" s="48">
        <v>0</v>
      </c>
      <c r="DK59" s="50" t="str">
        <f t="shared" ref="DK59" si="2067">IFERROR(N59/DJ59,"-")</f>
        <v>-</v>
      </c>
      <c r="DL59" s="217"/>
    </row>
    <row r="60" spans="1:116" ht="14.25" x14ac:dyDescent="0.2">
      <c r="A60" s="51" t="str">
        <f t="shared" si="49"/>
        <v>53.</v>
      </c>
      <c r="B60" s="119" t="s">
        <v>446</v>
      </c>
      <c r="C60" s="49" t="s">
        <v>260</v>
      </c>
      <c r="D60" s="87" t="s">
        <v>472</v>
      </c>
      <c r="E60" s="118">
        <v>88</v>
      </c>
      <c r="F60" s="118">
        <v>34</v>
      </c>
      <c r="G60" s="118">
        <v>669</v>
      </c>
      <c r="H60" s="118">
        <v>215</v>
      </c>
      <c r="I60" s="47">
        <f t="shared" ref="I60" si="2068">IFERROR((F60+H60)/(E60+G60),"-")</f>
        <v>0.32892998678996038</v>
      </c>
      <c r="J60" s="118">
        <v>1253</v>
      </c>
      <c r="K60" s="118">
        <v>288</v>
      </c>
      <c r="L60" s="44">
        <f t="shared" ref="L60" si="2069">IFERROR(K60/J60,"-")</f>
        <v>0.2298483639265762</v>
      </c>
      <c r="M60" s="45">
        <f t="shared" ref="M60" si="2070">E60+G60+J60</f>
        <v>2010</v>
      </c>
      <c r="N60" s="46">
        <f t="shared" ref="N60" si="2071">F60+H60+K60</f>
        <v>537</v>
      </c>
      <c r="O60" s="6">
        <f t="shared" ref="O60" si="2072">IFERROR(N60/M60,"-")</f>
        <v>0.26716417910447759</v>
      </c>
      <c r="P60" s="236"/>
      <c r="Q60" s="48">
        <v>0</v>
      </c>
      <c r="R60" s="49">
        <v>0</v>
      </c>
      <c r="S60" s="49"/>
      <c r="T60" s="43" t="str">
        <f t="shared" ref="T60" si="2073">IFERROR(N60/R60,"-")</f>
        <v>-</v>
      </c>
      <c r="U60" s="43" t="str">
        <f t="shared" ref="U60" si="2074">IFERROR(Q60/R60,"-")</f>
        <v>-</v>
      </c>
      <c r="V60" s="50" t="str">
        <f t="shared" ref="V60" si="2075">IFERROR(R60/S60,"-")</f>
        <v>-</v>
      </c>
      <c r="W60" s="232"/>
      <c r="X60" s="48">
        <v>6</v>
      </c>
      <c r="Y60" s="49">
        <v>9</v>
      </c>
      <c r="Z60" s="49"/>
      <c r="AA60" s="43">
        <f t="shared" ref="AA60" si="2076">IFERROR(N60/Y60,"-")</f>
        <v>59.666666666666664</v>
      </c>
      <c r="AB60" s="43">
        <f t="shared" ref="AB60" si="2077">IFERROR(X60/Y60,"-")</f>
        <v>0.66666666666666663</v>
      </c>
      <c r="AC60" s="50" t="str">
        <f t="shared" ref="AC60" si="2078">IFERROR(Y60/Z60,"-")</f>
        <v>-</v>
      </c>
      <c r="AD60" s="217"/>
      <c r="AE60" s="48">
        <v>1</v>
      </c>
      <c r="AF60" s="49">
        <v>1</v>
      </c>
      <c r="AG60" s="49">
        <v>1</v>
      </c>
      <c r="AH60" s="43">
        <f t="shared" ref="AH60" si="2079">IFERROR(N60/AF60,"-")</f>
        <v>537</v>
      </c>
      <c r="AI60" s="43">
        <f t="shared" ref="AI60" si="2080">IFERROR(AE60/AF60,"-")</f>
        <v>1</v>
      </c>
      <c r="AJ60" s="50">
        <f t="shared" ref="AJ60" si="2081">IFERROR(AF60/AG60,"-")</f>
        <v>1</v>
      </c>
      <c r="AK60" s="217"/>
      <c r="AL60" s="48">
        <v>0</v>
      </c>
      <c r="AM60" s="48">
        <v>0</v>
      </c>
      <c r="AN60" s="48">
        <v>0</v>
      </c>
      <c r="AO60" s="43" t="str">
        <f t="shared" ref="AO60" si="2082">IFERROR(N60/AM60,"-")</f>
        <v>-</v>
      </c>
      <c r="AP60" s="43" t="str">
        <f t="shared" ref="AP60" si="2083">IFERROR(AL60/AM60,"-")</f>
        <v>-</v>
      </c>
      <c r="AQ60" s="50" t="str">
        <f t="shared" ref="AQ60" si="2084">IFERROR(AM60/AN60,"-")</f>
        <v>-</v>
      </c>
      <c r="AR60" s="217"/>
      <c r="AS60" s="48">
        <v>0</v>
      </c>
      <c r="AT60" s="48"/>
      <c r="AU60" s="48"/>
      <c r="AV60" s="43" t="str">
        <f t="shared" ref="AV60" si="2085">IFERROR((F60+H60)/AT60,"-")</f>
        <v>-</v>
      </c>
      <c r="AW60" s="43" t="str">
        <f t="shared" ref="AW60" si="2086">IFERROR(AS60/AT60,"-")</f>
        <v>-</v>
      </c>
      <c r="AX60" s="43" t="str">
        <f t="shared" ref="AX60" si="2087">IFERROR(AT60/AU60,"-")</f>
        <v>-</v>
      </c>
      <c r="AY60" s="49">
        <v>0</v>
      </c>
      <c r="AZ60" s="49"/>
      <c r="BA60" s="49"/>
      <c r="BB60" s="43" t="str">
        <f t="shared" ref="BB60" si="2088">IFERROR((F60+H60)/AZ60,"-")</f>
        <v>-</v>
      </c>
      <c r="BC60" s="43" t="str">
        <f t="shared" ref="BC60" si="2089">IFERROR(AY60/AZ60,"-")</f>
        <v>-</v>
      </c>
      <c r="BD60" s="50" t="str">
        <f t="shared" ref="BD60" si="2090">IFERROR(AZ60/BA60,"-")</f>
        <v>-</v>
      </c>
      <c r="BE60" s="232"/>
      <c r="BF60" s="48">
        <v>0</v>
      </c>
      <c r="BG60" s="48">
        <v>0</v>
      </c>
      <c r="BH60" s="48">
        <v>0</v>
      </c>
      <c r="BI60" s="43" t="str">
        <f t="shared" ref="BI60" si="2091">IFERROR(K60/BG60,"-")</f>
        <v>-</v>
      </c>
      <c r="BJ60" s="43" t="str">
        <f t="shared" ref="BJ60" si="2092">IFERROR(BF60/BG60,"-")</f>
        <v>-</v>
      </c>
      <c r="BK60" s="43" t="str">
        <f t="shared" ref="BK60" si="2093">IFERROR(BG60/BH60,"-")</f>
        <v>-</v>
      </c>
      <c r="BL60" s="49">
        <v>0</v>
      </c>
      <c r="BM60" s="49">
        <v>0</v>
      </c>
      <c r="BN60" s="49">
        <v>0</v>
      </c>
      <c r="BO60" s="43" t="str">
        <f t="shared" ref="BO60" si="2094">IFERROR(K60/BN60,"-")</f>
        <v>-</v>
      </c>
      <c r="BP60" s="43" t="str">
        <f t="shared" ref="BP60" si="2095">IFERROR(BL60/BM60,"-")</f>
        <v>-</v>
      </c>
      <c r="BQ60" s="50" t="str">
        <f t="shared" ref="BQ60" si="2096">IFERROR(BM60/BN60,"-")</f>
        <v>-</v>
      </c>
      <c r="BR60" s="217"/>
      <c r="BS60" s="48">
        <v>0</v>
      </c>
      <c r="BT60" s="48">
        <v>0</v>
      </c>
      <c r="BU60" s="43" t="str">
        <f t="shared" ref="BU60" si="2097">IFERROR(N60/BT60,"-")</f>
        <v>-</v>
      </c>
      <c r="BV60" s="50" t="str">
        <f t="shared" ref="BV60" si="2098">IFERROR(BS60/BT60,"-")</f>
        <v>-</v>
      </c>
      <c r="BW60" s="234"/>
      <c r="BX60" s="48">
        <v>0</v>
      </c>
      <c r="BY60" s="49">
        <v>0</v>
      </c>
      <c r="BZ60" s="48">
        <v>0</v>
      </c>
      <c r="CA60" s="49">
        <v>0</v>
      </c>
      <c r="CB60" s="48">
        <v>0</v>
      </c>
      <c r="CC60" s="49">
        <v>0</v>
      </c>
      <c r="CD60" s="43" t="str">
        <f t="shared" ref="CD60" si="2099">IFERROR(N60/BZ60,"-")</f>
        <v>-</v>
      </c>
      <c r="CE60" s="43" t="str">
        <f t="shared" ref="CE60" si="2100">IFERROR(N60/CA60,"-")</f>
        <v>-</v>
      </c>
      <c r="CF60" s="43" t="str">
        <f t="shared" ref="CF60" si="2101">IFERROR(BX60/BZ60,"-")</f>
        <v>-</v>
      </c>
      <c r="CG60" s="43" t="str">
        <f t="shared" ref="CG60" si="2102">IFERROR(BY60/CA60,"-")</f>
        <v>-</v>
      </c>
      <c r="CH60" s="43" t="str">
        <f t="shared" ref="CH60" si="2103">IFERROR(BZ60/CB60,"-")</f>
        <v>-</v>
      </c>
      <c r="CI60" s="50" t="str">
        <f t="shared" ref="CI60" si="2104">IFERROR(CA60/CC60,"-")</f>
        <v>-</v>
      </c>
      <c r="CJ60" s="232"/>
      <c r="CK60" s="48">
        <v>0</v>
      </c>
      <c r="CL60" s="48">
        <v>0</v>
      </c>
      <c r="CM60" s="43" t="str">
        <f t="shared" ref="CM60" si="2105">IFERROR(N60/CL60,"-")</f>
        <v>-</v>
      </c>
      <c r="CN60" s="50" t="str">
        <f t="shared" ref="CN60" si="2106">IFERROR(CK60/CL60,"-")</f>
        <v>-</v>
      </c>
      <c r="CO60" s="217"/>
      <c r="CP60" s="48">
        <v>0</v>
      </c>
      <c r="CQ60" s="49"/>
      <c r="CR60" s="49"/>
      <c r="CS60" s="43" t="str">
        <f t="shared" ref="CS60" si="2107">IFERROR((F60+H60)/CQ60,"-")</f>
        <v>-</v>
      </c>
      <c r="CT60" s="43" t="str">
        <f t="shared" ref="CT60" si="2108">IFERROR(CP60/CQ60,"-")</f>
        <v>-</v>
      </c>
      <c r="CU60" s="43" t="str">
        <f t="shared" ref="CU60" si="2109">IFERROR(CQ60/CR60,"-")</f>
        <v>-</v>
      </c>
      <c r="CV60" s="48">
        <v>0</v>
      </c>
      <c r="CW60" s="50" t="str">
        <f t="shared" ref="CW60" si="2110">IFERROR(N60/CV60,"-")</f>
        <v>-</v>
      </c>
      <c r="CX60" s="215"/>
      <c r="CY60" s="48">
        <v>1</v>
      </c>
      <c r="CZ60" s="48">
        <v>1</v>
      </c>
      <c r="DA60" s="49">
        <v>0</v>
      </c>
      <c r="DB60" s="49">
        <v>0</v>
      </c>
      <c r="DC60" s="49">
        <v>1</v>
      </c>
      <c r="DD60" s="43">
        <f t="shared" ref="DD60" si="2111">IFERROR(N60/CY60,"-")</f>
        <v>537</v>
      </c>
      <c r="DE60" s="43">
        <f t="shared" ref="DE60" si="2112">IFERROR(N60/CZ60,"-")</f>
        <v>537</v>
      </c>
      <c r="DF60" s="43" t="str">
        <f t="shared" ref="DF60" si="2113">IFERROR(N60/DA60,"-")</f>
        <v>-</v>
      </c>
      <c r="DG60" s="43" t="str">
        <f t="shared" ref="DG60" si="2114">IFERROR(N60/DB60,"-")</f>
        <v>-</v>
      </c>
      <c r="DH60" s="50">
        <f t="shared" ref="DH60" si="2115">IFERROR(N60/DC60,"-")</f>
        <v>537</v>
      </c>
      <c r="DI60" s="217"/>
      <c r="DJ60" s="48">
        <v>0</v>
      </c>
      <c r="DK60" s="50" t="str">
        <f t="shared" ref="DK60" si="2116">IFERROR(N60/DJ60,"-")</f>
        <v>-</v>
      </c>
      <c r="DL60" s="217"/>
    </row>
    <row r="61" spans="1:116" ht="14.25" x14ac:dyDescent="0.2">
      <c r="A61" s="51" t="str">
        <f t="shared" si="49"/>
        <v>54.</v>
      </c>
      <c r="B61" s="119" t="s">
        <v>447</v>
      </c>
      <c r="C61" s="49" t="s">
        <v>260</v>
      </c>
      <c r="D61" s="87" t="s">
        <v>472</v>
      </c>
      <c r="E61" s="118">
        <v>135</v>
      </c>
      <c r="F61" s="118">
        <v>35</v>
      </c>
      <c r="G61" s="118">
        <v>1279</v>
      </c>
      <c r="H61" s="118">
        <v>449</v>
      </c>
      <c r="I61" s="47">
        <f t="shared" ref="I61" si="2117">IFERROR((F61+H61)/(E61+G61),"-")</f>
        <v>0.34229137199434229</v>
      </c>
      <c r="J61" s="118">
        <v>1721</v>
      </c>
      <c r="K61" s="118">
        <v>130</v>
      </c>
      <c r="L61" s="44">
        <f t="shared" ref="L61" si="2118">IFERROR(K61/J61,"-")</f>
        <v>7.5537478210342818E-2</v>
      </c>
      <c r="M61" s="45">
        <f t="shared" ref="M61" si="2119">E61+G61+J61</f>
        <v>3135</v>
      </c>
      <c r="N61" s="46">
        <f t="shared" ref="N61" si="2120">F61+H61+K61</f>
        <v>614</v>
      </c>
      <c r="O61" s="6">
        <f t="shared" ref="O61" si="2121">IFERROR(N61/M61,"-")</f>
        <v>0.19585326953748006</v>
      </c>
      <c r="P61" s="236"/>
      <c r="Q61" s="48">
        <v>1</v>
      </c>
      <c r="R61" s="49">
        <v>0</v>
      </c>
      <c r="S61" s="49"/>
      <c r="T61" s="43" t="str">
        <f t="shared" ref="T61" si="2122">IFERROR(N61/R61,"-")</f>
        <v>-</v>
      </c>
      <c r="U61" s="43" t="str">
        <f t="shared" ref="U61" si="2123">IFERROR(Q61/R61,"-")</f>
        <v>-</v>
      </c>
      <c r="V61" s="50" t="str">
        <f t="shared" ref="V61" si="2124">IFERROR(R61/S61,"-")</f>
        <v>-</v>
      </c>
      <c r="W61" s="232"/>
      <c r="X61" s="48">
        <v>13</v>
      </c>
      <c r="Y61" s="49">
        <v>14</v>
      </c>
      <c r="Z61" s="49"/>
      <c r="AA61" s="43">
        <f t="shared" ref="AA61" si="2125">IFERROR(N61/Y61,"-")</f>
        <v>43.857142857142854</v>
      </c>
      <c r="AB61" s="43">
        <f t="shared" ref="AB61" si="2126">IFERROR(X61/Y61,"-")</f>
        <v>0.9285714285714286</v>
      </c>
      <c r="AC61" s="50" t="str">
        <f t="shared" ref="AC61" si="2127">IFERROR(Y61/Z61,"-")</f>
        <v>-</v>
      </c>
      <c r="AD61" s="217"/>
      <c r="AE61" s="48">
        <v>1</v>
      </c>
      <c r="AF61" s="49">
        <v>1</v>
      </c>
      <c r="AG61" s="49">
        <v>1</v>
      </c>
      <c r="AH61" s="43">
        <f t="shared" ref="AH61" si="2128">IFERROR(N61/AF61,"-")</f>
        <v>614</v>
      </c>
      <c r="AI61" s="43">
        <f t="shared" ref="AI61" si="2129">IFERROR(AE61/AF61,"-")</f>
        <v>1</v>
      </c>
      <c r="AJ61" s="50">
        <f t="shared" ref="AJ61" si="2130">IFERROR(AF61/AG61,"-")</f>
        <v>1</v>
      </c>
      <c r="AK61" s="217"/>
      <c r="AL61" s="48">
        <v>0</v>
      </c>
      <c r="AM61" s="48">
        <v>0</v>
      </c>
      <c r="AN61" s="48">
        <v>0</v>
      </c>
      <c r="AO61" s="43" t="str">
        <f t="shared" ref="AO61" si="2131">IFERROR(N61/AM61,"-")</f>
        <v>-</v>
      </c>
      <c r="AP61" s="43" t="str">
        <f t="shared" ref="AP61" si="2132">IFERROR(AL61/AM61,"-")</f>
        <v>-</v>
      </c>
      <c r="AQ61" s="50" t="str">
        <f t="shared" ref="AQ61" si="2133">IFERROR(AM61/AN61,"-")</f>
        <v>-</v>
      </c>
      <c r="AR61" s="217"/>
      <c r="AS61" s="48">
        <v>3</v>
      </c>
      <c r="AT61" s="48"/>
      <c r="AU61" s="48"/>
      <c r="AV61" s="43" t="str">
        <f t="shared" ref="AV61" si="2134">IFERROR((F61+H61)/AT61,"-")</f>
        <v>-</v>
      </c>
      <c r="AW61" s="43" t="str">
        <f t="shared" ref="AW61" si="2135">IFERROR(AS61/AT61,"-")</f>
        <v>-</v>
      </c>
      <c r="AX61" s="43" t="str">
        <f t="shared" ref="AX61" si="2136">IFERROR(AT61/AU61,"-")</f>
        <v>-</v>
      </c>
      <c r="AY61" s="49">
        <v>106</v>
      </c>
      <c r="AZ61" s="49"/>
      <c r="BA61" s="49"/>
      <c r="BB61" s="43" t="str">
        <f t="shared" ref="BB61" si="2137">IFERROR((F61+H61)/AZ61,"-")</f>
        <v>-</v>
      </c>
      <c r="BC61" s="43" t="str">
        <f t="shared" ref="BC61" si="2138">IFERROR(AY61/AZ61,"-")</f>
        <v>-</v>
      </c>
      <c r="BD61" s="50" t="str">
        <f t="shared" ref="BD61" si="2139">IFERROR(AZ61/BA61,"-")</f>
        <v>-</v>
      </c>
      <c r="BE61" s="232"/>
      <c r="BF61" s="48">
        <v>0</v>
      </c>
      <c r="BG61" s="48">
        <v>0</v>
      </c>
      <c r="BH61" s="48">
        <v>0</v>
      </c>
      <c r="BI61" s="43" t="str">
        <f t="shared" ref="BI61" si="2140">IFERROR(K61/BG61,"-")</f>
        <v>-</v>
      </c>
      <c r="BJ61" s="43" t="str">
        <f t="shared" ref="BJ61" si="2141">IFERROR(BF61/BG61,"-")</f>
        <v>-</v>
      </c>
      <c r="BK61" s="43" t="str">
        <f t="shared" ref="BK61" si="2142">IFERROR(BG61/BH61,"-")</f>
        <v>-</v>
      </c>
      <c r="BL61" s="49">
        <v>0</v>
      </c>
      <c r="BM61" s="49">
        <v>0</v>
      </c>
      <c r="BN61" s="49">
        <v>0</v>
      </c>
      <c r="BO61" s="43" t="str">
        <f t="shared" ref="BO61" si="2143">IFERROR(K61/BN61,"-")</f>
        <v>-</v>
      </c>
      <c r="BP61" s="43" t="str">
        <f t="shared" ref="BP61" si="2144">IFERROR(BL61/BM61,"-")</f>
        <v>-</v>
      </c>
      <c r="BQ61" s="50" t="str">
        <f t="shared" ref="BQ61" si="2145">IFERROR(BM61/BN61,"-")</f>
        <v>-</v>
      </c>
      <c r="BR61" s="217"/>
      <c r="BS61" s="48">
        <v>0</v>
      </c>
      <c r="BT61" s="48">
        <v>0</v>
      </c>
      <c r="BU61" s="43" t="str">
        <f t="shared" ref="BU61" si="2146">IFERROR(N61/BT61,"-")</f>
        <v>-</v>
      </c>
      <c r="BV61" s="50" t="str">
        <f t="shared" ref="BV61" si="2147">IFERROR(BS61/BT61,"-")</f>
        <v>-</v>
      </c>
      <c r="BW61" s="234"/>
      <c r="BX61" s="48">
        <v>0</v>
      </c>
      <c r="BY61" s="49">
        <v>0</v>
      </c>
      <c r="BZ61" s="48">
        <v>0</v>
      </c>
      <c r="CA61" s="49">
        <v>0</v>
      </c>
      <c r="CB61" s="48">
        <v>0</v>
      </c>
      <c r="CC61" s="49">
        <v>0</v>
      </c>
      <c r="CD61" s="43" t="str">
        <f t="shared" ref="CD61" si="2148">IFERROR(N61/BZ61,"-")</f>
        <v>-</v>
      </c>
      <c r="CE61" s="43" t="str">
        <f t="shared" ref="CE61" si="2149">IFERROR(N61/CA61,"-")</f>
        <v>-</v>
      </c>
      <c r="CF61" s="43" t="str">
        <f t="shared" ref="CF61" si="2150">IFERROR(BX61/BZ61,"-")</f>
        <v>-</v>
      </c>
      <c r="CG61" s="43" t="str">
        <f t="shared" ref="CG61" si="2151">IFERROR(BY61/CA61,"-")</f>
        <v>-</v>
      </c>
      <c r="CH61" s="43" t="str">
        <f t="shared" ref="CH61" si="2152">IFERROR(BZ61/CB61,"-")</f>
        <v>-</v>
      </c>
      <c r="CI61" s="50" t="str">
        <f t="shared" ref="CI61" si="2153">IFERROR(CA61/CC61,"-")</f>
        <v>-</v>
      </c>
      <c r="CJ61" s="232"/>
      <c r="CK61" s="48">
        <v>0</v>
      </c>
      <c r="CL61" s="48">
        <v>0</v>
      </c>
      <c r="CM61" s="43" t="str">
        <f t="shared" ref="CM61" si="2154">IFERROR(N61/CL61,"-")</f>
        <v>-</v>
      </c>
      <c r="CN61" s="50" t="str">
        <f t="shared" ref="CN61" si="2155">IFERROR(CK61/CL61,"-")</f>
        <v>-</v>
      </c>
      <c r="CO61" s="217"/>
      <c r="CP61" s="48">
        <v>3</v>
      </c>
      <c r="CQ61" s="49"/>
      <c r="CR61" s="49"/>
      <c r="CS61" s="43" t="str">
        <f t="shared" ref="CS61" si="2156">IFERROR((F61+H61)/CQ61,"-")</f>
        <v>-</v>
      </c>
      <c r="CT61" s="43" t="str">
        <f t="shared" ref="CT61" si="2157">IFERROR(CP61/CQ61,"-")</f>
        <v>-</v>
      </c>
      <c r="CU61" s="43" t="str">
        <f t="shared" ref="CU61" si="2158">IFERROR(CQ61/CR61,"-")</f>
        <v>-</v>
      </c>
      <c r="CV61" s="48">
        <v>0</v>
      </c>
      <c r="CW61" s="50" t="str">
        <f t="shared" ref="CW61" si="2159">IFERROR(N61/CV61,"-")</f>
        <v>-</v>
      </c>
      <c r="CX61" s="215"/>
      <c r="CY61" s="48">
        <v>1</v>
      </c>
      <c r="CZ61" s="48">
        <v>1</v>
      </c>
      <c r="DA61" s="49">
        <v>0</v>
      </c>
      <c r="DB61" s="49">
        <v>0</v>
      </c>
      <c r="DC61" s="49">
        <v>1</v>
      </c>
      <c r="DD61" s="43">
        <f t="shared" ref="DD61" si="2160">IFERROR(N61/CY61,"-")</f>
        <v>614</v>
      </c>
      <c r="DE61" s="43">
        <f t="shared" ref="DE61" si="2161">IFERROR(N61/CZ61,"-")</f>
        <v>614</v>
      </c>
      <c r="DF61" s="43" t="str">
        <f t="shared" ref="DF61" si="2162">IFERROR(N61/DA61,"-")</f>
        <v>-</v>
      </c>
      <c r="DG61" s="43" t="str">
        <f t="shared" ref="DG61" si="2163">IFERROR(N61/DB61,"-")</f>
        <v>-</v>
      </c>
      <c r="DH61" s="50">
        <f t="shared" ref="DH61" si="2164">IFERROR(N61/DC61,"-")</f>
        <v>614</v>
      </c>
      <c r="DI61" s="217"/>
      <c r="DJ61" s="48">
        <v>0</v>
      </c>
      <c r="DK61" s="50" t="str">
        <f t="shared" ref="DK61" si="2165">IFERROR(N61/DJ61,"-")</f>
        <v>-</v>
      </c>
      <c r="DL61" s="217"/>
    </row>
    <row r="62" spans="1:116" ht="14.25" x14ac:dyDescent="0.2">
      <c r="A62" s="51" t="str">
        <f t="shared" si="49"/>
        <v>55.</v>
      </c>
      <c r="B62" s="119" t="s">
        <v>393</v>
      </c>
      <c r="C62" s="49" t="s">
        <v>471</v>
      </c>
      <c r="D62" s="87" t="s">
        <v>472</v>
      </c>
      <c r="E62" s="118">
        <v>6858</v>
      </c>
      <c r="F62" s="118">
        <v>1360</v>
      </c>
      <c r="G62" s="118">
        <v>43761</v>
      </c>
      <c r="H62" s="118">
        <v>11326</v>
      </c>
      <c r="I62" s="47">
        <f t="shared" ref="I62" si="2166">IFERROR((F62+H62)/(E62+G62),"-")</f>
        <v>0.2506173571188684</v>
      </c>
      <c r="J62" s="118">
        <v>117724</v>
      </c>
      <c r="K62" s="118">
        <v>8960</v>
      </c>
      <c r="L62" s="44">
        <f t="shared" ref="L62" si="2167">IFERROR(K62/J62,"-")</f>
        <v>7.6110223913560537E-2</v>
      </c>
      <c r="M62" s="45">
        <f t="shared" ref="M62" si="2168">E62+G62+J62</f>
        <v>168343</v>
      </c>
      <c r="N62" s="46">
        <f t="shared" ref="N62" si="2169">F62+H62+K62</f>
        <v>21646</v>
      </c>
      <c r="O62" s="6">
        <f t="shared" ref="O62" si="2170">IFERROR(N62/M62,"-")</f>
        <v>0.12858271505200691</v>
      </c>
      <c r="P62" s="236"/>
      <c r="Q62" s="48">
        <v>179</v>
      </c>
      <c r="R62" s="49">
        <v>128</v>
      </c>
      <c r="S62" s="49"/>
      <c r="T62" s="43">
        <f t="shared" ref="T62" si="2171">IFERROR(N62/R62,"-")</f>
        <v>169.109375</v>
      </c>
      <c r="U62" s="43">
        <f t="shared" ref="U62" si="2172">IFERROR(Q62/R62,"-")</f>
        <v>1.3984375</v>
      </c>
      <c r="V62" s="50" t="str">
        <f t="shared" ref="V62" si="2173">IFERROR(R62/S62,"-")</f>
        <v>-</v>
      </c>
      <c r="W62" s="232"/>
      <c r="X62" s="48">
        <v>2435</v>
      </c>
      <c r="Y62" s="49">
        <v>1775</v>
      </c>
      <c r="Z62" s="49"/>
      <c r="AA62" s="43">
        <f t="shared" ref="AA62" si="2174">IFERROR(N62/Y62,"-")</f>
        <v>12.194929577464789</v>
      </c>
      <c r="AB62" s="43">
        <f t="shared" ref="AB62" si="2175">IFERROR(X62/Y62,"-")</f>
        <v>1.3718309859154929</v>
      </c>
      <c r="AC62" s="50" t="str">
        <f t="shared" ref="AC62" si="2176">IFERROR(Y62/Z62,"-")</f>
        <v>-</v>
      </c>
      <c r="AD62" s="217"/>
      <c r="AE62" s="48">
        <v>1</v>
      </c>
      <c r="AF62" s="49">
        <v>1</v>
      </c>
      <c r="AG62" s="49">
        <v>1</v>
      </c>
      <c r="AH62" s="43">
        <f t="shared" ref="AH62" si="2177">IFERROR(N62/AF62,"-")</f>
        <v>21646</v>
      </c>
      <c r="AI62" s="43">
        <f t="shared" ref="AI62" si="2178">IFERROR(AE62/AF62,"-")</f>
        <v>1</v>
      </c>
      <c r="AJ62" s="50">
        <f t="shared" ref="AJ62" si="2179">IFERROR(AF62/AG62,"-")</f>
        <v>1</v>
      </c>
      <c r="AK62" s="217"/>
      <c r="AL62" s="48">
        <v>3</v>
      </c>
      <c r="AM62" s="48">
        <v>3</v>
      </c>
      <c r="AN62" s="48">
        <v>3</v>
      </c>
      <c r="AO62" s="43">
        <f t="shared" ref="AO62" si="2180">IFERROR(N62/AM62,"-")</f>
        <v>7215.333333333333</v>
      </c>
      <c r="AP62" s="43">
        <f t="shared" ref="AP62" si="2181">IFERROR(AL62/AM62,"-")</f>
        <v>1</v>
      </c>
      <c r="AQ62" s="50">
        <f t="shared" ref="AQ62" si="2182">IFERROR(AM62/AN62,"-")</f>
        <v>1</v>
      </c>
      <c r="AR62" s="217"/>
      <c r="AS62" s="48">
        <v>1</v>
      </c>
      <c r="AT62" s="48"/>
      <c r="AU62" s="48"/>
      <c r="AV62" s="43" t="str">
        <f t="shared" ref="AV62" si="2183">IFERROR((F62+H62)/AT62,"-")</f>
        <v>-</v>
      </c>
      <c r="AW62" s="43" t="str">
        <f t="shared" ref="AW62" si="2184">IFERROR(AS62/AT62,"-")</f>
        <v>-</v>
      </c>
      <c r="AX62" s="43" t="str">
        <f t="shared" ref="AX62" si="2185">IFERROR(AT62/AU62,"-")</f>
        <v>-</v>
      </c>
      <c r="AY62" s="49">
        <v>77</v>
      </c>
      <c r="AZ62" s="49"/>
      <c r="BA62" s="49"/>
      <c r="BB62" s="43" t="str">
        <f t="shared" ref="BB62" si="2186">IFERROR((F62+H62)/AZ62,"-")</f>
        <v>-</v>
      </c>
      <c r="BC62" s="43" t="str">
        <f t="shared" ref="BC62" si="2187">IFERROR(AY62/AZ62,"-")</f>
        <v>-</v>
      </c>
      <c r="BD62" s="50" t="str">
        <f t="shared" ref="BD62" si="2188">IFERROR(AZ62/BA62,"-")</f>
        <v>-</v>
      </c>
      <c r="BE62" s="232"/>
      <c r="BF62" s="48">
        <v>1</v>
      </c>
      <c r="BG62" s="48">
        <v>1</v>
      </c>
      <c r="BH62" s="48">
        <v>1</v>
      </c>
      <c r="BI62" s="43">
        <f t="shared" ref="BI62" si="2189">IFERROR(K62/BG62,"-")</f>
        <v>8960</v>
      </c>
      <c r="BJ62" s="43">
        <f t="shared" ref="BJ62" si="2190">IFERROR(BF62/BG62,"-")</f>
        <v>1</v>
      </c>
      <c r="BK62" s="43">
        <f t="shared" ref="BK62" si="2191">IFERROR(BG62/BH62,"-")</f>
        <v>1</v>
      </c>
      <c r="BL62" s="49">
        <v>56</v>
      </c>
      <c r="BM62" s="49">
        <v>56</v>
      </c>
      <c r="BN62" s="49">
        <v>56</v>
      </c>
      <c r="BO62" s="43">
        <f t="shared" ref="BO62" si="2192">IFERROR(K62/BN62,"-")</f>
        <v>160</v>
      </c>
      <c r="BP62" s="43">
        <f t="shared" ref="BP62" si="2193">IFERROR(BL62/BM62,"-")</f>
        <v>1</v>
      </c>
      <c r="BQ62" s="50">
        <f t="shared" ref="BQ62" si="2194">IFERROR(BM62/BN62,"-")</f>
        <v>1</v>
      </c>
      <c r="BR62" s="217"/>
      <c r="BS62" s="48">
        <v>3</v>
      </c>
      <c r="BT62" s="48">
        <v>3</v>
      </c>
      <c r="BU62" s="43">
        <f t="shared" ref="BU62" si="2195">IFERROR(N62/BT62,"-")</f>
        <v>7215.333333333333</v>
      </c>
      <c r="BV62" s="50">
        <f t="shared" ref="BV62" si="2196">IFERROR(BS62/BT62,"-")</f>
        <v>1</v>
      </c>
      <c r="BW62" s="234"/>
      <c r="BX62" s="48">
        <v>4</v>
      </c>
      <c r="BY62" s="49">
        <v>0</v>
      </c>
      <c r="BZ62" s="48">
        <v>4</v>
      </c>
      <c r="CA62" s="49">
        <v>0</v>
      </c>
      <c r="CB62" s="48">
        <v>4</v>
      </c>
      <c r="CC62" s="49">
        <v>0</v>
      </c>
      <c r="CD62" s="43">
        <f t="shared" ref="CD62" si="2197">IFERROR(N62/BZ62,"-")</f>
        <v>5411.5</v>
      </c>
      <c r="CE62" s="43" t="str">
        <f t="shared" ref="CE62" si="2198">IFERROR(N62/CA62,"-")</f>
        <v>-</v>
      </c>
      <c r="CF62" s="43">
        <f t="shared" ref="CF62" si="2199">IFERROR(BX62/BZ62,"-")</f>
        <v>1</v>
      </c>
      <c r="CG62" s="43" t="str">
        <f t="shared" ref="CG62" si="2200">IFERROR(BY62/CA62,"-")</f>
        <v>-</v>
      </c>
      <c r="CH62" s="43">
        <f t="shared" ref="CH62" si="2201">IFERROR(BZ62/CB62,"-")</f>
        <v>1</v>
      </c>
      <c r="CI62" s="50" t="str">
        <f t="shared" ref="CI62" si="2202">IFERROR(CA62/CC62,"-")</f>
        <v>-</v>
      </c>
      <c r="CJ62" s="232"/>
      <c r="CK62" s="48">
        <v>354</v>
      </c>
      <c r="CL62" s="48">
        <v>354</v>
      </c>
      <c r="CM62" s="43">
        <f t="shared" ref="CM62" si="2203">IFERROR(N62/CL62,"-")</f>
        <v>61.146892655367232</v>
      </c>
      <c r="CN62" s="50">
        <f t="shared" ref="CN62" si="2204">IFERROR(CK62/CL62,"-")</f>
        <v>1</v>
      </c>
      <c r="CO62" s="217"/>
      <c r="CP62" s="48">
        <v>1</v>
      </c>
      <c r="CQ62" s="49"/>
      <c r="CR62" s="49"/>
      <c r="CS62" s="43" t="str">
        <f t="shared" ref="CS62" si="2205">IFERROR((F62+H62)/CQ62,"-")</f>
        <v>-</v>
      </c>
      <c r="CT62" s="43" t="str">
        <f t="shared" ref="CT62" si="2206">IFERROR(CP62/CQ62,"-")</f>
        <v>-</v>
      </c>
      <c r="CU62" s="43" t="str">
        <f t="shared" ref="CU62" si="2207">IFERROR(CQ62/CR62,"-")</f>
        <v>-</v>
      </c>
      <c r="CV62" s="48">
        <v>3</v>
      </c>
      <c r="CW62" s="50">
        <f t="shared" ref="CW62" si="2208">IFERROR(N62/CV62,"-")</f>
        <v>7215.333333333333</v>
      </c>
      <c r="CX62" s="215"/>
      <c r="CY62" s="48">
        <v>1</v>
      </c>
      <c r="CZ62" s="48">
        <v>1</v>
      </c>
      <c r="DA62" s="49">
        <v>1</v>
      </c>
      <c r="DB62" s="49">
        <v>3</v>
      </c>
      <c r="DC62" s="49">
        <v>1</v>
      </c>
      <c r="DD62" s="43">
        <f t="shared" ref="DD62" si="2209">IFERROR(N62/CY62,"-")</f>
        <v>21646</v>
      </c>
      <c r="DE62" s="43">
        <f t="shared" ref="DE62" si="2210">IFERROR(N62/CZ62,"-")</f>
        <v>21646</v>
      </c>
      <c r="DF62" s="43">
        <f t="shared" ref="DF62" si="2211">IFERROR(N62/DA62,"-")</f>
        <v>21646</v>
      </c>
      <c r="DG62" s="43">
        <f t="shared" ref="DG62" si="2212">IFERROR(N62/DB62,"-")</f>
        <v>7215.333333333333</v>
      </c>
      <c r="DH62" s="50">
        <f t="shared" ref="DH62" si="2213">IFERROR(N62/DC62,"-")</f>
        <v>21646</v>
      </c>
      <c r="DI62" s="217"/>
      <c r="DJ62" s="48">
        <v>2</v>
      </c>
      <c r="DK62" s="50">
        <f t="shared" ref="DK62" si="2214">IFERROR(N62/DJ62,"-")</f>
        <v>10823</v>
      </c>
      <c r="DL62" s="217"/>
    </row>
    <row r="63" spans="1:116" ht="14.25" x14ac:dyDescent="0.2">
      <c r="A63" s="51" t="str">
        <f t="shared" si="49"/>
        <v>56.</v>
      </c>
      <c r="B63" s="119" t="s">
        <v>448</v>
      </c>
      <c r="C63" s="49" t="s">
        <v>471</v>
      </c>
      <c r="D63" s="87" t="s">
        <v>472</v>
      </c>
      <c r="E63" s="118">
        <v>383</v>
      </c>
      <c r="F63" s="118">
        <v>88</v>
      </c>
      <c r="G63" s="118">
        <v>3359</v>
      </c>
      <c r="H63" s="118">
        <v>957</v>
      </c>
      <c r="I63" s="47">
        <f t="shared" ref="I63" si="2215">IFERROR((F63+H63)/(E63+G63),"-")</f>
        <v>0.27926242650988775</v>
      </c>
      <c r="J63" s="118">
        <v>5528</v>
      </c>
      <c r="K63" s="118">
        <v>583</v>
      </c>
      <c r="L63" s="44">
        <f t="shared" ref="L63" si="2216">IFERROR(K63/J63,"-")</f>
        <v>0.10546309696092619</v>
      </c>
      <c r="M63" s="45">
        <f t="shared" ref="M63" si="2217">E63+G63+J63</f>
        <v>9270</v>
      </c>
      <c r="N63" s="46">
        <f t="shared" ref="N63" si="2218">F63+H63+K63</f>
        <v>1628</v>
      </c>
      <c r="O63" s="6">
        <f t="shared" ref="O63" si="2219">IFERROR(N63/M63,"-")</f>
        <v>0.17562028047464939</v>
      </c>
      <c r="P63" s="236"/>
      <c r="Q63" s="48">
        <v>0</v>
      </c>
      <c r="R63" s="49">
        <v>1</v>
      </c>
      <c r="S63" s="49"/>
      <c r="T63" s="43">
        <f t="shared" ref="T63" si="2220">IFERROR(N63/R63,"-")</f>
        <v>1628</v>
      </c>
      <c r="U63" s="43">
        <f t="shared" ref="U63" si="2221">IFERROR(Q63/R63,"-")</f>
        <v>0</v>
      </c>
      <c r="V63" s="50" t="str">
        <f t="shared" ref="V63" si="2222">IFERROR(R63/S63,"-")</f>
        <v>-</v>
      </c>
      <c r="W63" s="232"/>
      <c r="X63" s="48">
        <v>44</v>
      </c>
      <c r="Y63" s="49">
        <v>65</v>
      </c>
      <c r="Z63" s="49"/>
      <c r="AA63" s="43">
        <f t="shared" ref="AA63" si="2223">IFERROR(N63/Y63,"-")</f>
        <v>25.046153846153846</v>
      </c>
      <c r="AB63" s="43">
        <f t="shared" ref="AB63" si="2224">IFERROR(X63/Y63,"-")</f>
        <v>0.67692307692307696</v>
      </c>
      <c r="AC63" s="50" t="str">
        <f t="shared" ref="AC63" si="2225">IFERROR(Y63/Z63,"-")</f>
        <v>-</v>
      </c>
      <c r="AD63" s="217"/>
      <c r="AE63" s="48">
        <v>1</v>
      </c>
      <c r="AF63" s="49">
        <v>1</v>
      </c>
      <c r="AG63" s="49">
        <v>1</v>
      </c>
      <c r="AH63" s="43">
        <f t="shared" ref="AH63" si="2226">IFERROR(N63/AF63,"-")</f>
        <v>1628</v>
      </c>
      <c r="AI63" s="43">
        <f t="shared" ref="AI63" si="2227">IFERROR(AE63/AF63,"-")</f>
        <v>1</v>
      </c>
      <c r="AJ63" s="50">
        <f t="shared" ref="AJ63" si="2228">IFERROR(AF63/AG63,"-")</f>
        <v>1</v>
      </c>
      <c r="AK63" s="217"/>
      <c r="AL63" s="48">
        <v>0</v>
      </c>
      <c r="AM63" s="48">
        <v>0</v>
      </c>
      <c r="AN63" s="48">
        <v>0</v>
      </c>
      <c r="AO63" s="43" t="str">
        <f t="shared" ref="AO63" si="2229">IFERROR(N63/AM63,"-")</f>
        <v>-</v>
      </c>
      <c r="AP63" s="43" t="str">
        <f t="shared" ref="AP63" si="2230">IFERROR(AL63/AM63,"-")</f>
        <v>-</v>
      </c>
      <c r="AQ63" s="50" t="str">
        <f t="shared" ref="AQ63" si="2231">IFERROR(AM63/AN63,"-")</f>
        <v>-</v>
      </c>
      <c r="AR63" s="217"/>
      <c r="AS63" s="48">
        <v>0</v>
      </c>
      <c r="AT63" s="48"/>
      <c r="AU63" s="48"/>
      <c r="AV63" s="43" t="str">
        <f t="shared" ref="AV63" si="2232">IFERROR((F63+H63)/AT63,"-")</f>
        <v>-</v>
      </c>
      <c r="AW63" s="43" t="str">
        <f t="shared" ref="AW63" si="2233">IFERROR(AS63/AT63,"-")</f>
        <v>-</v>
      </c>
      <c r="AX63" s="43" t="str">
        <f t="shared" ref="AX63" si="2234">IFERROR(AT63/AU63,"-")</f>
        <v>-</v>
      </c>
      <c r="AY63" s="49">
        <v>0</v>
      </c>
      <c r="AZ63" s="49"/>
      <c r="BA63" s="49"/>
      <c r="BB63" s="43" t="str">
        <f t="shared" ref="BB63" si="2235">IFERROR((F63+H63)/AZ63,"-")</f>
        <v>-</v>
      </c>
      <c r="BC63" s="43" t="str">
        <f t="shared" ref="BC63" si="2236">IFERROR(AY63/AZ63,"-")</f>
        <v>-</v>
      </c>
      <c r="BD63" s="50" t="str">
        <f t="shared" ref="BD63" si="2237">IFERROR(AZ63/BA63,"-")</f>
        <v>-</v>
      </c>
      <c r="BE63" s="232"/>
      <c r="BF63" s="48">
        <v>0</v>
      </c>
      <c r="BG63" s="48">
        <v>0</v>
      </c>
      <c r="BH63" s="48">
        <v>0</v>
      </c>
      <c r="BI63" s="43" t="str">
        <f t="shared" ref="BI63" si="2238">IFERROR(K63/BG63,"-")</f>
        <v>-</v>
      </c>
      <c r="BJ63" s="43" t="str">
        <f t="shared" ref="BJ63" si="2239">IFERROR(BF63/BG63,"-")</f>
        <v>-</v>
      </c>
      <c r="BK63" s="43" t="str">
        <f t="shared" ref="BK63" si="2240">IFERROR(BG63/BH63,"-")</f>
        <v>-</v>
      </c>
      <c r="BL63" s="49">
        <v>0</v>
      </c>
      <c r="BM63" s="49">
        <v>0</v>
      </c>
      <c r="BN63" s="49">
        <v>0</v>
      </c>
      <c r="BO63" s="43" t="str">
        <f t="shared" ref="BO63" si="2241">IFERROR(K63/BN63,"-")</f>
        <v>-</v>
      </c>
      <c r="BP63" s="43" t="str">
        <f t="shared" ref="BP63" si="2242">IFERROR(BL63/BM63,"-")</f>
        <v>-</v>
      </c>
      <c r="BQ63" s="50" t="str">
        <f t="shared" ref="BQ63" si="2243">IFERROR(BM63/BN63,"-")</f>
        <v>-</v>
      </c>
      <c r="BR63" s="217"/>
      <c r="BS63" s="48">
        <v>0</v>
      </c>
      <c r="BT63" s="48">
        <v>0</v>
      </c>
      <c r="BU63" s="43" t="str">
        <f t="shared" ref="BU63" si="2244">IFERROR(N63/BT63,"-")</f>
        <v>-</v>
      </c>
      <c r="BV63" s="50" t="str">
        <f t="shared" ref="BV63" si="2245">IFERROR(BS63/BT63,"-")</f>
        <v>-</v>
      </c>
      <c r="BW63" s="234"/>
      <c r="BX63" s="48">
        <v>0</v>
      </c>
      <c r="BY63" s="49">
        <v>0</v>
      </c>
      <c r="BZ63" s="48">
        <v>0</v>
      </c>
      <c r="CA63" s="49">
        <v>0</v>
      </c>
      <c r="CB63" s="48">
        <v>0</v>
      </c>
      <c r="CC63" s="49">
        <v>0</v>
      </c>
      <c r="CD63" s="43" t="str">
        <f t="shared" ref="CD63" si="2246">IFERROR(N63/BZ63,"-")</f>
        <v>-</v>
      </c>
      <c r="CE63" s="43" t="str">
        <f t="shared" ref="CE63" si="2247">IFERROR(N63/CA63,"-")</f>
        <v>-</v>
      </c>
      <c r="CF63" s="43" t="str">
        <f t="shared" ref="CF63" si="2248">IFERROR(BX63/BZ63,"-")</f>
        <v>-</v>
      </c>
      <c r="CG63" s="43" t="str">
        <f t="shared" ref="CG63" si="2249">IFERROR(BY63/CA63,"-")</f>
        <v>-</v>
      </c>
      <c r="CH63" s="43" t="str">
        <f t="shared" ref="CH63" si="2250">IFERROR(BZ63/CB63,"-")</f>
        <v>-</v>
      </c>
      <c r="CI63" s="50" t="str">
        <f t="shared" ref="CI63" si="2251">IFERROR(CA63/CC63,"-")</f>
        <v>-</v>
      </c>
      <c r="CJ63" s="232"/>
      <c r="CK63" s="48">
        <v>0</v>
      </c>
      <c r="CL63" s="48">
        <v>0</v>
      </c>
      <c r="CM63" s="43" t="str">
        <f t="shared" ref="CM63" si="2252">IFERROR(N63/CL63,"-")</f>
        <v>-</v>
      </c>
      <c r="CN63" s="50" t="str">
        <f t="shared" ref="CN63" si="2253">IFERROR(CK63/CL63,"-")</f>
        <v>-</v>
      </c>
      <c r="CO63" s="217"/>
      <c r="CP63" s="48">
        <v>0</v>
      </c>
      <c r="CQ63" s="49"/>
      <c r="CR63" s="49"/>
      <c r="CS63" s="43" t="str">
        <f t="shared" ref="CS63" si="2254">IFERROR((F63+H63)/CQ63,"-")</f>
        <v>-</v>
      </c>
      <c r="CT63" s="43" t="str">
        <f t="shared" ref="CT63" si="2255">IFERROR(CP63/CQ63,"-")</f>
        <v>-</v>
      </c>
      <c r="CU63" s="43" t="str">
        <f t="shared" ref="CU63" si="2256">IFERROR(CQ63/CR63,"-")</f>
        <v>-</v>
      </c>
      <c r="CV63" s="48">
        <v>0</v>
      </c>
      <c r="CW63" s="50" t="str">
        <f t="shared" ref="CW63" si="2257">IFERROR(N63/CV63,"-")</f>
        <v>-</v>
      </c>
      <c r="CX63" s="215"/>
      <c r="CY63" s="48">
        <v>1</v>
      </c>
      <c r="CZ63" s="48">
        <v>1</v>
      </c>
      <c r="DA63" s="49">
        <v>0</v>
      </c>
      <c r="DB63" s="49">
        <v>0</v>
      </c>
      <c r="DC63" s="49">
        <v>1</v>
      </c>
      <c r="DD63" s="43">
        <f t="shared" ref="DD63" si="2258">IFERROR(N63/CY63,"-")</f>
        <v>1628</v>
      </c>
      <c r="DE63" s="43">
        <f t="shared" ref="DE63" si="2259">IFERROR(N63/CZ63,"-")</f>
        <v>1628</v>
      </c>
      <c r="DF63" s="43" t="str">
        <f t="shared" ref="DF63" si="2260">IFERROR(N63/DA63,"-")</f>
        <v>-</v>
      </c>
      <c r="DG63" s="43" t="str">
        <f t="shared" ref="DG63" si="2261">IFERROR(N63/DB63,"-")</f>
        <v>-</v>
      </c>
      <c r="DH63" s="50">
        <f t="shared" ref="DH63" si="2262">IFERROR(N63/DC63,"-")</f>
        <v>1628</v>
      </c>
      <c r="DI63" s="217"/>
      <c r="DJ63" s="48">
        <v>1</v>
      </c>
      <c r="DK63" s="50">
        <f t="shared" ref="DK63" si="2263">IFERROR(N63/DJ63,"-")</f>
        <v>1628</v>
      </c>
      <c r="DL63" s="217"/>
    </row>
    <row r="64" spans="1:116" ht="14.25" x14ac:dyDescent="0.2">
      <c r="A64" s="51" t="str">
        <f t="shared" si="49"/>
        <v>57.</v>
      </c>
      <c r="B64" s="119" t="s">
        <v>449</v>
      </c>
      <c r="C64" s="49" t="s">
        <v>471</v>
      </c>
      <c r="D64" s="87" t="s">
        <v>472</v>
      </c>
      <c r="E64" s="118">
        <v>149</v>
      </c>
      <c r="F64" s="118">
        <v>33</v>
      </c>
      <c r="G64" s="118">
        <v>1289</v>
      </c>
      <c r="H64" s="118">
        <v>263</v>
      </c>
      <c r="I64" s="47">
        <f t="shared" ref="I64" si="2264">IFERROR((F64+H64)/(E64+G64),"-")</f>
        <v>0.20584144645340752</v>
      </c>
      <c r="J64" s="118">
        <v>2442</v>
      </c>
      <c r="K64" s="118">
        <v>512</v>
      </c>
      <c r="L64" s="44">
        <f t="shared" ref="L64" si="2265">IFERROR(K64/J64,"-")</f>
        <v>0.20966420966420968</v>
      </c>
      <c r="M64" s="45">
        <f t="shared" ref="M64" si="2266">E64+G64+J64</f>
        <v>3880</v>
      </c>
      <c r="N64" s="46">
        <f t="shared" ref="N64" si="2267">F64+H64+K64</f>
        <v>808</v>
      </c>
      <c r="O64" s="6">
        <f t="shared" ref="O64" si="2268">IFERROR(N64/M64,"-")</f>
        <v>0.20824742268041238</v>
      </c>
      <c r="P64" s="236"/>
      <c r="Q64" s="48">
        <v>2</v>
      </c>
      <c r="R64" s="49">
        <v>0</v>
      </c>
      <c r="S64" s="49"/>
      <c r="T64" s="43" t="str">
        <f t="shared" ref="T64" si="2269">IFERROR(N64/R64,"-")</f>
        <v>-</v>
      </c>
      <c r="U64" s="43" t="str">
        <f t="shared" ref="U64" si="2270">IFERROR(Q64/R64,"-")</f>
        <v>-</v>
      </c>
      <c r="V64" s="50" t="str">
        <f t="shared" ref="V64" si="2271">IFERROR(R64/S64,"-")</f>
        <v>-</v>
      </c>
      <c r="W64" s="232"/>
      <c r="X64" s="48">
        <v>17</v>
      </c>
      <c r="Y64" s="49">
        <v>23</v>
      </c>
      <c r="Z64" s="49"/>
      <c r="AA64" s="43">
        <f t="shared" ref="AA64" si="2272">IFERROR(N64/Y64,"-")</f>
        <v>35.130434782608695</v>
      </c>
      <c r="AB64" s="43">
        <f t="shared" ref="AB64" si="2273">IFERROR(X64/Y64,"-")</f>
        <v>0.73913043478260865</v>
      </c>
      <c r="AC64" s="50" t="str">
        <f t="shared" ref="AC64" si="2274">IFERROR(Y64/Z64,"-")</f>
        <v>-</v>
      </c>
      <c r="AD64" s="217"/>
      <c r="AE64" s="48">
        <v>1</v>
      </c>
      <c r="AF64" s="49">
        <v>1</v>
      </c>
      <c r="AG64" s="49">
        <v>1</v>
      </c>
      <c r="AH64" s="43">
        <f t="shared" ref="AH64" si="2275">IFERROR(N64/AF64,"-")</f>
        <v>808</v>
      </c>
      <c r="AI64" s="43">
        <f t="shared" ref="AI64" si="2276">IFERROR(AE64/AF64,"-")</f>
        <v>1</v>
      </c>
      <c r="AJ64" s="50">
        <f t="shared" ref="AJ64" si="2277">IFERROR(AF64/AG64,"-")</f>
        <v>1</v>
      </c>
      <c r="AK64" s="217"/>
      <c r="AL64" s="48">
        <v>0</v>
      </c>
      <c r="AM64" s="48">
        <v>0</v>
      </c>
      <c r="AN64" s="48">
        <v>0</v>
      </c>
      <c r="AO64" s="43" t="str">
        <f t="shared" ref="AO64" si="2278">IFERROR(N64/AM64,"-")</f>
        <v>-</v>
      </c>
      <c r="AP64" s="43" t="str">
        <f t="shared" ref="AP64" si="2279">IFERROR(AL64/AM64,"-")</f>
        <v>-</v>
      </c>
      <c r="AQ64" s="50" t="str">
        <f t="shared" ref="AQ64" si="2280">IFERROR(AM64/AN64,"-")</f>
        <v>-</v>
      </c>
      <c r="AR64" s="217"/>
      <c r="AS64" s="48">
        <v>0</v>
      </c>
      <c r="AT64" s="48"/>
      <c r="AU64" s="48"/>
      <c r="AV64" s="43" t="str">
        <f t="shared" ref="AV64" si="2281">IFERROR((F64+H64)/AT64,"-")</f>
        <v>-</v>
      </c>
      <c r="AW64" s="43" t="str">
        <f t="shared" ref="AW64" si="2282">IFERROR(AS64/AT64,"-")</f>
        <v>-</v>
      </c>
      <c r="AX64" s="43" t="str">
        <f t="shared" ref="AX64" si="2283">IFERROR(AT64/AU64,"-")</f>
        <v>-</v>
      </c>
      <c r="AY64" s="49">
        <v>0</v>
      </c>
      <c r="AZ64" s="49"/>
      <c r="BA64" s="49"/>
      <c r="BB64" s="43" t="str">
        <f t="shared" ref="BB64" si="2284">IFERROR((F64+H64)/AZ64,"-")</f>
        <v>-</v>
      </c>
      <c r="BC64" s="43" t="str">
        <f t="shared" ref="BC64" si="2285">IFERROR(AY64/AZ64,"-")</f>
        <v>-</v>
      </c>
      <c r="BD64" s="50" t="str">
        <f t="shared" ref="BD64" si="2286">IFERROR(AZ64/BA64,"-")</f>
        <v>-</v>
      </c>
      <c r="BE64" s="232"/>
      <c r="BF64" s="48">
        <v>0</v>
      </c>
      <c r="BG64" s="48">
        <v>0</v>
      </c>
      <c r="BH64" s="48">
        <v>0</v>
      </c>
      <c r="BI64" s="43" t="str">
        <f t="shared" ref="BI64" si="2287">IFERROR(K64/BG64,"-")</f>
        <v>-</v>
      </c>
      <c r="BJ64" s="43" t="str">
        <f t="shared" ref="BJ64" si="2288">IFERROR(BF64/BG64,"-")</f>
        <v>-</v>
      </c>
      <c r="BK64" s="43" t="str">
        <f t="shared" ref="BK64" si="2289">IFERROR(BG64/BH64,"-")</f>
        <v>-</v>
      </c>
      <c r="BL64" s="49">
        <v>0</v>
      </c>
      <c r="BM64" s="49">
        <v>0</v>
      </c>
      <c r="BN64" s="49">
        <v>0</v>
      </c>
      <c r="BO64" s="43" t="str">
        <f t="shared" ref="BO64" si="2290">IFERROR(K64/BN64,"-")</f>
        <v>-</v>
      </c>
      <c r="BP64" s="43" t="str">
        <f t="shared" ref="BP64" si="2291">IFERROR(BL64/BM64,"-")</f>
        <v>-</v>
      </c>
      <c r="BQ64" s="50" t="str">
        <f t="shared" ref="BQ64" si="2292">IFERROR(BM64/BN64,"-")</f>
        <v>-</v>
      </c>
      <c r="BR64" s="217"/>
      <c r="BS64" s="48">
        <v>0</v>
      </c>
      <c r="BT64" s="48">
        <v>0</v>
      </c>
      <c r="BU64" s="43" t="str">
        <f t="shared" ref="BU64" si="2293">IFERROR(N64/BT64,"-")</f>
        <v>-</v>
      </c>
      <c r="BV64" s="50" t="str">
        <f t="shared" ref="BV64" si="2294">IFERROR(BS64/BT64,"-")</f>
        <v>-</v>
      </c>
      <c r="BW64" s="234"/>
      <c r="BX64" s="48">
        <v>0</v>
      </c>
      <c r="BY64" s="49">
        <v>0</v>
      </c>
      <c r="BZ64" s="48">
        <v>0</v>
      </c>
      <c r="CA64" s="49">
        <v>0</v>
      </c>
      <c r="CB64" s="48">
        <v>0</v>
      </c>
      <c r="CC64" s="49">
        <v>0</v>
      </c>
      <c r="CD64" s="43" t="str">
        <f t="shared" ref="CD64" si="2295">IFERROR(N64/BZ64,"-")</f>
        <v>-</v>
      </c>
      <c r="CE64" s="43" t="str">
        <f t="shared" ref="CE64" si="2296">IFERROR(N64/CA64,"-")</f>
        <v>-</v>
      </c>
      <c r="CF64" s="43" t="str">
        <f t="shared" ref="CF64" si="2297">IFERROR(BX64/BZ64,"-")</f>
        <v>-</v>
      </c>
      <c r="CG64" s="43" t="str">
        <f t="shared" ref="CG64" si="2298">IFERROR(BY64/CA64,"-")</f>
        <v>-</v>
      </c>
      <c r="CH64" s="43" t="str">
        <f t="shared" ref="CH64" si="2299">IFERROR(BZ64/CB64,"-")</f>
        <v>-</v>
      </c>
      <c r="CI64" s="50" t="str">
        <f t="shared" ref="CI64" si="2300">IFERROR(CA64/CC64,"-")</f>
        <v>-</v>
      </c>
      <c r="CJ64" s="232"/>
      <c r="CK64" s="48">
        <v>0</v>
      </c>
      <c r="CL64" s="48">
        <v>0</v>
      </c>
      <c r="CM64" s="43" t="str">
        <f t="shared" ref="CM64" si="2301">IFERROR(N64/CL64,"-")</f>
        <v>-</v>
      </c>
      <c r="CN64" s="50" t="str">
        <f t="shared" ref="CN64" si="2302">IFERROR(CK64/CL64,"-")</f>
        <v>-</v>
      </c>
      <c r="CO64" s="217"/>
      <c r="CP64" s="48">
        <v>0</v>
      </c>
      <c r="CQ64" s="49"/>
      <c r="CR64" s="49"/>
      <c r="CS64" s="43" t="str">
        <f t="shared" ref="CS64" si="2303">IFERROR((F64+H64)/CQ64,"-")</f>
        <v>-</v>
      </c>
      <c r="CT64" s="43" t="str">
        <f t="shared" ref="CT64" si="2304">IFERROR(CP64/CQ64,"-")</f>
        <v>-</v>
      </c>
      <c r="CU64" s="43" t="str">
        <f t="shared" ref="CU64" si="2305">IFERROR(CQ64/CR64,"-")</f>
        <v>-</v>
      </c>
      <c r="CV64" s="48">
        <v>0</v>
      </c>
      <c r="CW64" s="50" t="str">
        <f t="shared" ref="CW64" si="2306">IFERROR(N64/CV64,"-")</f>
        <v>-</v>
      </c>
      <c r="CX64" s="215"/>
      <c r="CY64" s="48">
        <v>1</v>
      </c>
      <c r="CZ64" s="48">
        <v>1</v>
      </c>
      <c r="DA64" s="49">
        <v>0</v>
      </c>
      <c r="DB64" s="49">
        <v>0</v>
      </c>
      <c r="DC64" s="49">
        <v>1</v>
      </c>
      <c r="DD64" s="43">
        <f t="shared" ref="DD64" si="2307">IFERROR(N64/CY64,"-")</f>
        <v>808</v>
      </c>
      <c r="DE64" s="43">
        <f t="shared" ref="DE64" si="2308">IFERROR(N64/CZ64,"-")</f>
        <v>808</v>
      </c>
      <c r="DF64" s="43" t="str">
        <f t="shared" ref="DF64" si="2309">IFERROR(N64/DA64,"-")</f>
        <v>-</v>
      </c>
      <c r="DG64" s="43" t="str">
        <f t="shared" ref="DG64" si="2310">IFERROR(N64/DB64,"-")</f>
        <v>-</v>
      </c>
      <c r="DH64" s="50">
        <f t="shared" ref="DH64" si="2311">IFERROR(N64/DC64,"-")</f>
        <v>808</v>
      </c>
      <c r="DI64" s="217"/>
      <c r="DJ64" s="48">
        <v>1</v>
      </c>
      <c r="DK64" s="50">
        <f t="shared" ref="DK64" si="2312">IFERROR(N64/DJ64,"-")</f>
        <v>808</v>
      </c>
      <c r="DL64" s="217"/>
    </row>
    <row r="65" spans="1:116" ht="14.25" x14ac:dyDescent="0.2">
      <c r="A65" s="51" t="str">
        <f t="shared" si="49"/>
        <v>58.</v>
      </c>
      <c r="B65" s="119" t="s">
        <v>450</v>
      </c>
      <c r="C65" s="49" t="s">
        <v>260</v>
      </c>
      <c r="D65" s="87" t="s">
        <v>472</v>
      </c>
      <c r="E65" s="118">
        <v>395</v>
      </c>
      <c r="F65" s="118">
        <v>128</v>
      </c>
      <c r="G65" s="118">
        <v>2997</v>
      </c>
      <c r="H65" s="118">
        <v>900</v>
      </c>
      <c r="I65" s="47">
        <f t="shared" ref="I65" si="2313">IFERROR((F65+H65)/(E65+G65),"-")</f>
        <v>0.30306603773584906</v>
      </c>
      <c r="J65" s="118">
        <v>5614</v>
      </c>
      <c r="K65" s="118">
        <v>1102</v>
      </c>
      <c r="L65" s="44">
        <f t="shared" ref="L65" si="2314">IFERROR(K65/J65,"-")</f>
        <v>0.19629497684360528</v>
      </c>
      <c r="M65" s="45">
        <f t="shared" ref="M65" si="2315">E65+G65+J65</f>
        <v>9006</v>
      </c>
      <c r="N65" s="46">
        <f t="shared" ref="N65" si="2316">F65+H65+K65</f>
        <v>2130</v>
      </c>
      <c r="O65" s="6">
        <f t="shared" ref="O65" si="2317">IFERROR(N65/M65,"-")</f>
        <v>0.23650899400399733</v>
      </c>
      <c r="P65" s="236"/>
      <c r="Q65" s="48">
        <v>4</v>
      </c>
      <c r="R65" s="49">
        <v>3</v>
      </c>
      <c r="S65" s="49"/>
      <c r="T65" s="43">
        <f t="shared" ref="T65" si="2318">IFERROR(N65/R65,"-")</f>
        <v>710</v>
      </c>
      <c r="U65" s="43">
        <f t="shared" ref="U65" si="2319">IFERROR(Q65/R65,"-")</f>
        <v>1.3333333333333333</v>
      </c>
      <c r="V65" s="50" t="str">
        <f t="shared" ref="V65" si="2320">IFERROR(R65/S65,"-")</f>
        <v>-</v>
      </c>
      <c r="W65" s="232"/>
      <c r="X65" s="48">
        <v>47</v>
      </c>
      <c r="Y65" s="49">
        <v>47</v>
      </c>
      <c r="Z65" s="49"/>
      <c r="AA65" s="43">
        <f t="shared" ref="AA65" si="2321">IFERROR(N65/Y65,"-")</f>
        <v>45.319148936170215</v>
      </c>
      <c r="AB65" s="43">
        <f t="shared" ref="AB65" si="2322">IFERROR(X65/Y65,"-")</f>
        <v>1</v>
      </c>
      <c r="AC65" s="50" t="str">
        <f t="shared" ref="AC65" si="2323">IFERROR(Y65/Z65,"-")</f>
        <v>-</v>
      </c>
      <c r="AD65" s="217"/>
      <c r="AE65" s="48">
        <v>1</v>
      </c>
      <c r="AF65" s="49">
        <v>1</v>
      </c>
      <c r="AG65" s="49">
        <v>1</v>
      </c>
      <c r="AH65" s="43">
        <f t="shared" ref="AH65" si="2324">IFERROR(N65/AF65,"-")</f>
        <v>2130</v>
      </c>
      <c r="AI65" s="43">
        <f t="shared" ref="AI65" si="2325">IFERROR(AE65/AF65,"-")</f>
        <v>1</v>
      </c>
      <c r="AJ65" s="50">
        <f t="shared" ref="AJ65" si="2326">IFERROR(AF65/AG65,"-")</f>
        <v>1</v>
      </c>
      <c r="AK65" s="217"/>
      <c r="AL65" s="48">
        <v>0</v>
      </c>
      <c r="AM65" s="48">
        <v>0</v>
      </c>
      <c r="AN65" s="48">
        <v>0</v>
      </c>
      <c r="AO65" s="43" t="str">
        <f t="shared" ref="AO65" si="2327">IFERROR(N65/AM65,"-")</f>
        <v>-</v>
      </c>
      <c r="AP65" s="43" t="str">
        <f t="shared" ref="AP65" si="2328">IFERROR(AL65/AM65,"-")</f>
        <v>-</v>
      </c>
      <c r="AQ65" s="50" t="str">
        <f t="shared" ref="AQ65" si="2329">IFERROR(AM65/AN65,"-")</f>
        <v>-</v>
      </c>
      <c r="AR65" s="217"/>
      <c r="AS65" s="48">
        <v>0</v>
      </c>
      <c r="AT65" s="48"/>
      <c r="AU65" s="48"/>
      <c r="AV65" s="43" t="str">
        <f t="shared" ref="AV65" si="2330">IFERROR((F65+H65)/AT65,"-")</f>
        <v>-</v>
      </c>
      <c r="AW65" s="43" t="str">
        <f t="shared" ref="AW65" si="2331">IFERROR(AS65/AT65,"-")</f>
        <v>-</v>
      </c>
      <c r="AX65" s="43" t="str">
        <f t="shared" ref="AX65" si="2332">IFERROR(AT65/AU65,"-")</f>
        <v>-</v>
      </c>
      <c r="AY65" s="49">
        <v>0</v>
      </c>
      <c r="AZ65" s="49"/>
      <c r="BA65" s="49"/>
      <c r="BB65" s="43" t="str">
        <f t="shared" ref="BB65" si="2333">IFERROR((F65+H65)/AZ65,"-")</f>
        <v>-</v>
      </c>
      <c r="BC65" s="43" t="str">
        <f t="shared" ref="BC65" si="2334">IFERROR(AY65/AZ65,"-")</f>
        <v>-</v>
      </c>
      <c r="BD65" s="50" t="str">
        <f t="shared" ref="BD65" si="2335">IFERROR(AZ65/BA65,"-")</f>
        <v>-</v>
      </c>
      <c r="BE65" s="232"/>
      <c r="BF65" s="48">
        <v>1</v>
      </c>
      <c r="BG65" s="48">
        <v>1</v>
      </c>
      <c r="BH65" s="48">
        <v>1</v>
      </c>
      <c r="BI65" s="43">
        <f t="shared" ref="BI65" si="2336">IFERROR(K65/BG65,"-")</f>
        <v>1102</v>
      </c>
      <c r="BJ65" s="43">
        <f t="shared" ref="BJ65" si="2337">IFERROR(BF65/BG65,"-")</f>
        <v>1</v>
      </c>
      <c r="BK65" s="43">
        <f t="shared" ref="BK65" si="2338">IFERROR(BG65/BH65,"-")</f>
        <v>1</v>
      </c>
      <c r="BL65" s="49">
        <v>26</v>
      </c>
      <c r="BM65" s="49">
        <v>26</v>
      </c>
      <c r="BN65" s="49">
        <v>26</v>
      </c>
      <c r="BO65" s="43">
        <f t="shared" ref="BO65" si="2339">IFERROR(K65/BN65,"-")</f>
        <v>42.384615384615387</v>
      </c>
      <c r="BP65" s="43">
        <f t="shared" ref="BP65" si="2340">IFERROR(BL65/BM65,"-")</f>
        <v>1</v>
      </c>
      <c r="BQ65" s="50">
        <f t="shared" ref="BQ65" si="2341">IFERROR(BM65/BN65,"-")</f>
        <v>1</v>
      </c>
      <c r="BR65" s="217"/>
      <c r="BS65" s="48">
        <v>1</v>
      </c>
      <c r="BT65" s="48">
        <v>1</v>
      </c>
      <c r="BU65" s="43">
        <f t="shared" ref="BU65" si="2342">IFERROR(N65/BT65,"-")</f>
        <v>2130</v>
      </c>
      <c r="BV65" s="50">
        <f t="shared" ref="BV65" si="2343">IFERROR(BS65/BT65,"-")</f>
        <v>1</v>
      </c>
      <c r="BW65" s="234"/>
      <c r="BX65" s="48">
        <v>0</v>
      </c>
      <c r="BY65" s="49">
        <v>0</v>
      </c>
      <c r="BZ65" s="48">
        <v>0</v>
      </c>
      <c r="CA65" s="49">
        <v>0</v>
      </c>
      <c r="CB65" s="48">
        <v>0</v>
      </c>
      <c r="CC65" s="49">
        <v>0</v>
      </c>
      <c r="CD65" s="43" t="str">
        <f t="shared" ref="CD65" si="2344">IFERROR(N65/BZ65,"-")</f>
        <v>-</v>
      </c>
      <c r="CE65" s="43" t="str">
        <f t="shared" ref="CE65" si="2345">IFERROR(N65/CA65,"-")</f>
        <v>-</v>
      </c>
      <c r="CF65" s="43" t="str">
        <f t="shared" ref="CF65" si="2346">IFERROR(BX65/BZ65,"-")</f>
        <v>-</v>
      </c>
      <c r="CG65" s="43" t="str">
        <f t="shared" ref="CG65" si="2347">IFERROR(BY65/CA65,"-")</f>
        <v>-</v>
      </c>
      <c r="CH65" s="43" t="str">
        <f t="shared" ref="CH65" si="2348">IFERROR(BZ65/CB65,"-")</f>
        <v>-</v>
      </c>
      <c r="CI65" s="50" t="str">
        <f t="shared" ref="CI65" si="2349">IFERROR(CA65/CC65,"-")</f>
        <v>-</v>
      </c>
      <c r="CJ65" s="232"/>
      <c r="CK65" s="48">
        <v>50</v>
      </c>
      <c r="CL65" s="48">
        <v>50</v>
      </c>
      <c r="CM65" s="43">
        <f t="shared" ref="CM65" si="2350">IFERROR(N65/CL65,"-")</f>
        <v>42.6</v>
      </c>
      <c r="CN65" s="50">
        <f t="shared" ref="CN65" si="2351">IFERROR(CK65/CL65,"-")</f>
        <v>1</v>
      </c>
      <c r="CO65" s="217"/>
      <c r="CP65" s="48">
        <v>0</v>
      </c>
      <c r="CQ65" s="49"/>
      <c r="CR65" s="49"/>
      <c r="CS65" s="43" t="str">
        <f t="shared" ref="CS65" si="2352">IFERROR((F65+H65)/CQ65,"-")</f>
        <v>-</v>
      </c>
      <c r="CT65" s="43" t="str">
        <f t="shared" ref="CT65" si="2353">IFERROR(CP65/CQ65,"-")</f>
        <v>-</v>
      </c>
      <c r="CU65" s="43" t="str">
        <f t="shared" ref="CU65" si="2354">IFERROR(CQ65/CR65,"-")</f>
        <v>-</v>
      </c>
      <c r="CV65" s="48">
        <v>1</v>
      </c>
      <c r="CW65" s="50">
        <f t="shared" ref="CW65" si="2355">IFERROR(N65/CV65,"-")</f>
        <v>2130</v>
      </c>
      <c r="CX65" s="215"/>
      <c r="CY65" s="48">
        <v>1</v>
      </c>
      <c r="CZ65" s="48">
        <v>1</v>
      </c>
      <c r="DA65" s="49">
        <v>0</v>
      </c>
      <c r="DB65" s="49">
        <v>0</v>
      </c>
      <c r="DC65" s="49">
        <v>1</v>
      </c>
      <c r="DD65" s="43">
        <f t="shared" ref="DD65" si="2356">IFERROR(N65/CY65,"-")</f>
        <v>2130</v>
      </c>
      <c r="DE65" s="43">
        <f t="shared" ref="DE65" si="2357">IFERROR(N65/CZ65,"-")</f>
        <v>2130</v>
      </c>
      <c r="DF65" s="43" t="str">
        <f t="shared" ref="DF65" si="2358">IFERROR(N65/DA65,"-")</f>
        <v>-</v>
      </c>
      <c r="DG65" s="43" t="str">
        <f t="shared" ref="DG65" si="2359">IFERROR(N65/DB65,"-")</f>
        <v>-</v>
      </c>
      <c r="DH65" s="50">
        <f t="shared" ref="DH65" si="2360">IFERROR(N65/DC65,"-")</f>
        <v>2130</v>
      </c>
      <c r="DI65" s="217"/>
      <c r="DJ65" s="48">
        <v>1</v>
      </c>
      <c r="DK65" s="50">
        <f t="shared" ref="DK65" si="2361">IFERROR(N65/DJ65,"-")</f>
        <v>2130</v>
      </c>
      <c r="DL65" s="217"/>
    </row>
    <row r="66" spans="1:116" ht="14.25" x14ac:dyDescent="0.2">
      <c r="A66" s="51" t="str">
        <f t="shared" si="49"/>
        <v>59.</v>
      </c>
      <c r="B66" s="119" t="s">
        <v>451</v>
      </c>
      <c r="C66" s="49" t="s">
        <v>471</v>
      </c>
      <c r="D66" s="87" t="s">
        <v>472</v>
      </c>
      <c r="E66" s="118">
        <v>157</v>
      </c>
      <c r="F66" s="118">
        <v>59</v>
      </c>
      <c r="G66" s="118">
        <v>1129</v>
      </c>
      <c r="H66" s="118">
        <v>261</v>
      </c>
      <c r="I66" s="47">
        <f t="shared" ref="I66" si="2362">IFERROR((F66+H66)/(E66+G66),"-")</f>
        <v>0.24883359253499224</v>
      </c>
      <c r="J66" s="118">
        <v>2320</v>
      </c>
      <c r="K66" s="118">
        <v>369</v>
      </c>
      <c r="L66" s="44">
        <f t="shared" ref="L66" si="2363">IFERROR(K66/J66,"-")</f>
        <v>0.15905172413793103</v>
      </c>
      <c r="M66" s="45">
        <f t="shared" ref="M66" si="2364">E66+G66+J66</f>
        <v>3606</v>
      </c>
      <c r="N66" s="46">
        <f t="shared" ref="N66" si="2365">F66+H66+K66</f>
        <v>689</v>
      </c>
      <c r="O66" s="6">
        <f t="shared" ref="O66" si="2366">IFERROR(N66/M66,"-")</f>
        <v>0.19107043815862451</v>
      </c>
      <c r="P66" s="236"/>
      <c r="Q66" s="48">
        <v>0</v>
      </c>
      <c r="R66" s="49">
        <v>2</v>
      </c>
      <c r="S66" s="49"/>
      <c r="T66" s="43">
        <f t="shared" ref="T66" si="2367">IFERROR(N66/R66,"-")</f>
        <v>344.5</v>
      </c>
      <c r="U66" s="43">
        <f t="shared" ref="U66" si="2368">IFERROR(Q66/R66,"-")</f>
        <v>0</v>
      </c>
      <c r="V66" s="50" t="str">
        <f t="shared" ref="V66" si="2369">IFERROR(R66/S66,"-")</f>
        <v>-</v>
      </c>
      <c r="W66" s="232"/>
      <c r="X66" s="48">
        <v>9</v>
      </c>
      <c r="Y66" s="49">
        <v>21</v>
      </c>
      <c r="Z66" s="49"/>
      <c r="AA66" s="43">
        <f t="shared" ref="AA66" si="2370">IFERROR(N66/Y66,"-")</f>
        <v>32.80952380952381</v>
      </c>
      <c r="AB66" s="43">
        <f t="shared" ref="AB66" si="2371">IFERROR(X66/Y66,"-")</f>
        <v>0.42857142857142855</v>
      </c>
      <c r="AC66" s="50" t="str">
        <f t="shared" ref="AC66" si="2372">IFERROR(Y66/Z66,"-")</f>
        <v>-</v>
      </c>
      <c r="AD66" s="217"/>
      <c r="AE66" s="48">
        <v>1</v>
      </c>
      <c r="AF66" s="49">
        <v>1</v>
      </c>
      <c r="AG66" s="49">
        <v>1</v>
      </c>
      <c r="AH66" s="43">
        <f t="shared" ref="AH66" si="2373">IFERROR(N66/AF66,"-")</f>
        <v>689</v>
      </c>
      <c r="AI66" s="43">
        <f t="shared" ref="AI66" si="2374">IFERROR(AE66/AF66,"-")</f>
        <v>1</v>
      </c>
      <c r="AJ66" s="50">
        <f t="shared" ref="AJ66" si="2375">IFERROR(AF66/AG66,"-")</f>
        <v>1</v>
      </c>
      <c r="AK66" s="217"/>
      <c r="AL66" s="48">
        <v>0</v>
      </c>
      <c r="AM66" s="48">
        <v>0</v>
      </c>
      <c r="AN66" s="48">
        <v>0</v>
      </c>
      <c r="AO66" s="43" t="str">
        <f t="shared" ref="AO66" si="2376">IFERROR(N66/AM66,"-")</f>
        <v>-</v>
      </c>
      <c r="AP66" s="43" t="str">
        <f t="shared" ref="AP66" si="2377">IFERROR(AL66/AM66,"-")</f>
        <v>-</v>
      </c>
      <c r="AQ66" s="50" t="str">
        <f t="shared" ref="AQ66" si="2378">IFERROR(AM66/AN66,"-")</f>
        <v>-</v>
      </c>
      <c r="AR66" s="217"/>
      <c r="AS66" s="48">
        <v>0</v>
      </c>
      <c r="AT66" s="48"/>
      <c r="AU66" s="48"/>
      <c r="AV66" s="43" t="str">
        <f t="shared" ref="AV66" si="2379">IFERROR((F66+H66)/AT66,"-")</f>
        <v>-</v>
      </c>
      <c r="AW66" s="43" t="str">
        <f t="shared" ref="AW66" si="2380">IFERROR(AS66/AT66,"-")</f>
        <v>-</v>
      </c>
      <c r="AX66" s="43" t="str">
        <f t="shared" ref="AX66" si="2381">IFERROR(AT66/AU66,"-")</f>
        <v>-</v>
      </c>
      <c r="AY66" s="49">
        <v>0</v>
      </c>
      <c r="AZ66" s="49"/>
      <c r="BA66" s="49"/>
      <c r="BB66" s="43" t="str">
        <f t="shared" ref="BB66" si="2382">IFERROR((F66+H66)/AZ66,"-")</f>
        <v>-</v>
      </c>
      <c r="BC66" s="43" t="str">
        <f t="shared" ref="BC66" si="2383">IFERROR(AY66/AZ66,"-")</f>
        <v>-</v>
      </c>
      <c r="BD66" s="50" t="str">
        <f t="shared" ref="BD66" si="2384">IFERROR(AZ66/BA66,"-")</f>
        <v>-</v>
      </c>
      <c r="BE66" s="232"/>
      <c r="BF66" s="48">
        <v>0</v>
      </c>
      <c r="BG66" s="48">
        <v>0</v>
      </c>
      <c r="BH66" s="48">
        <v>0</v>
      </c>
      <c r="BI66" s="43" t="str">
        <f t="shared" ref="BI66" si="2385">IFERROR(K66/BG66,"-")</f>
        <v>-</v>
      </c>
      <c r="BJ66" s="43" t="str">
        <f t="shared" ref="BJ66" si="2386">IFERROR(BF66/BG66,"-")</f>
        <v>-</v>
      </c>
      <c r="BK66" s="43" t="str">
        <f t="shared" ref="BK66" si="2387">IFERROR(BG66/BH66,"-")</f>
        <v>-</v>
      </c>
      <c r="BL66" s="49">
        <v>0</v>
      </c>
      <c r="BM66" s="49">
        <v>0</v>
      </c>
      <c r="BN66" s="49">
        <v>0</v>
      </c>
      <c r="BO66" s="43" t="str">
        <f t="shared" ref="BO66" si="2388">IFERROR(K66/BN66,"-")</f>
        <v>-</v>
      </c>
      <c r="BP66" s="43" t="str">
        <f t="shared" ref="BP66" si="2389">IFERROR(BL66/BM66,"-")</f>
        <v>-</v>
      </c>
      <c r="BQ66" s="50" t="str">
        <f t="shared" ref="BQ66" si="2390">IFERROR(BM66/BN66,"-")</f>
        <v>-</v>
      </c>
      <c r="BR66" s="217"/>
      <c r="BS66" s="48">
        <v>0</v>
      </c>
      <c r="BT66" s="48">
        <v>0</v>
      </c>
      <c r="BU66" s="43" t="str">
        <f t="shared" ref="BU66" si="2391">IFERROR(N66/BT66,"-")</f>
        <v>-</v>
      </c>
      <c r="BV66" s="50" t="str">
        <f t="shared" ref="BV66" si="2392">IFERROR(BS66/BT66,"-")</f>
        <v>-</v>
      </c>
      <c r="BW66" s="234"/>
      <c r="BX66" s="48">
        <v>0</v>
      </c>
      <c r="BY66" s="49">
        <v>0</v>
      </c>
      <c r="BZ66" s="48">
        <v>0</v>
      </c>
      <c r="CA66" s="49">
        <v>0</v>
      </c>
      <c r="CB66" s="48">
        <v>0</v>
      </c>
      <c r="CC66" s="49">
        <v>0</v>
      </c>
      <c r="CD66" s="43" t="str">
        <f t="shared" ref="CD66" si="2393">IFERROR(N66/BZ66,"-")</f>
        <v>-</v>
      </c>
      <c r="CE66" s="43" t="str">
        <f t="shared" ref="CE66" si="2394">IFERROR(N66/CA66,"-")</f>
        <v>-</v>
      </c>
      <c r="CF66" s="43" t="str">
        <f t="shared" ref="CF66" si="2395">IFERROR(BX66/BZ66,"-")</f>
        <v>-</v>
      </c>
      <c r="CG66" s="43" t="str">
        <f t="shared" ref="CG66" si="2396">IFERROR(BY66/CA66,"-")</f>
        <v>-</v>
      </c>
      <c r="CH66" s="43" t="str">
        <f t="shared" ref="CH66" si="2397">IFERROR(BZ66/CB66,"-")</f>
        <v>-</v>
      </c>
      <c r="CI66" s="50" t="str">
        <f t="shared" ref="CI66" si="2398">IFERROR(CA66/CC66,"-")</f>
        <v>-</v>
      </c>
      <c r="CJ66" s="232"/>
      <c r="CK66" s="48">
        <v>0</v>
      </c>
      <c r="CL66" s="48">
        <v>0</v>
      </c>
      <c r="CM66" s="43" t="str">
        <f t="shared" ref="CM66" si="2399">IFERROR(N66/CL66,"-")</f>
        <v>-</v>
      </c>
      <c r="CN66" s="50" t="str">
        <f t="shared" ref="CN66" si="2400">IFERROR(CK66/CL66,"-")</f>
        <v>-</v>
      </c>
      <c r="CO66" s="217"/>
      <c r="CP66" s="48">
        <v>0</v>
      </c>
      <c r="CQ66" s="49"/>
      <c r="CR66" s="49"/>
      <c r="CS66" s="43" t="str">
        <f t="shared" ref="CS66" si="2401">IFERROR((F66+H66)/CQ66,"-")</f>
        <v>-</v>
      </c>
      <c r="CT66" s="43" t="str">
        <f t="shared" ref="CT66" si="2402">IFERROR(CP66/CQ66,"-")</f>
        <v>-</v>
      </c>
      <c r="CU66" s="43" t="str">
        <f t="shared" ref="CU66" si="2403">IFERROR(CQ66/CR66,"-")</f>
        <v>-</v>
      </c>
      <c r="CV66" s="48">
        <v>0</v>
      </c>
      <c r="CW66" s="50" t="str">
        <f t="shared" ref="CW66" si="2404">IFERROR(N66/CV66,"-")</f>
        <v>-</v>
      </c>
      <c r="CX66" s="215"/>
      <c r="CY66" s="48">
        <v>1</v>
      </c>
      <c r="CZ66" s="48">
        <v>1</v>
      </c>
      <c r="DA66" s="49">
        <v>0</v>
      </c>
      <c r="DB66" s="49">
        <v>0</v>
      </c>
      <c r="DC66" s="49">
        <v>1</v>
      </c>
      <c r="DD66" s="43">
        <f t="shared" ref="DD66" si="2405">IFERROR(N66/CY66,"-")</f>
        <v>689</v>
      </c>
      <c r="DE66" s="43">
        <f t="shared" ref="DE66" si="2406">IFERROR(N66/CZ66,"-")</f>
        <v>689</v>
      </c>
      <c r="DF66" s="43" t="str">
        <f t="shared" ref="DF66" si="2407">IFERROR(N66/DA66,"-")</f>
        <v>-</v>
      </c>
      <c r="DG66" s="43" t="str">
        <f t="shared" ref="DG66" si="2408">IFERROR(N66/DB66,"-")</f>
        <v>-</v>
      </c>
      <c r="DH66" s="50">
        <f t="shared" ref="DH66" si="2409">IFERROR(N66/DC66,"-")</f>
        <v>689</v>
      </c>
      <c r="DI66" s="217"/>
      <c r="DJ66" s="48">
        <v>0</v>
      </c>
      <c r="DK66" s="50" t="str">
        <f t="shared" ref="DK66" si="2410">IFERROR(N66/DJ66,"-")</f>
        <v>-</v>
      </c>
      <c r="DL66" s="217"/>
    </row>
    <row r="67" spans="1:116" ht="14.25" x14ac:dyDescent="0.2">
      <c r="A67" s="51" t="str">
        <f t="shared" si="49"/>
        <v>60.</v>
      </c>
      <c r="B67" s="119" t="s">
        <v>452</v>
      </c>
      <c r="C67" s="49" t="s">
        <v>260</v>
      </c>
      <c r="D67" s="87" t="s">
        <v>472</v>
      </c>
      <c r="E67" s="118">
        <v>487</v>
      </c>
      <c r="F67" s="118">
        <v>126</v>
      </c>
      <c r="G67" s="118">
        <v>3166</v>
      </c>
      <c r="H67" s="118">
        <v>893</v>
      </c>
      <c r="I67" s="47">
        <f t="shared" ref="I67" si="2411">IFERROR((F67+H67)/(E67+G67),"-")</f>
        <v>0.27894880919791953</v>
      </c>
      <c r="J67" s="118">
        <v>7231</v>
      </c>
      <c r="K67" s="118">
        <v>942</v>
      </c>
      <c r="L67" s="44">
        <f t="shared" ref="L67" si="2412">IFERROR(K67/J67,"-")</f>
        <v>0.13027243811367722</v>
      </c>
      <c r="M67" s="45">
        <f t="shared" ref="M67" si="2413">E67+G67+J67</f>
        <v>10884</v>
      </c>
      <c r="N67" s="46">
        <f t="shared" ref="N67" si="2414">F67+H67+K67</f>
        <v>1961</v>
      </c>
      <c r="O67" s="6">
        <f t="shared" ref="O67" si="2415">IFERROR(N67/M67,"-")</f>
        <v>0.18017273061374495</v>
      </c>
      <c r="P67" s="236"/>
      <c r="Q67" s="48">
        <v>4</v>
      </c>
      <c r="R67" s="49">
        <v>4</v>
      </c>
      <c r="S67" s="49"/>
      <c r="T67" s="43">
        <f t="shared" ref="T67" si="2416">IFERROR(N67/R67,"-")</f>
        <v>490.25</v>
      </c>
      <c r="U67" s="43">
        <f t="shared" ref="U67" si="2417">IFERROR(Q67/R67,"-")</f>
        <v>1</v>
      </c>
      <c r="V67" s="50" t="str">
        <f t="shared" ref="V67" si="2418">IFERROR(R67/S67,"-")</f>
        <v>-</v>
      </c>
      <c r="W67" s="232"/>
      <c r="X67" s="48">
        <v>161</v>
      </c>
      <c r="Y67" s="49">
        <v>108</v>
      </c>
      <c r="Z67" s="49"/>
      <c r="AA67" s="43">
        <f t="shared" ref="AA67" si="2419">IFERROR(N67/Y67,"-")</f>
        <v>18.157407407407408</v>
      </c>
      <c r="AB67" s="43">
        <f t="shared" ref="AB67" si="2420">IFERROR(X67/Y67,"-")</f>
        <v>1.4907407407407407</v>
      </c>
      <c r="AC67" s="50" t="str">
        <f t="shared" ref="AC67" si="2421">IFERROR(Y67/Z67,"-")</f>
        <v>-</v>
      </c>
      <c r="AD67" s="217"/>
      <c r="AE67" s="48">
        <v>1</v>
      </c>
      <c r="AF67" s="49">
        <v>1</v>
      </c>
      <c r="AG67" s="49">
        <v>1</v>
      </c>
      <c r="AH67" s="43">
        <f t="shared" ref="AH67" si="2422">IFERROR(N67/AF67,"-")</f>
        <v>1961</v>
      </c>
      <c r="AI67" s="43">
        <f t="shared" ref="AI67" si="2423">IFERROR(AE67/AF67,"-")</f>
        <v>1</v>
      </c>
      <c r="AJ67" s="50">
        <f t="shared" ref="AJ67" si="2424">IFERROR(AF67/AG67,"-")</f>
        <v>1</v>
      </c>
      <c r="AK67" s="217"/>
      <c r="AL67" s="48">
        <v>0</v>
      </c>
      <c r="AM67" s="48">
        <v>0</v>
      </c>
      <c r="AN67" s="48">
        <v>0</v>
      </c>
      <c r="AO67" s="43" t="str">
        <f t="shared" ref="AO67" si="2425">IFERROR(N67/AM67,"-")</f>
        <v>-</v>
      </c>
      <c r="AP67" s="43" t="str">
        <f t="shared" ref="AP67" si="2426">IFERROR(AL67/AM67,"-")</f>
        <v>-</v>
      </c>
      <c r="AQ67" s="50" t="str">
        <f t="shared" ref="AQ67" si="2427">IFERROR(AM67/AN67,"-")</f>
        <v>-</v>
      </c>
      <c r="AR67" s="217"/>
      <c r="AS67" s="48">
        <v>0</v>
      </c>
      <c r="AT67" s="48"/>
      <c r="AU67" s="48"/>
      <c r="AV67" s="43" t="str">
        <f t="shared" ref="AV67" si="2428">IFERROR((F67+H67)/AT67,"-")</f>
        <v>-</v>
      </c>
      <c r="AW67" s="43" t="str">
        <f t="shared" ref="AW67" si="2429">IFERROR(AS67/AT67,"-")</f>
        <v>-</v>
      </c>
      <c r="AX67" s="43" t="str">
        <f t="shared" ref="AX67" si="2430">IFERROR(AT67/AU67,"-")</f>
        <v>-</v>
      </c>
      <c r="AY67" s="49">
        <v>0</v>
      </c>
      <c r="AZ67" s="49"/>
      <c r="BA67" s="49"/>
      <c r="BB67" s="43" t="str">
        <f t="shared" ref="BB67" si="2431">IFERROR((F67+H67)/AZ67,"-")</f>
        <v>-</v>
      </c>
      <c r="BC67" s="43" t="str">
        <f t="shared" ref="BC67" si="2432">IFERROR(AY67/AZ67,"-")</f>
        <v>-</v>
      </c>
      <c r="BD67" s="50" t="str">
        <f t="shared" ref="BD67" si="2433">IFERROR(AZ67/BA67,"-")</f>
        <v>-</v>
      </c>
      <c r="BE67" s="232"/>
      <c r="BF67" s="48">
        <v>0</v>
      </c>
      <c r="BG67" s="48">
        <v>0</v>
      </c>
      <c r="BH67" s="48">
        <v>0</v>
      </c>
      <c r="BI67" s="43" t="str">
        <f t="shared" ref="BI67" si="2434">IFERROR(K67/BG67,"-")</f>
        <v>-</v>
      </c>
      <c r="BJ67" s="43" t="str">
        <f t="shared" ref="BJ67" si="2435">IFERROR(BF67/BG67,"-")</f>
        <v>-</v>
      </c>
      <c r="BK67" s="43" t="str">
        <f t="shared" ref="BK67" si="2436">IFERROR(BG67/BH67,"-")</f>
        <v>-</v>
      </c>
      <c r="BL67" s="49">
        <v>0</v>
      </c>
      <c r="BM67" s="49">
        <v>0</v>
      </c>
      <c r="BN67" s="49">
        <v>0</v>
      </c>
      <c r="BO67" s="43" t="str">
        <f t="shared" ref="BO67" si="2437">IFERROR(K67/BN67,"-")</f>
        <v>-</v>
      </c>
      <c r="BP67" s="43" t="str">
        <f t="shared" ref="BP67" si="2438">IFERROR(BL67/BM67,"-")</f>
        <v>-</v>
      </c>
      <c r="BQ67" s="50" t="str">
        <f t="shared" ref="BQ67" si="2439">IFERROR(BM67/BN67,"-")</f>
        <v>-</v>
      </c>
      <c r="BR67" s="217"/>
      <c r="BS67" s="48">
        <v>0</v>
      </c>
      <c r="BT67" s="48">
        <v>0</v>
      </c>
      <c r="BU67" s="43" t="str">
        <f t="shared" ref="BU67" si="2440">IFERROR(N67/BT67,"-")</f>
        <v>-</v>
      </c>
      <c r="BV67" s="50" t="str">
        <f t="shared" ref="BV67" si="2441">IFERROR(BS67/BT67,"-")</f>
        <v>-</v>
      </c>
      <c r="BW67" s="234"/>
      <c r="BX67" s="48">
        <v>0</v>
      </c>
      <c r="BY67" s="49">
        <v>0</v>
      </c>
      <c r="BZ67" s="48">
        <v>0</v>
      </c>
      <c r="CA67" s="49">
        <v>0</v>
      </c>
      <c r="CB67" s="48">
        <v>0</v>
      </c>
      <c r="CC67" s="49">
        <v>0</v>
      </c>
      <c r="CD67" s="43" t="str">
        <f t="shared" ref="CD67" si="2442">IFERROR(N67/BZ67,"-")</f>
        <v>-</v>
      </c>
      <c r="CE67" s="43" t="str">
        <f t="shared" ref="CE67" si="2443">IFERROR(N67/CA67,"-")</f>
        <v>-</v>
      </c>
      <c r="CF67" s="43" t="str">
        <f t="shared" ref="CF67" si="2444">IFERROR(BX67/BZ67,"-")</f>
        <v>-</v>
      </c>
      <c r="CG67" s="43" t="str">
        <f t="shared" ref="CG67" si="2445">IFERROR(BY67/CA67,"-")</f>
        <v>-</v>
      </c>
      <c r="CH67" s="43" t="str">
        <f t="shared" ref="CH67" si="2446">IFERROR(BZ67/CB67,"-")</f>
        <v>-</v>
      </c>
      <c r="CI67" s="50" t="str">
        <f t="shared" ref="CI67" si="2447">IFERROR(CA67/CC67,"-")</f>
        <v>-</v>
      </c>
      <c r="CJ67" s="232"/>
      <c r="CK67" s="48">
        <v>0</v>
      </c>
      <c r="CL67" s="48">
        <v>0</v>
      </c>
      <c r="CM67" s="43" t="str">
        <f t="shared" ref="CM67" si="2448">IFERROR(N67/CL67,"-")</f>
        <v>-</v>
      </c>
      <c r="CN67" s="50" t="str">
        <f t="shared" ref="CN67" si="2449">IFERROR(CK67/CL67,"-")</f>
        <v>-</v>
      </c>
      <c r="CO67" s="217"/>
      <c r="CP67" s="48">
        <v>0</v>
      </c>
      <c r="CQ67" s="49"/>
      <c r="CR67" s="49"/>
      <c r="CS67" s="43" t="str">
        <f t="shared" ref="CS67" si="2450">IFERROR((F67+H67)/CQ67,"-")</f>
        <v>-</v>
      </c>
      <c r="CT67" s="43" t="str">
        <f t="shared" ref="CT67" si="2451">IFERROR(CP67/CQ67,"-")</f>
        <v>-</v>
      </c>
      <c r="CU67" s="43" t="str">
        <f t="shared" ref="CU67" si="2452">IFERROR(CQ67/CR67,"-")</f>
        <v>-</v>
      </c>
      <c r="CV67" s="48">
        <v>0</v>
      </c>
      <c r="CW67" s="50" t="str">
        <f t="shared" ref="CW67" si="2453">IFERROR(N67/CV67,"-")</f>
        <v>-</v>
      </c>
      <c r="CX67" s="215"/>
      <c r="CY67" s="48">
        <v>1</v>
      </c>
      <c r="CZ67" s="48">
        <v>1</v>
      </c>
      <c r="DA67" s="49">
        <v>0</v>
      </c>
      <c r="DB67" s="49">
        <v>0</v>
      </c>
      <c r="DC67" s="49">
        <v>1</v>
      </c>
      <c r="DD67" s="43">
        <f t="shared" ref="DD67" si="2454">IFERROR(N67/CY67,"-")</f>
        <v>1961</v>
      </c>
      <c r="DE67" s="43">
        <f t="shared" ref="DE67" si="2455">IFERROR(N67/CZ67,"-")</f>
        <v>1961</v>
      </c>
      <c r="DF67" s="43" t="str">
        <f t="shared" ref="DF67" si="2456">IFERROR(N67/DA67,"-")</f>
        <v>-</v>
      </c>
      <c r="DG67" s="43" t="str">
        <f t="shared" ref="DG67" si="2457">IFERROR(N67/DB67,"-")</f>
        <v>-</v>
      </c>
      <c r="DH67" s="50">
        <f t="shared" ref="DH67" si="2458">IFERROR(N67/DC67,"-")</f>
        <v>1961</v>
      </c>
      <c r="DI67" s="217"/>
      <c r="DJ67" s="48">
        <v>0</v>
      </c>
      <c r="DK67" s="50" t="str">
        <f t="shared" ref="DK67" si="2459">IFERROR(N67/DJ67,"-")</f>
        <v>-</v>
      </c>
      <c r="DL67" s="217"/>
    </row>
    <row r="68" spans="1:116" ht="14.25" x14ac:dyDescent="0.2">
      <c r="A68" s="51" t="str">
        <f t="shared" si="49"/>
        <v>61.</v>
      </c>
      <c r="B68" s="119" t="s">
        <v>453</v>
      </c>
      <c r="C68" s="49" t="s">
        <v>260</v>
      </c>
      <c r="D68" s="87" t="s">
        <v>472</v>
      </c>
      <c r="E68" s="118">
        <v>410</v>
      </c>
      <c r="F68" s="118">
        <v>95</v>
      </c>
      <c r="G68" s="118">
        <v>3433</v>
      </c>
      <c r="H68" s="118">
        <v>853</v>
      </c>
      <c r="I68" s="47">
        <f t="shared" ref="I68" si="2460">IFERROR((F68+H68)/(E68+G68),"-")</f>
        <v>0.24668227946916471</v>
      </c>
      <c r="J68" s="118">
        <v>6280</v>
      </c>
      <c r="K68" s="118">
        <v>635</v>
      </c>
      <c r="L68" s="44">
        <f t="shared" ref="L68" si="2461">IFERROR(K68/J68,"-")</f>
        <v>0.10111464968152867</v>
      </c>
      <c r="M68" s="45">
        <f t="shared" ref="M68" si="2462">E68+G68+J68</f>
        <v>10123</v>
      </c>
      <c r="N68" s="46">
        <f t="shared" ref="N68" si="2463">F68+H68+K68</f>
        <v>1583</v>
      </c>
      <c r="O68" s="6">
        <f t="shared" ref="O68" si="2464">IFERROR(N68/M68,"-")</f>
        <v>0.15637656821100465</v>
      </c>
      <c r="P68" s="236"/>
      <c r="Q68" s="48">
        <v>10</v>
      </c>
      <c r="R68" s="49">
        <v>5</v>
      </c>
      <c r="S68" s="49"/>
      <c r="T68" s="43">
        <f t="shared" ref="T68" si="2465">IFERROR(N68/R68,"-")</f>
        <v>316.60000000000002</v>
      </c>
      <c r="U68" s="43">
        <f t="shared" ref="U68" si="2466">IFERROR(Q68/R68,"-")</f>
        <v>2</v>
      </c>
      <c r="V68" s="50" t="str">
        <f t="shared" ref="V68" si="2467">IFERROR(R68/S68,"-")</f>
        <v>-</v>
      </c>
      <c r="W68" s="232"/>
      <c r="X68" s="48">
        <v>134</v>
      </c>
      <c r="Y68" s="49">
        <v>128</v>
      </c>
      <c r="Z68" s="49"/>
      <c r="AA68" s="43">
        <f t="shared" ref="AA68" si="2468">IFERROR(N68/Y68,"-")</f>
        <v>12.3671875</v>
      </c>
      <c r="AB68" s="43">
        <f t="shared" ref="AB68" si="2469">IFERROR(X68/Y68,"-")</f>
        <v>1.046875</v>
      </c>
      <c r="AC68" s="50" t="str">
        <f t="shared" ref="AC68" si="2470">IFERROR(Y68/Z68,"-")</f>
        <v>-</v>
      </c>
      <c r="AD68" s="217"/>
      <c r="AE68" s="48">
        <v>1</v>
      </c>
      <c r="AF68" s="49">
        <v>1</v>
      </c>
      <c r="AG68" s="49">
        <v>1</v>
      </c>
      <c r="AH68" s="43">
        <f t="shared" ref="AH68" si="2471">IFERROR(N68/AF68,"-")</f>
        <v>1583</v>
      </c>
      <c r="AI68" s="43">
        <f t="shared" ref="AI68" si="2472">IFERROR(AE68/AF68,"-")</f>
        <v>1</v>
      </c>
      <c r="AJ68" s="50">
        <f t="shared" ref="AJ68" si="2473">IFERROR(AF68/AG68,"-")</f>
        <v>1</v>
      </c>
      <c r="AK68" s="217"/>
      <c r="AL68" s="48">
        <v>0</v>
      </c>
      <c r="AM68" s="48">
        <v>0</v>
      </c>
      <c r="AN68" s="48">
        <v>0</v>
      </c>
      <c r="AO68" s="43" t="str">
        <f t="shared" ref="AO68" si="2474">IFERROR(N68/AM68,"-")</f>
        <v>-</v>
      </c>
      <c r="AP68" s="43" t="str">
        <f t="shared" ref="AP68" si="2475">IFERROR(AL68/AM68,"-")</f>
        <v>-</v>
      </c>
      <c r="AQ68" s="50" t="str">
        <f t="shared" ref="AQ68" si="2476">IFERROR(AM68/AN68,"-")</f>
        <v>-</v>
      </c>
      <c r="AR68" s="217"/>
      <c r="AS68" s="48">
        <v>0</v>
      </c>
      <c r="AT68" s="48"/>
      <c r="AU68" s="48"/>
      <c r="AV68" s="43" t="str">
        <f t="shared" ref="AV68" si="2477">IFERROR((F68+H68)/AT68,"-")</f>
        <v>-</v>
      </c>
      <c r="AW68" s="43" t="str">
        <f t="shared" ref="AW68" si="2478">IFERROR(AS68/AT68,"-")</f>
        <v>-</v>
      </c>
      <c r="AX68" s="43" t="str">
        <f t="shared" ref="AX68" si="2479">IFERROR(AT68/AU68,"-")</f>
        <v>-</v>
      </c>
      <c r="AY68" s="49">
        <v>0</v>
      </c>
      <c r="AZ68" s="49"/>
      <c r="BA68" s="49"/>
      <c r="BB68" s="43" t="str">
        <f t="shared" ref="BB68" si="2480">IFERROR((F68+H68)/AZ68,"-")</f>
        <v>-</v>
      </c>
      <c r="BC68" s="43" t="str">
        <f t="shared" ref="BC68" si="2481">IFERROR(AY68/AZ68,"-")</f>
        <v>-</v>
      </c>
      <c r="BD68" s="50" t="str">
        <f t="shared" ref="BD68" si="2482">IFERROR(AZ68/BA68,"-")</f>
        <v>-</v>
      </c>
      <c r="BE68" s="232"/>
      <c r="BF68" s="48">
        <v>0</v>
      </c>
      <c r="BG68" s="48">
        <v>0</v>
      </c>
      <c r="BH68" s="48">
        <v>0</v>
      </c>
      <c r="BI68" s="43" t="str">
        <f t="shared" ref="BI68" si="2483">IFERROR(K68/BG68,"-")</f>
        <v>-</v>
      </c>
      <c r="BJ68" s="43" t="str">
        <f t="shared" ref="BJ68" si="2484">IFERROR(BF68/BG68,"-")</f>
        <v>-</v>
      </c>
      <c r="BK68" s="43" t="str">
        <f t="shared" ref="BK68" si="2485">IFERROR(BG68/BH68,"-")</f>
        <v>-</v>
      </c>
      <c r="BL68" s="49">
        <v>0</v>
      </c>
      <c r="BM68" s="49">
        <v>0</v>
      </c>
      <c r="BN68" s="49">
        <v>0</v>
      </c>
      <c r="BO68" s="43" t="str">
        <f t="shared" ref="BO68" si="2486">IFERROR(K68/BN68,"-")</f>
        <v>-</v>
      </c>
      <c r="BP68" s="43" t="str">
        <f t="shared" ref="BP68" si="2487">IFERROR(BL68/BM68,"-")</f>
        <v>-</v>
      </c>
      <c r="BQ68" s="50" t="str">
        <f t="shared" ref="BQ68" si="2488">IFERROR(BM68/BN68,"-")</f>
        <v>-</v>
      </c>
      <c r="BR68" s="217"/>
      <c r="BS68" s="48">
        <v>1</v>
      </c>
      <c r="BT68" s="48">
        <v>1</v>
      </c>
      <c r="BU68" s="43">
        <f t="shared" ref="BU68" si="2489">IFERROR(N68/BT68,"-")</f>
        <v>1583</v>
      </c>
      <c r="BV68" s="50">
        <f t="shared" ref="BV68" si="2490">IFERROR(BS68/BT68,"-")</f>
        <v>1</v>
      </c>
      <c r="BW68" s="234"/>
      <c r="BX68" s="48">
        <v>0</v>
      </c>
      <c r="BY68" s="49">
        <v>0</v>
      </c>
      <c r="BZ68" s="48">
        <v>0</v>
      </c>
      <c r="CA68" s="49">
        <v>0</v>
      </c>
      <c r="CB68" s="48">
        <v>0</v>
      </c>
      <c r="CC68" s="49">
        <v>0</v>
      </c>
      <c r="CD68" s="43" t="str">
        <f t="shared" ref="CD68" si="2491">IFERROR(N68/BZ68,"-")</f>
        <v>-</v>
      </c>
      <c r="CE68" s="43" t="str">
        <f t="shared" ref="CE68" si="2492">IFERROR(N68/CA68,"-")</f>
        <v>-</v>
      </c>
      <c r="CF68" s="43" t="str">
        <f t="shared" ref="CF68" si="2493">IFERROR(BX68/BZ68,"-")</f>
        <v>-</v>
      </c>
      <c r="CG68" s="43" t="str">
        <f t="shared" ref="CG68" si="2494">IFERROR(BY68/CA68,"-")</f>
        <v>-</v>
      </c>
      <c r="CH68" s="43" t="str">
        <f t="shared" ref="CH68" si="2495">IFERROR(BZ68/CB68,"-")</f>
        <v>-</v>
      </c>
      <c r="CI68" s="50" t="str">
        <f t="shared" ref="CI68" si="2496">IFERROR(CA68/CC68,"-")</f>
        <v>-</v>
      </c>
      <c r="CJ68" s="232"/>
      <c r="CK68" s="48">
        <v>15</v>
      </c>
      <c r="CL68" s="48">
        <v>15</v>
      </c>
      <c r="CM68" s="43">
        <f t="shared" ref="CM68" si="2497">IFERROR(N68/CL68,"-")</f>
        <v>105.53333333333333</v>
      </c>
      <c r="CN68" s="50">
        <f t="shared" ref="CN68" si="2498">IFERROR(CK68/CL68,"-")</f>
        <v>1</v>
      </c>
      <c r="CO68" s="217"/>
      <c r="CP68" s="48">
        <v>0</v>
      </c>
      <c r="CQ68" s="49"/>
      <c r="CR68" s="49"/>
      <c r="CS68" s="43" t="str">
        <f t="shared" ref="CS68" si="2499">IFERROR((F68+H68)/CQ68,"-")</f>
        <v>-</v>
      </c>
      <c r="CT68" s="43" t="str">
        <f t="shared" ref="CT68" si="2500">IFERROR(CP68/CQ68,"-")</f>
        <v>-</v>
      </c>
      <c r="CU68" s="43" t="str">
        <f t="shared" ref="CU68" si="2501">IFERROR(CQ68/CR68,"-")</f>
        <v>-</v>
      </c>
      <c r="CV68" s="48">
        <v>0</v>
      </c>
      <c r="CW68" s="50" t="str">
        <f t="shared" ref="CW68" si="2502">IFERROR(N68/CV68,"-")</f>
        <v>-</v>
      </c>
      <c r="CX68" s="215"/>
      <c r="CY68" s="48">
        <v>1</v>
      </c>
      <c r="CZ68" s="48">
        <v>1</v>
      </c>
      <c r="DA68" s="49">
        <v>0</v>
      </c>
      <c r="DB68" s="49">
        <v>0</v>
      </c>
      <c r="DC68" s="49">
        <v>1</v>
      </c>
      <c r="DD68" s="43">
        <f t="shared" ref="DD68" si="2503">IFERROR(N68/CY68,"-")</f>
        <v>1583</v>
      </c>
      <c r="DE68" s="43">
        <f t="shared" ref="DE68" si="2504">IFERROR(N68/CZ68,"-")</f>
        <v>1583</v>
      </c>
      <c r="DF68" s="43" t="str">
        <f t="shared" ref="DF68" si="2505">IFERROR(N68/DA68,"-")</f>
        <v>-</v>
      </c>
      <c r="DG68" s="43" t="str">
        <f t="shared" ref="DG68" si="2506">IFERROR(N68/DB68,"-")</f>
        <v>-</v>
      </c>
      <c r="DH68" s="50">
        <f t="shared" ref="DH68" si="2507">IFERROR(N68/DC68,"-")</f>
        <v>1583</v>
      </c>
      <c r="DI68" s="217"/>
      <c r="DJ68" s="48">
        <v>2</v>
      </c>
      <c r="DK68" s="50">
        <f t="shared" ref="DK68" si="2508">IFERROR(N68/DJ68,"-")</f>
        <v>791.5</v>
      </c>
      <c r="DL68" s="217"/>
    </row>
    <row r="69" spans="1:116" ht="14.25" x14ac:dyDescent="0.2">
      <c r="A69" s="51" t="str">
        <f t="shared" si="49"/>
        <v>62.</v>
      </c>
      <c r="B69" s="119" t="s">
        <v>454</v>
      </c>
      <c r="C69" s="49" t="s">
        <v>471</v>
      </c>
      <c r="D69" s="87" t="s">
        <v>472</v>
      </c>
      <c r="E69" s="118">
        <v>357</v>
      </c>
      <c r="F69" s="118">
        <v>67</v>
      </c>
      <c r="G69" s="118">
        <v>2610</v>
      </c>
      <c r="H69" s="118">
        <v>663</v>
      </c>
      <c r="I69" s="47">
        <f t="shared" ref="I69" si="2509">IFERROR((F69+H69)/(E69+G69),"-")</f>
        <v>0.24603977081226827</v>
      </c>
      <c r="J69" s="118">
        <v>5171</v>
      </c>
      <c r="K69" s="118">
        <v>248</v>
      </c>
      <c r="L69" s="44">
        <f t="shared" ref="L69" si="2510">IFERROR(K69/J69,"-")</f>
        <v>4.7959775672017015E-2</v>
      </c>
      <c r="M69" s="45">
        <f t="shared" ref="M69" si="2511">E69+G69+J69</f>
        <v>8138</v>
      </c>
      <c r="N69" s="46">
        <f t="shared" ref="N69" si="2512">F69+H69+K69</f>
        <v>978</v>
      </c>
      <c r="O69" s="6">
        <f t="shared" ref="O69" si="2513">IFERROR(N69/M69,"-")</f>
        <v>0.12017694765298599</v>
      </c>
      <c r="P69" s="236"/>
      <c r="Q69" s="48">
        <v>5</v>
      </c>
      <c r="R69" s="49">
        <v>7</v>
      </c>
      <c r="S69" s="49"/>
      <c r="T69" s="43">
        <f t="shared" ref="T69" si="2514">IFERROR(N69/R69,"-")</f>
        <v>139.71428571428572</v>
      </c>
      <c r="U69" s="43">
        <f t="shared" ref="U69" si="2515">IFERROR(Q69/R69,"-")</f>
        <v>0.7142857142857143</v>
      </c>
      <c r="V69" s="50" t="str">
        <f t="shared" ref="V69" si="2516">IFERROR(R69/S69,"-")</f>
        <v>-</v>
      </c>
      <c r="W69" s="232"/>
      <c r="X69" s="48">
        <v>131</v>
      </c>
      <c r="Y69" s="49">
        <v>124</v>
      </c>
      <c r="Z69" s="49"/>
      <c r="AA69" s="43">
        <f t="shared" ref="AA69" si="2517">IFERROR(N69/Y69,"-")</f>
        <v>7.887096774193548</v>
      </c>
      <c r="AB69" s="43">
        <f t="shared" ref="AB69" si="2518">IFERROR(X69/Y69,"-")</f>
        <v>1.0564516129032258</v>
      </c>
      <c r="AC69" s="50" t="str">
        <f t="shared" ref="AC69" si="2519">IFERROR(Y69/Z69,"-")</f>
        <v>-</v>
      </c>
      <c r="AD69" s="217"/>
      <c r="AE69" s="48">
        <v>1</v>
      </c>
      <c r="AF69" s="49">
        <v>1</v>
      </c>
      <c r="AG69" s="49">
        <v>1</v>
      </c>
      <c r="AH69" s="43">
        <f t="shared" ref="AH69" si="2520">IFERROR(N69/AF69,"-")</f>
        <v>978</v>
      </c>
      <c r="AI69" s="43">
        <f t="shared" ref="AI69" si="2521">IFERROR(AE69/AF69,"-")</f>
        <v>1</v>
      </c>
      <c r="AJ69" s="50">
        <f t="shared" ref="AJ69" si="2522">IFERROR(AF69/AG69,"-")</f>
        <v>1</v>
      </c>
      <c r="AK69" s="217"/>
      <c r="AL69" s="48">
        <v>0</v>
      </c>
      <c r="AM69" s="48">
        <v>0</v>
      </c>
      <c r="AN69" s="48">
        <v>0</v>
      </c>
      <c r="AO69" s="43" t="str">
        <f t="shared" ref="AO69" si="2523">IFERROR(N69/AM69,"-")</f>
        <v>-</v>
      </c>
      <c r="AP69" s="43" t="str">
        <f t="shared" ref="AP69" si="2524">IFERROR(AL69/AM69,"-")</f>
        <v>-</v>
      </c>
      <c r="AQ69" s="50" t="str">
        <f t="shared" ref="AQ69" si="2525">IFERROR(AM69/AN69,"-")</f>
        <v>-</v>
      </c>
      <c r="AR69" s="217"/>
      <c r="AS69" s="48">
        <v>0</v>
      </c>
      <c r="AT69" s="48"/>
      <c r="AU69" s="48"/>
      <c r="AV69" s="43" t="str">
        <f t="shared" ref="AV69" si="2526">IFERROR((F69+H69)/AT69,"-")</f>
        <v>-</v>
      </c>
      <c r="AW69" s="43" t="str">
        <f t="shared" ref="AW69" si="2527">IFERROR(AS69/AT69,"-")</f>
        <v>-</v>
      </c>
      <c r="AX69" s="43" t="str">
        <f t="shared" ref="AX69" si="2528">IFERROR(AT69/AU69,"-")</f>
        <v>-</v>
      </c>
      <c r="AY69" s="49">
        <v>0</v>
      </c>
      <c r="AZ69" s="49"/>
      <c r="BA69" s="49"/>
      <c r="BB69" s="43" t="str">
        <f t="shared" ref="BB69" si="2529">IFERROR((F69+H69)/AZ69,"-")</f>
        <v>-</v>
      </c>
      <c r="BC69" s="43" t="str">
        <f t="shared" ref="BC69" si="2530">IFERROR(AY69/AZ69,"-")</f>
        <v>-</v>
      </c>
      <c r="BD69" s="50" t="str">
        <f t="shared" ref="BD69" si="2531">IFERROR(AZ69/BA69,"-")</f>
        <v>-</v>
      </c>
      <c r="BE69" s="232"/>
      <c r="BF69" s="48">
        <v>0</v>
      </c>
      <c r="BG69" s="48">
        <v>0</v>
      </c>
      <c r="BH69" s="48">
        <v>0</v>
      </c>
      <c r="BI69" s="43" t="str">
        <f t="shared" ref="BI69" si="2532">IFERROR(K69/BG69,"-")</f>
        <v>-</v>
      </c>
      <c r="BJ69" s="43" t="str">
        <f t="shared" ref="BJ69" si="2533">IFERROR(BF69/BG69,"-")</f>
        <v>-</v>
      </c>
      <c r="BK69" s="43" t="str">
        <f t="shared" ref="BK69" si="2534">IFERROR(BG69/BH69,"-")</f>
        <v>-</v>
      </c>
      <c r="BL69" s="49">
        <v>0</v>
      </c>
      <c r="BM69" s="49">
        <v>0</v>
      </c>
      <c r="BN69" s="49">
        <v>0</v>
      </c>
      <c r="BO69" s="43" t="str">
        <f t="shared" ref="BO69" si="2535">IFERROR(K69/BN69,"-")</f>
        <v>-</v>
      </c>
      <c r="BP69" s="43" t="str">
        <f t="shared" ref="BP69" si="2536">IFERROR(BL69/BM69,"-")</f>
        <v>-</v>
      </c>
      <c r="BQ69" s="50" t="str">
        <f t="shared" ref="BQ69" si="2537">IFERROR(BM69/BN69,"-")</f>
        <v>-</v>
      </c>
      <c r="BR69" s="217"/>
      <c r="BS69" s="48">
        <v>1</v>
      </c>
      <c r="BT69" s="48">
        <v>1</v>
      </c>
      <c r="BU69" s="43">
        <f t="shared" ref="BU69" si="2538">IFERROR(N69/BT69,"-")</f>
        <v>978</v>
      </c>
      <c r="BV69" s="50">
        <f t="shared" ref="BV69" si="2539">IFERROR(BS69/BT69,"-")</f>
        <v>1</v>
      </c>
      <c r="BW69" s="234"/>
      <c r="BX69" s="48">
        <v>0</v>
      </c>
      <c r="BY69" s="49">
        <v>0</v>
      </c>
      <c r="BZ69" s="48">
        <v>0</v>
      </c>
      <c r="CA69" s="49">
        <v>0</v>
      </c>
      <c r="CB69" s="48">
        <v>0</v>
      </c>
      <c r="CC69" s="49">
        <v>0</v>
      </c>
      <c r="CD69" s="43" t="str">
        <f t="shared" ref="CD69" si="2540">IFERROR(N69/BZ69,"-")</f>
        <v>-</v>
      </c>
      <c r="CE69" s="43" t="str">
        <f t="shared" ref="CE69" si="2541">IFERROR(N69/CA69,"-")</f>
        <v>-</v>
      </c>
      <c r="CF69" s="43" t="str">
        <f t="shared" ref="CF69" si="2542">IFERROR(BX69/BZ69,"-")</f>
        <v>-</v>
      </c>
      <c r="CG69" s="43" t="str">
        <f t="shared" ref="CG69" si="2543">IFERROR(BY69/CA69,"-")</f>
        <v>-</v>
      </c>
      <c r="CH69" s="43" t="str">
        <f t="shared" ref="CH69" si="2544">IFERROR(BZ69/CB69,"-")</f>
        <v>-</v>
      </c>
      <c r="CI69" s="50" t="str">
        <f t="shared" ref="CI69" si="2545">IFERROR(CA69/CC69,"-")</f>
        <v>-</v>
      </c>
      <c r="CJ69" s="232"/>
      <c r="CK69" s="48">
        <v>60</v>
      </c>
      <c r="CL69" s="48">
        <v>60</v>
      </c>
      <c r="CM69" s="43">
        <f t="shared" ref="CM69" si="2546">IFERROR(N69/CL69,"-")</f>
        <v>16.3</v>
      </c>
      <c r="CN69" s="50">
        <f t="shared" ref="CN69" si="2547">IFERROR(CK69/CL69,"-")</f>
        <v>1</v>
      </c>
      <c r="CO69" s="217"/>
      <c r="CP69" s="48">
        <v>0</v>
      </c>
      <c r="CQ69" s="49"/>
      <c r="CR69" s="49"/>
      <c r="CS69" s="43" t="str">
        <f t="shared" ref="CS69" si="2548">IFERROR((F69+H69)/CQ69,"-")</f>
        <v>-</v>
      </c>
      <c r="CT69" s="43" t="str">
        <f t="shared" ref="CT69" si="2549">IFERROR(CP69/CQ69,"-")</f>
        <v>-</v>
      </c>
      <c r="CU69" s="43" t="str">
        <f t="shared" ref="CU69" si="2550">IFERROR(CQ69/CR69,"-")</f>
        <v>-</v>
      </c>
      <c r="CV69" s="48">
        <v>1</v>
      </c>
      <c r="CW69" s="50">
        <f t="shared" ref="CW69" si="2551">IFERROR(N69/CV69,"-")</f>
        <v>978</v>
      </c>
      <c r="CX69" s="215"/>
      <c r="CY69" s="48">
        <v>1</v>
      </c>
      <c r="CZ69" s="48">
        <v>1</v>
      </c>
      <c r="DA69" s="49">
        <v>0</v>
      </c>
      <c r="DB69" s="49">
        <v>0</v>
      </c>
      <c r="DC69" s="49">
        <v>1</v>
      </c>
      <c r="DD69" s="43">
        <f t="shared" ref="DD69" si="2552">IFERROR(N69/CY69,"-")</f>
        <v>978</v>
      </c>
      <c r="DE69" s="43">
        <f t="shared" ref="DE69" si="2553">IFERROR(N69/CZ69,"-")</f>
        <v>978</v>
      </c>
      <c r="DF69" s="43" t="str">
        <f t="shared" ref="DF69" si="2554">IFERROR(N69/DA69,"-")</f>
        <v>-</v>
      </c>
      <c r="DG69" s="43" t="str">
        <f t="shared" ref="DG69" si="2555">IFERROR(N69/DB69,"-")</f>
        <v>-</v>
      </c>
      <c r="DH69" s="50">
        <f t="shared" ref="DH69" si="2556">IFERROR(N69/DC69,"-")</f>
        <v>978</v>
      </c>
      <c r="DI69" s="217"/>
      <c r="DJ69" s="48">
        <v>1</v>
      </c>
      <c r="DK69" s="50">
        <f t="shared" ref="DK69" si="2557">IFERROR(N69/DJ69,"-")</f>
        <v>978</v>
      </c>
      <c r="DL69" s="217"/>
    </row>
    <row r="70" spans="1:116" ht="14.25" x14ac:dyDescent="0.2">
      <c r="A70" s="51" t="str">
        <f t="shared" si="49"/>
        <v>63.</v>
      </c>
      <c r="B70" s="119" t="s">
        <v>455</v>
      </c>
      <c r="C70" s="49" t="s">
        <v>260</v>
      </c>
      <c r="D70" s="87" t="s">
        <v>472</v>
      </c>
      <c r="E70" s="118">
        <v>713</v>
      </c>
      <c r="F70" s="118">
        <v>172</v>
      </c>
      <c r="G70" s="118">
        <v>5423</v>
      </c>
      <c r="H70" s="118">
        <v>1295</v>
      </c>
      <c r="I70" s="47">
        <f t="shared" ref="I70" si="2558">IFERROR((F70+H70)/(E70+G70),"-")</f>
        <v>0.23908083441981748</v>
      </c>
      <c r="J70" s="118">
        <v>10695</v>
      </c>
      <c r="K70" s="118">
        <v>1055</v>
      </c>
      <c r="L70" s="44">
        <f t="shared" ref="L70" si="2559">IFERROR(K70/J70,"-")</f>
        <v>9.8644226273959801E-2</v>
      </c>
      <c r="M70" s="45">
        <f t="shared" ref="M70" si="2560">E70+G70+J70</f>
        <v>16831</v>
      </c>
      <c r="N70" s="46">
        <f t="shared" ref="N70" si="2561">F70+H70+K70</f>
        <v>2522</v>
      </c>
      <c r="O70" s="6">
        <f t="shared" ref="O70" si="2562">IFERROR(N70/M70,"-")</f>
        <v>0.14984255243301051</v>
      </c>
      <c r="P70" s="236"/>
      <c r="Q70" s="48">
        <v>4</v>
      </c>
      <c r="R70" s="49">
        <v>2</v>
      </c>
      <c r="S70" s="49"/>
      <c r="T70" s="43">
        <f t="shared" ref="T70" si="2563">IFERROR(N70/R70,"-")</f>
        <v>1261</v>
      </c>
      <c r="U70" s="43">
        <f t="shared" ref="U70" si="2564">IFERROR(Q70/R70,"-")</f>
        <v>2</v>
      </c>
      <c r="V70" s="50" t="str">
        <f t="shared" ref="V70" si="2565">IFERROR(R70/S70,"-")</f>
        <v>-</v>
      </c>
      <c r="W70" s="232"/>
      <c r="X70" s="48">
        <v>122</v>
      </c>
      <c r="Y70" s="49">
        <v>124</v>
      </c>
      <c r="Z70" s="49"/>
      <c r="AA70" s="43">
        <f t="shared" ref="AA70" si="2566">IFERROR(N70/Y70,"-")</f>
        <v>20.338709677419356</v>
      </c>
      <c r="AB70" s="43">
        <f t="shared" ref="AB70" si="2567">IFERROR(X70/Y70,"-")</f>
        <v>0.9838709677419355</v>
      </c>
      <c r="AC70" s="50" t="str">
        <f t="shared" ref="AC70" si="2568">IFERROR(Y70/Z70,"-")</f>
        <v>-</v>
      </c>
      <c r="AD70" s="217"/>
      <c r="AE70" s="48">
        <v>1</v>
      </c>
      <c r="AF70" s="49">
        <v>1</v>
      </c>
      <c r="AG70" s="49">
        <v>1</v>
      </c>
      <c r="AH70" s="43">
        <f t="shared" ref="AH70" si="2569">IFERROR(N70/AF70,"-")</f>
        <v>2522</v>
      </c>
      <c r="AI70" s="43">
        <f t="shared" ref="AI70" si="2570">IFERROR(AE70/AF70,"-")</f>
        <v>1</v>
      </c>
      <c r="AJ70" s="50">
        <f t="shared" ref="AJ70" si="2571">IFERROR(AF70/AG70,"-")</f>
        <v>1</v>
      </c>
      <c r="AK70" s="217"/>
      <c r="AL70" s="48">
        <v>0</v>
      </c>
      <c r="AM70" s="48">
        <v>0</v>
      </c>
      <c r="AN70" s="48">
        <v>0</v>
      </c>
      <c r="AO70" s="43" t="str">
        <f t="shared" ref="AO70" si="2572">IFERROR(N70/AM70,"-")</f>
        <v>-</v>
      </c>
      <c r="AP70" s="43" t="str">
        <f t="shared" ref="AP70" si="2573">IFERROR(AL70/AM70,"-")</f>
        <v>-</v>
      </c>
      <c r="AQ70" s="50" t="str">
        <f t="shared" ref="AQ70" si="2574">IFERROR(AM70/AN70,"-")</f>
        <v>-</v>
      </c>
      <c r="AR70" s="217"/>
      <c r="AS70" s="48">
        <v>0</v>
      </c>
      <c r="AT70" s="48"/>
      <c r="AU70" s="48"/>
      <c r="AV70" s="43" t="str">
        <f t="shared" ref="AV70" si="2575">IFERROR((F70+H70)/AT70,"-")</f>
        <v>-</v>
      </c>
      <c r="AW70" s="43" t="str">
        <f t="shared" ref="AW70" si="2576">IFERROR(AS70/AT70,"-")</f>
        <v>-</v>
      </c>
      <c r="AX70" s="43" t="str">
        <f t="shared" ref="AX70" si="2577">IFERROR(AT70/AU70,"-")</f>
        <v>-</v>
      </c>
      <c r="AY70" s="49">
        <v>0</v>
      </c>
      <c r="AZ70" s="49"/>
      <c r="BA70" s="49"/>
      <c r="BB70" s="43" t="str">
        <f t="shared" ref="BB70" si="2578">IFERROR((F70+H70)/AZ70,"-")</f>
        <v>-</v>
      </c>
      <c r="BC70" s="43" t="str">
        <f t="shared" ref="BC70" si="2579">IFERROR(AY70/AZ70,"-")</f>
        <v>-</v>
      </c>
      <c r="BD70" s="50" t="str">
        <f t="shared" ref="BD70" si="2580">IFERROR(AZ70/BA70,"-")</f>
        <v>-</v>
      </c>
      <c r="BE70" s="232"/>
      <c r="BF70" s="48">
        <v>0</v>
      </c>
      <c r="BG70" s="48">
        <v>0</v>
      </c>
      <c r="BH70" s="48">
        <v>0</v>
      </c>
      <c r="BI70" s="43" t="str">
        <f t="shared" ref="BI70" si="2581">IFERROR(K70/BG70,"-")</f>
        <v>-</v>
      </c>
      <c r="BJ70" s="43" t="str">
        <f t="shared" ref="BJ70" si="2582">IFERROR(BF70/BG70,"-")</f>
        <v>-</v>
      </c>
      <c r="BK70" s="43" t="str">
        <f t="shared" ref="BK70" si="2583">IFERROR(BG70/BH70,"-")</f>
        <v>-</v>
      </c>
      <c r="BL70" s="49">
        <v>0</v>
      </c>
      <c r="BM70" s="49">
        <v>0</v>
      </c>
      <c r="BN70" s="49">
        <v>0</v>
      </c>
      <c r="BO70" s="43" t="str">
        <f t="shared" ref="BO70" si="2584">IFERROR(K70/BN70,"-")</f>
        <v>-</v>
      </c>
      <c r="BP70" s="43" t="str">
        <f t="shared" ref="BP70" si="2585">IFERROR(BL70/BM70,"-")</f>
        <v>-</v>
      </c>
      <c r="BQ70" s="50" t="str">
        <f t="shared" ref="BQ70" si="2586">IFERROR(BM70/BN70,"-")</f>
        <v>-</v>
      </c>
      <c r="BR70" s="217"/>
      <c r="BS70" s="48">
        <v>0</v>
      </c>
      <c r="BT70" s="48">
        <v>0</v>
      </c>
      <c r="BU70" s="43" t="str">
        <f t="shared" ref="BU70" si="2587">IFERROR(N70/BT70,"-")</f>
        <v>-</v>
      </c>
      <c r="BV70" s="50" t="str">
        <f t="shared" ref="BV70" si="2588">IFERROR(BS70/BT70,"-")</f>
        <v>-</v>
      </c>
      <c r="BW70" s="234"/>
      <c r="BX70" s="48">
        <v>0</v>
      </c>
      <c r="BY70" s="49">
        <v>0</v>
      </c>
      <c r="BZ70" s="48">
        <v>0</v>
      </c>
      <c r="CA70" s="49">
        <v>0</v>
      </c>
      <c r="CB70" s="48">
        <v>0</v>
      </c>
      <c r="CC70" s="49">
        <v>0</v>
      </c>
      <c r="CD70" s="43" t="str">
        <f t="shared" ref="CD70" si="2589">IFERROR(N70/BZ70,"-")</f>
        <v>-</v>
      </c>
      <c r="CE70" s="43" t="str">
        <f t="shared" ref="CE70" si="2590">IFERROR(N70/CA70,"-")</f>
        <v>-</v>
      </c>
      <c r="CF70" s="43" t="str">
        <f t="shared" ref="CF70" si="2591">IFERROR(BX70/BZ70,"-")</f>
        <v>-</v>
      </c>
      <c r="CG70" s="43" t="str">
        <f t="shared" ref="CG70" si="2592">IFERROR(BY70/CA70,"-")</f>
        <v>-</v>
      </c>
      <c r="CH70" s="43" t="str">
        <f t="shared" ref="CH70" si="2593">IFERROR(BZ70/CB70,"-")</f>
        <v>-</v>
      </c>
      <c r="CI70" s="50" t="str">
        <f t="shared" ref="CI70" si="2594">IFERROR(CA70/CC70,"-")</f>
        <v>-</v>
      </c>
      <c r="CJ70" s="232"/>
      <c r="CK70" s="48">
        <v>0</v>
      </c>
      <c r="CL70" s="48">
        <v>0</v>
      </c>
      <c r="CM70" s="43" t="str">
        <f t="shared" ref="CM70" si="2595">IFERROR(N70/CL70,"-")</f>
        <v>-</v>
      </c>
      <c r="CN70" s="50" t="str">
        <f t="shared" ref="CN70" si="2596">IFERROR(CK70/CL70,"-")</f>
        <v>-</v>
      </c>
      <c r="CO70" s="217"/>
      <c r="CP70" s="48">
        <v>0</v>
      </c>
      <c r="CQ70" s="49"/>
      <c r="CR70" s="49"/>
      <c r="CS70" s="43" t="str">
        <f t="shared" ref="CS70" si="2597">IFERROR((F70+H70)/CQ70,"-")</f>
        <v>-</v>
      </c>
      <c r="CT70" s="43" t="str">
        <f t="shared" ref="CT70" si="2598">IFERROR(CP70/CQ70,"-")</f>
        <v>-</v>
      </c>
      <c r="CU70" s="43" t="str">
        <f t="shared" ref="CU70" si="2599">IFERROR(CQ70/CR70,"-")</f>
        <v>-</v>
      </c>
      <c r="CV70" s="48">
        <v>0</v>
      </c>
      <c r="CW70" s="50" t="str">
        <f t="shared" ref="CW70" si="2600">IFERROR(N70/CV70,"-")</f>
        <v>-</v>
      </c>
      <c r="CX70" s="215"/>
      <c r="CY70" s="48">
        <v>1</v>
      </c>
      <c r="CZ70" s="48">
        <v>1</v>
      </c>
      <c r="DA70" s="49">
        <v>0</v>
      </c>
      <c r="DB70" s="49">
        <v>0</v>
      </c>
      <c r="DC70" s="49">
        <v>1</v>
      </c>
      <c r="DD70" s="43">
        <f t="shared" ref="DD70" si="2601">IFERROR(N70/CY70,"-")</f>
        <v>2522</v>
      </c>
      <c r="DE70" s="43">
        <f t="shared" ref="DE70" si="2602">IFERROR(N70/CZ70,"-")</f>
        <v>2522</v>
      </c>
      <c r="DF70" s="43" t="str">
        <f t="shared" ref="DF70" si="2603">IFERROR(N70/DA70,"-")</f>
        <v>-</v>
      </c>
      <c r="DG70" s="43" t="str">
        <f t="shared" ref="DG70" si="2604">IFERROR(N70/DB70,"-")</f>
        <v>-</v>
      </c>
      <c r="DH70" s="50">
        <f t="shared" ref="DH70" si="2605">IFERROR(N70/DC70,"-")</f>
        <v>2522</v>
      </c>
      <c r="DI70" s="217"/>
      <c r="DJ70" s="48">
        <v>1</v>
      </c>
      <c r="DK70" s="50">
        <f t="shared" ref="DK70" si="2606">IFERROR(N70/DJ70,"-")</f>
        <v>2522</v>
      </c>
      <c r="DL70" s="217"/>
    </row>
    <row r="71" spans="1:116" ht="14.25" x14ac:dyDescent="0.2">
      <c r="A71" s="51" t="str">
        <f t="shared" si="49"/>
        <v>64.</v>
      </c>
      <c r="B71" s="119" t="s">
        <v>456</v>
      </c>
      <c r="C71" s="49" t="s">
        <v>260</v>
      </c>
      <c r="D71" s="87" t="s">
        <v>472</v>
      </c>
      <c r="E71" s="118">
        <v>107</v>
      </c>
      <c r="F71" s="118">
        <v>19</v>
      </c>
      <c r="G71" s="118">
        <v>1078</v>
      </c>
      <c r="H71" s="118">
        <v>161</v>
      </c>
      <c r="I71" s="47">
        <f t="shared" ref="I71" si="2607">IFERROR((F71+H71)/(E71+G71),"-")</f>
        <v>0.15189873417721519</v>
      </c>
      <c r="J71" s="118">
        <v>1603</v>
      </c>
      <c r="K71" s="118">
        <v>118</v>
      </c>
      <c r="L71" s="44">
        <f t="shared" ref="L71" si="2608">IFERROR(K71/J71,"-")</f>
        <v>7.3611977542108548E-2</v>
      </c>
      <c r="M71" s="45">
        <f t="shared" ref="M71" si="2609">E71+G71+J71</f>
        <v>2788</v>
      </c>
      <c r="N71" s="46">
        <f t="shared" ref="N71" si="2610">F71+H71+K71</f>
        <v>298</v>
      </c>
      <c r="O71" s="6">
        <f t="shared" ref="O71" si="2611">IFERROR(N71/M71,"-")</f>
        <v>0.10688665710186514</v>
      </c>
      <c r="P71" s="236"/>
      <c r="Q71" s="48">
        <v>0</v>
      </c>
      <c r="R71" s="49">
        <v>0</v>
      </c>
      <c r="S71" s="49"/>
      <c r="T71" s="43" t="str">
        <f t="shared" ref="T71" si="2612">IFERROR(N71/R71,"-")</f>
        <v>-</v>
      </c>
      <c r="U71" s="43" t="str">
        <f t="shared" ref="U71" si="2613">IFERROR(Q71/R71,"-")</f>
        <v>-</v>
      </c>
      <c r="V71" s="50" t="str">
        <f t="shared" ref="V71" si="2614">IFERROR(R71/S71,"-")</f>
        <v>-</v>
      </c>
      <c r="W71" s="232"/>
      <c r="X71" s="48">
        <v>29</v>
      </c>
      <c r="Y71" s="49">
        <v>99</v>
      </c>
      <c r="Z71" s="49"/>
      <c r="AA71" s="43">
        <f t="shared" ref="AA71" si="2615">IFERROR(N71/Y71,"-")</f>
        <v>3.0101010101010099</v>
      </c>
      <c r="AB71" s="43">
        <f t="shared" ref="AB71" si="2616">IFERROR(X71/Y71,"-")</f>
        <v>0.29292929292929293</v>
      </c>
      <c r="AC71" s="50" t="str">
        <f t="shared" ref="AC71" si="2617">IFERROR(Y71/Z71,"-")</f>
        <v>-</v>
      </c>
      <c r="AD71" s="217"/>
      <c r="AE71" s="48">
        <v>1</v>
      </c>
      <c r="AF71" s="49">
        <v>1</v>
      </c>
      <c r="AG71" s="49">
        <v>1</v>
      </c>
      <c r="AH71" s="43">
        <f t="shared" ref="AH71" si="2618">IFERROR(N71/AF71,"-")</f>
        <v>298</v>
      </c>
      <c r="AI71" s="43">
        <f t="shared" ref="AI71" si="2619">IFERROR(AE71/AF71,"-")</f>
        <v>1</v>
      </c>
      <c r="AJ71" s="50">
        <f t="shared" ref="AJ71" si="2620">IFERROR(AF71/AG71,"-")</f>
        <v>1</v>
      </c>
      <c r="AK71" s="217"/>
      <c r="AL71" s="48">
        <v>0</v>
      </c>
      <c r="AM71" s="48">
        <v>0</v>
      </c>
      <c r="AN71" s="48">
        <v>0</v>
      </c>
      <c r="AO71" s="43" t="str">
        <f t="shared" ref="AO71" si="2621">IFERROR(N71/AM71,"-")</f>
        <v>-</v>
      </c>
      <c r="AP71" s="43" t="str">
        <f t="shared" ref="AP71" si="2622">IFERROR(AL71/AM71,"-")</f>
        <v>-</v>
      </c>
      <c r="AQ71" s="50" t="str">
        <f t="shared" ref="AQ71" si="2623">IFERROR(AM71/AN71,"-")</f>
        <v>-</v>
      </c>
      <c r="AR71" s="217"/>
      <c r="AS71" s="48">
        <v>0</v>
      </c>
      <c r="AT71" s="48"/>
      <c r="AU71" s="48"/>
      <c r="AV71" s="43" t="str">
        <f t="shared" ref="AV71" si="2624">IFERROR((F71+H71)/AT71,"-")</f>
        <v>-</v>
      </c>
      <c r="AW71" s="43" t="str">
        <f t="shared" ref="AW71" si="2625">IFERROR(AS71/AT71,"-")</f>
        <v>-</v>
      </c>
      <c r="AX71" s="43" t="str">
        <f t="shared" ref="AX71" si="2626">IFERROR(AT71/AU71,"-")</f>
        <v>-</v>
      </c>
      <c r="AY71" s="49">
        <v>0</v>
      </c>
      <c r="AZ71" s="49"/>
      <c r="BA71" s="49"/>
      <c r="BB71" s="43" t="str">
        <f t="shared" ref="BB71" si="2627">IFERROR((F71+H71)/AZ71,"-")</f>
        <v>-</v>
      </c>
      <c r="BC71" s="43" t="str">
        <f t="shared" ref="BC71" si="2628">IFERROR(AY71/AZ71,"-")</f>
        <v>-</v>
      </c>
      <c r="BD71" s="50" t="str">
        <f t="shared" ref="BD71" si="2629">IFERROR(AZ71/BA71,"-")</f>
        <v>-</v>
      </c>
      <c r="BE71" s="232"/>
      <c r="BF71" s="48">
        <v>0</v>
      </c>
      <c r="BG71" s="48">
        <v>0</v>
      </c>
      <c r="BH71" s="48">
        <v>0</v>
      </c>
      <c r="BI71" s="43" t="str">
        <f t="shared" ref="BI71" si="2630">IFERROR(K71/BG71,"-")</f>
        <v>-</v>
      </c>
      <c r="BJ71" s="43" t="str">
        <f t="shared" ref="BJ71" si="2631">IFERROR(BF71/BG71,"-")</f>
        <v>-</v>
      </c>
      <c r="BK71" s="43" t="str">
        <f t="shared" ref="BK71" si="2632">IFERROR(BG71/BH71,"-")</f>
        <v>-</v>
      </c>
      <c r="BL71" s="49">
        <v>0</v>
      </c>
      <c r="BM71" s="49">
        <v>0</v>
      </c>
      <c r="BN71" s="49">
        <v>0</v>
      </c>
      <c r="BO71" s="43" t="str">
        <f t="shared" ref="BO71" si="2633">IFERROR(K71/BN71,"-")</f>
        <v>-</v>
      </c>
      <c r="BP71" s="43" t="str">
        <f t="shared" ref="BP71" si="2634">IFERROR(BL71/BM71,"-")</f>
        <v>-</v>
      </c>
      <c r="BQ71" s="50" t="str">
        <f t="shared" ref="BQ71" si="2635">IFERROR(BM71/BN71,"-")</f>
        <v>-</v>
      </c>
      <c r="BR71" s="217"/>
      <c r="BS71" s="48">
        <v>0</v>
      </c>
      <c r="BT71" s="48">
        <v>0</v>
      </c>
      <c r="BU71" s="43" t="str">
        <f t="shared" ref="BU71" si="2636">IFERROR(N71/BT71,"-")</f>
        <v>-</v>
      </c>
      <c r="BV71" s="50" t="str">
        <f t="shared" ref="BV71" si="2637">IFERROR(BS71/BT71,"-")</f>
        <v>-</v>
      </c>
      <c r="BW71" s="234"/>
      <c r="BX71" s="48">
        <v>0</v>
      </c>
      <c r="BY71" s="49">
        <v>0</v>
      </c>
      <c r="BZ71" s="48">
        <v>0</v>
      </c>
      <c r="CA71" s="49">
        <v>0</v>
      </c>
      <c r="CB71" s="48">
        <v>0</v>
      </c>
      <c r="CC71" s="49">
        <v>0</v>
      </c>
      <c r="CD71" s="43" t="str">
        <f t="shared" ref="CD71" si="2638">IFERROR(N71/BZ71,"-")</f>
        <v>-</v>
      </c>
      <c r="CE71" s="43" t="str">
        <f t="shared" ref="CE71" si="2639">IFERROR(N71/CA71,"-")</f>
        <v>-</v>
      </c>
      <c r="CF71" s="43" t="str">
        <f t="shared" ref="CF71" si="2640">IFERROR(BX71/BZ71,"-")</f>
        <v>-</v>
      </c>
      <c r="CG71" s="43" t="str">
        <f t="shared" ref="CG71" si="2641">IFERROR(BY71/CA71,"-")</f>
        <v>-</v>
      </c>
      <c r="CH71" s="43" t="str">
        <f t="shared" ref="CH71" si="2642">IFERROR(BZ71/CB71,"-")</f>
        <v>-</v>
      </c>
      <c r="CI71" s="50" t="str">
        <f t="shared" ref="CI71" si="2643">IFERROR(CA71/CC71,"-")</f>
        <v>-</v>
      </c>
      <c r="CJ71" s="232"/>
      <c r="CK71" s="48">
        <v>0</v>
      </c>
      <c r="CL71" s="48">
        <v>0</v>
      </c>
      <c r="CM71" s="43" t="str">
        <f t="shared" ref="CM71" si="2644">IFERROR(N71/CL71,"-")</f>
        <v>-</v>
      </c>
      <c r="CN71" s="50" t="str">
        <f t="shared" ref="CN71" si="2645">IFERROR(CK71/CL71,"-")</f>
        <v>-</v>
      </c>
      <c r="CO71" s="217"/>
      <c r="CP71" s="48">
        <v>0</v>
      </c>
      <c r="CQ71" s="49"/>
      <c r="CR71" s="49"/>
      <c r="CS71" s="43" t="str">
        <f t="shared" ref="CS71" si="2646">IFERROR((F71+H71)/CQ71,"-")</f>
        <v>-</v>
      </c>
      <c r="CT71" s="43" t="str">
        <f t="shared" ref="CT71" si="2647">IFERROR(CP71/CQ71,"-")</f>
        <v>-</v>
      </c>
      <c r="CU71" s="43" t="str">
        <f t="shared" ref="CU71" si="2648">IFERROR(CQ71/CR71,"-")</f>
        <v>-</v>
      </c>
      <c r="CV71" s="48">
        <v>0</v>
      </c>
      <c r="CW71" s="50" t="str">
        <f t="shared" ref="CW71" si="2649">IFERROR(N71/CV71,"-")</f>
        <v>-</v>
      </c>
      <c r="CX71" s="215"/>
      <c r="CY71" s="48">
        <v>1</v>
      </c>
      <c r="CZ71" s="48">
        <v>1</v>
      </c>
      <c r="DA71" s="49">
        <v>0</v>
      </c>
      <c r="DB71" s="49">
        <v>0</v>
      </c>
      <c r="DC71" s="49">
        <v>1</v>
      </c>
      <c r="DD71" s="43">
        <f t="shared" ref="DD71" si="2650">IFERROR(N71/CY71,"-")</f>
        <v>298</v>
      </c>
      <c r="DE71" s="43">
        <f t="shared" ref="DE71" si="2651">IFERROR(N71/CZ71,"-")</f>
        <v>298</v>
      </c>
      <c r="DF71" s="43" t="str">
        <f t="shared" ref="DF71" si="2652">IFERROR(N71/DA71,"-")</f>
        <v>-</v>
      </c>
      <c r="DG71" s="43" t="str">
        <f t="shared" ref="DG71" si="2653">IFERROR(N71/DB71,"-")</f>
        <v>-</v>
      </c>
      <c r="DH71" s="50">
        <f t="shared" ref="DH71" si="2654">IFERROR(N71/DC71,"-")</f>
        <v>298</v>
      </c>
      <c r="DI71" s="217"/>
      <c r="DJ71" s="48">
        <v>1</v>
      </c>
      <c r="DK71" s="50">
        <f t="shared" ref="DK71" si="2655">IFERROR(N71/DJ71,"-")</f>
        <v>298</v>
      </c>
      <c r="DL71" s="217"/>
    </row>
    <row r="72" spans="1:116" ht="14.25" x14ac:dyDescent="0.2">
      <c r="A72" s="51" t="str">
        <f t="shared" si="49"/>
        <v>65.</v>
      </c>
      <c r="B72" s="119" t="s">
        <v>457</v>
      </c>
      <c r="C72" s="49" t="s">
        <v>260</v>
      </c>
      <c r="D72" s="87" t="s">
        <v>472</v>
      </c>
      <c r="E72" s="118">
        <v>18</v>
      </c>
      <c r="F72" s="118">
        <v>6</v>
      </c>
      <c r="G72" s="118">
        <v>139</v>
      </c>
      <c r="H72" s="118">
        <v>24</v>
      </c>
      <c r="I72" s="47">
        <f t="shared" ref="I72" si="2656">IFERROR((F72+H72)/(E72+G72),"-")</f>
        <v>0.19108280254777071</v>
      </c>
      <c r="J72" s="118">
        <v>418</v>
      </c>
      <c r="K72" s="118">
        <v>29</v>
      </c>
      <c r="L72" s="44">
        <f t="shared" ref="L72" si="2657">IFERROR(K72/J72,"-")</f>
        <v>6.9377990430622011E-2</v>
      </c>
      <c r="M72" s="45">
        <f t="shared" ref="M72" si="2658">E72+G72+J72</f>
        <v>575</v>
      </c>
      <c r="N72" s="46">
        <f t="shared" ref="N72" si="2659">F72+H72+K72</f>
        <v>59</v>
      </c>
      <c r="O72" s="6">
        <f t="shared" ref="O72" si="2660">IFERROR(N72/M72,"-")</f>
        <v>0.10260869565217391</v>
      </c>
      <c r="P72" s="236"/>
      <c r="Q72" s="48">
        <v>0</v>
      </c>
      <c r="R72" s="49">
        <v>0</v>
      </c>
      <c r="S72" s="49"/>
      <c r="T72" s="43" t="str">
        <f t="shared" ref="T72" si="2661">IFERROR(N72/R72,"-")</f>
        <v>-</v>
      </c>
      <c r="U72" s="43" t="str">
        <f t="shared" ref="U72" si="2662">IFERROR(Q72/R72,"-")</f>
        <v>-</v>
      </c>
      <c r="V72" s="50" t="str">
        <f t="shared" ref="V72" si="2663">IFERROR(R72/S72,"-")</f>
        <v>-</v>
      </c>
      <c r="W72" s="232"/>
      <c r="X72" s="48">
        <v>1</v>
      </c>
      <c r="Y72" s="49">
        <v>0</v>
      </c>
      <c r="Z72" s="49"/>
      <c r="AA72" s="43" t="str">
        <f t="shared" ref="AA72" si="2664">IFERROR(N72/Y72,"-")</f>
        <v>-</v>
      </c>
      <c r="AB72" s="43" t="str">
        <f t="shared" ref="AB72" si="2665">IFERROR(X72/Y72,"-")</f>
        <v>-</v>
      </c>
      <c r="AC72" s="50" t="str">
        <f t="shared" ref="AC72" si="2666">IFERROR(Y72/Z72,"-")</f>
        <v>-</v>
      </c>
      <c r="AD72" s="217"/>
      <c r="AE72" s="48">
        <v>1</v>
      </c>
      <c r="AF72" s="49">
        <v>1</v>
      </c>
      <c r="AG72" s="49">
        <v>1</v>
      </c>
      <c r="AH72" s="43">
        <f t="shared" ref="AH72" si="2667">IFERROR(N72/AF72,"-")</f>
        <v>59</v>
      </c>
      <c r="AI72" s="43">
        <f t="shared" ref="AI72" si="2668">IFERROR(AE72/AF72,"-")</f>
        <v>1</v>
      </c>
      <c r="AJ72" s="50">
        <f t="shared" ref="AJ72" si="2669">IFERROR(AF72/AG72,"-")</f>
        <v>1</v>
      </c>
      <c r="AK72" s="217"/>
      <c r="AL72" s="48">
        <v>0</v>
      </c>
      <c r="AM72" s="48">
        <v>0</v>
      </c>
      <c r="AN72" s="48">
        <v>0</v>
      </c>
      <c r="AO72" s="43" t="str">
        <f t="shared" ref="AO72" si="2670">IFERROR(N72/AM72,"-")</f>
        <v>-</v>
      </c>
      <c r="AP72" s="43" t="str">
        <f t="shared" ref="AP72" si="2671">IFERROR(AL72/AM72,"-")</f>
        <v>-</v>
      </c>
      <c r="AQ72" s="50" t="str">
        <f t="shared" ref="AQ72" si="2672">IFERROR(AM72/AN72,"-")</f>
        <v>-</v>
      </c>
      <c r="AR72" s="217"/>
      <c r="AS72" s="48">
        <v>0</v>
      </c>
      <c r="AT72" s="48"/>
      <c r="AU72" s="48"/>
      <c r="AV72" s="43" t="str">
        <f t="shared" ref="AV72" si="2673">IFERROR((F72+H72)/AT72,"-")</f>
        <v>-</v>
      </c>
      <c r="AW72" s="43" t="str">
        <f t="shared" ref="AW72" si="2674">IFERROR(AS72/AT72,"-")</f>
        <v>-</v>
      </c>
      <c r="AX72" s="43" t="str">
        <f t="shared" ref="AX72" si="2675">IFERROR(AT72/AU72,"-")</f>
        <v>-</v>
      </c>
      <c r="AY72" s="49">
        <v>0</v>
      </c>
      <c r="AZ72" s="49"/>
      <c r="BA72" s="49"/>
      <c r="BB72" s="43" t="str">
        <f t="shared" ref="BB72" si="2676">IFERROR((F72+H72)/AZ72,"-")</f>
        <v>-</v>
      </c>
      <c r="BC72" s="43" t="str">
        <f t="shared" ref="BC72" si="2677">IFERROR(AY72/AZ72,"-")</f>
        <v>-</v>
      </c>
      <c r="BD72" s="50" t="str">
        <f t="shared" ref="BD72" si="2678">IFERROR(AZ72/BA72,"-")</f>
        <v>-</v>
      </c>
      <c r="BE72" s="232"/>
      <c r="BF72" s="48">
        <v>0</v>
      </c>
      <c r="BG72" s="48">
        <v>0</v>
      </c>
      <c r="BH72" s="48">
        <v>0</v>
      </c>
      <c r="BI72" s="43" t="str">
        <f t="shared" ref="BI72" si="2679">IFERROR(K72/BG72,"-")</f>
        <v>-</v>
      </c>
      <c r="BJ72" s="43" t="str">
        <f t="shared" ref="BJ72" si="2680">IFERROR(BF72/BG72,"-")</f>
        <v>-</v>
      </c>
      <c r="BK72" s="43" t="str">
        <f t="shared" ref="BK72" si="2681">IFERROR(BG72/BH72,"-")</f>
        <v>-</v>
      </c>
      <c r="BL72" s="49">
        <v>0</v>
      </c>
      <c r="BM72" s="49">
        <v>0</v>
      </c>
      <c r="BN72" s="49">
        <v>0</v>
      </c>
      <c r="BO72" s="43" t="str">
        <f t="shared" ref="BO72" si="2682">IFERROR(K72/BN72,"-")</f>
        <v>-</v>
      </c>
      <c r="BP72" s="43" t="str">
        <f t="shared" ref="BP72" si="2683">IFERROR(BL72/BM72,"-")</f>
        <v>-</v>
      </c>
      <c r="BQ72" s="50" t="str">
        <f t="shared" ref="BQ72" si="2684">IFERROR(BM72/BN72,"-")</f>
        <v>-</v>
      </c>
      <c r="BR72" s="217"/>
      <c r="BS72" s="48">
        <v>0</v>
      </c>
      <c r="BT72" s="48">
        <v>0</v>
      </c>
      <c r="BU72" s="43" t="str">
        <f t="shared" ref="BU72" si="2685">IFERROR(N72/BT72,"-")</f>
        <v>-</v>
      </c>
      <c r="BV72" s="50" t="str">
        <f t="shared" ref="BV72" si="2686">IFERROR(BS72/BT72,"-")</f>
        <v>-</v>
      </c>
      <c r="BW72" s="234"/>
      <c r="BX72" s="48">
        <v>0</v>
      </c>
      <c r="BY72" s="49">
        <v>0</v>
      </c>
      <c r="BZ72" s="48">
        <v>0</v>
      </c>
      <c r="CA72" s="49">
        <v>0</v>
      </c>
      <c r="CB72" s="48">
        <v>0</v>
      </c>
      <c r="CC72" s="49">
        <v>0</v>
      </c>
      <c r="CD72" s="43" t="str">
        <f t="shared" ref="CD72" si="2687">IFERROR(N72/BZ72,"-")</f>
        <v>-</v>
      </c>
      <c r="CE72" s="43" t="str">
        <f t="shared" ref="CE72" si="2688">IFERROR(N72/CA72,"-")</f>
        <v>-</v>
      </c>
      <c r="CF72" s="43" t="str">
        <f t="shared" ref="CF72" si="2689">IFERROR(BX72/BZ72,"-")</f>
        <v>-</v>
      </c>
      <c r="CG72" s="43" t="str">
        <f t="shared" ref="CG72" si="2690">IFERROR(BY72/CA72,"-")</f>
        <v>-</v>
      </c>
      <c r="CH72" s="43" t="str">
        <f t="shared" ref="CH72" si="2691">IFERROR(BZ72/CB72,"-")</f>
        <v>-</v>
      </c>
      <c r="CI72" s="50" t="str">
        <f t="shared" ref="CI72" si="2692">IFERROR(CA72/CC72,"-")</f>
        <v>-</v>
      </c>
      <c r="CJ72" s="232"/>
      <c r="CK72" s="48">
        <v>0</v>
      </c>
      <c r="CL72" s="48">
        <v>0</v>
      </c>
      <c r="CM72" s="43" t="str">
        <f t="shared" ref="CM72" si="2693">IFERROR(N72/CL72,"-")</f>
        <v>-</v>
      </c>
      <c r="CN72" s="50" t="str">
        <f t="shared" ref="CN72" si="2694">IFERROR(CK72/CL72,"-")</f>
        <v>-</v>
      </c>
      <c r="CO72" s="217"/>
      <c r="CP72" s="48">
        <v>0</v>
      </c>
      <c r="CQ72" s="49"/>
      <c r="CR72" s="49"/>
      <c r="CS72" s="43" t="str">
        <f t="shared" ref="CS72" si="2695">IFERROR((F72+H72)/CQ72,"-")</f>
        <v>-</v>
      </c>
      <c r="CT72" s="43" t="str">
        <f t="shared" ref="CT72" si="2696">IFERROR(CP72/CQ72,"-")</f>
        <v>-</v>
      </c>
      <c r="CU72" s="43" t="str">
        <f t="shared" ref="CU72" si="2697">IFERROR(CQ72/CR72,"-")</f>
        <v>-</v>
      </c>
      <c r="CV72" s="48">
        <v>0</v>
      </c>
      <c r="CW72" s="50" t="str">
        <f t="shared" ref="CW72" si="2698">IFERROR(N72/CV72,"-")</f>
        <v>-</v>
      </c>
      <c r="CX72" s="215"/>
      <c r="CY72" s="48">
        <v>1</v>
      </c>
      <c r="CZ72" s="48">
        <v>1</v>
      </c>
      <c r="DA72" s="49">
        <v>0</v>
      </c>
      <c r="DB72" s="49">
        <v>0</v>
      </c>
      <c r="DC72" s="49">
        <v>1</v>
      </c>
      <c r="DD72" s="43">
        <f t="shared" ref="DD72" si="2699">IFERROR(N72/CY72,"-")</f>
        <v>59</v>
      </c>
      <c r="DE72" s="43">
        <f t="shared" ref="DE72" si="2700">IFERROR(N72/CZ72,"-")</f>
        <v>59</v>
      </c>
      <c r="DF72" s="43" t="str">
        <f t="shared" ref="DF72" si="2701">IFERROR(N72/DA72,"-")</f>
        <v>-</v>
      </c>
      <c r="DG72" s="43" t="str">
        <f t="shared" ref="DG72" si="2702">IFERROR(N72/DB72,"-")</f>
        <v>-</v>
      </c>
      <c r="DH72" s="50">
        <f t="shared" ref="DH72" si="2703">IFERROR(N72/DC72,"-")</f>
        <v>59</v>
      </c>
      <c r="DI72" s="217"/>
      <c r="DJ72" s="48">
        <v>0</v>
      </c>
      <c r="DK72" s="50" t="str">
        <f t="shared" ref="DK72" si="2704">IFERROR(N72/DJ72,"-")</f>
        <v>-</v>
      </c>
      <c r="DL72" s="217"/>
    </row>
    <row r="73" spans="1:116" ht="14.25" x14ac:dyDescent="0.2">
      <c r="A73" s="51" t="str">
        <f t="shared" si="49"/>
        <v>66.</v>
      </c>
      <c r="B73" s="119" t="s">
        <v>458</v>
      </c>
      <c r="C73" s="49" t="s">
        <v>471</v>
      </c>
      <c r="D73" s="87" t="s">
        <v>472</v>
      </c>
      <c r="E73" s="118">
        <v>499</v>
      </c>
      <c r="F73" s="118">
        <v>161</v>
      </c>
      <c r="G73" s="118">
        <v>3457</v>
      </c>
      <c r="H73" s="118">
        <v>996</v>
      </c>
      <c r="I73" s="47">
        <f t="shared" ref="I73" si="2705">IFERROR((F73+H73)/(E73+G73),"-")</f>
        <v>0.29246713852376138</v>
      </c>
      <c r="J73" s="118">
        <v>8142</v>
      </c>
      <c r="K73" s="118">
        <v>1431</v>
      </c>
      <c r="L73" s="44">
        <f t="shared" ref="L73" si="2706">IFERROR(K73/J73,"-")</f>
        <v>0.17575534266764922</v>
      </c>
      <c r="M73" s="45">
        <f t="shared" ref="M73" si="2707">E73+G73+J73</f>
        <v>12098</v>
      </c>
      <c r="N73" s="46">
        <f t="shared" ref="N73" si="2708">F73+H73+K73</f>
        <v>2588</v>
      </c>
      <c r="O73" s="6">
        <f t="shared" ref="O73" si="2709">IFERROR(N73/M73,"-")</f>
        <v>0.21391965614151098</v>
      </c>
      <c r="P73" s="236"/>
      <c r="Q73" s="48">
        <v>1</v>
      </c>
      <c r="R73" s="49">
        <v>5</v>
      </c>
      <c r="S73" s="49"/>
      <c r="T73" s="43">
        <f t="shared" ref="T73" si="2710">IFERROR(N73/R73,"-")</f>
        <v>517.6</v>
      </c>
      <c r="U73" s="43">
        <f t="shared" ref="U73" si="2711">IFERROR(Q73/R73,"-")</f>
        <v>0.2</v>
      </c>
      <c r="V73" s="50" t="str">
        <f t="shared" ref="V73" si="2712">IFERROR(R73/S73,"-")</f>
        <v>-</v>
      </c>
      <c r="W73" s="232"/>
      <c r="X73" s="48">
        <v>206</v>
      </c>
      <c r="Y73" s="49">
        <v>123</v>
      </c>
      <c r="Z73" s="49"/>
      <c r="AA73" s="43">
        <f t="shared" ref="AA73" si="2713">IFERROR(N73/Y73,"-")</f>
        <v>21.040650406504064</v>
      </c>
      <c r="AB73" s="43">
        <f t="shared" ref="AB73" si="2714">IFERROR(X73/Y73,"-")</f>
        <v>1.6747967479674797</v>
      </c>
      <c r="AC73" s="50" t="str">
        <f t="shared" ref="AC73" si="2715">IFERROR(Y73/Z73,"-")</f>
        <v>-</v>
      </c>
      <c r="AD73" s="217"/>
      <c r="AE73" s="48">
        <v>1</v>
      </c>
      <c r="AF73" s="49">
        <v>1</v>
      </c>
      <c r="AG73" s="49">
        <v>1</v>
      </c>
      <c r="AH73" s="43">
        <f t="shared" ref="AH73" si="2716">IFERROR(N73/AF73,"-")</f>
        <v>2588</v>
      </c>
      <c r="AI73" s="43">
        <f t="shared" ref="AI73" si="2717">IFERROR(AE73/AF73,"-")</f>
        <v>1</v>
      </c>
      <c r="AJ73" s="50">
        <f t="shared" ref="AJ73" si="2718">IFERROR(AF73/AG73,"-")</f>
        <v>1</v>
      </c>
      <c r="AK73" s="217"/>
      <c r="AL73" s="48">
        <v>0</v>
      </c>
      <c r="AM73" s="48">
        <v>0</v>
      </c>
      <c r="AN73" s="48">
        <v>0</v>
      </c>
      <c r="AO73" s="43" t="str">
        <f t="shared" ref="AO73" si="2719">IFERROR(N73/AM73,"-")</f>
        <v>-</v>
      </c>
      <c r="AP73" s="43" t="str">
        <f t="shared" ref="AP73" si="2720">IFERROR(AL73/AM73,"-")</f>
        <v>-</v>
      </c>
      <c r="AQ73" s="50" t="str">
        <f t="shared" ref="AQ73" si="2721">IFERROR(AM73/AN73,"-")</f>
        <v>-</v>
      </c>
      <c r="AR73" s="217"/>
      <c r="AS73" s="48">
        <v>1</v>
      </c>
      <c r="AT73" s="48"/>
      <c r="AU73" s="48"/>
      <c r="AV73" s="43" t="str">
        <f t="shared" ref="AV73" si="2722">IFERROR((F73+H73)/AT73,"-")</f>
        <v>-</v>
      </c>
      <c r="AW73" s="43" t="str">
        <f t="shared" ref="AW73" si="2723">IFERROR(AS73/AT73,"-")</f>
        <v>-</v>
      </c>
      <c r="AX73" s="43" t="str">
        <f t="shared" ref="AX73" si="2724">IFERROR(AT73/AU73,"-")</f>
        <v>-</v>
      </c>
      <c r="AY73" s="49">
        <v>55</v>
      </c>
      <c r="AZ73" s="49"/>
      <c r="BA73" s="49"/>
      <c r="BB73" s="43" t="str">
        <f t="shared" ref="BB73" si="2725">IFERROR((F73+H73)/AZ73,"-")</f>
        <v>-</v>
      </c>
      <c r="BC73" s="43" t="str">
        <f t="shared" ref="BC73" si="2726">IFERROR(AY73/AZ73,"-")</f>
        <v>-</v>
      </c>
      <c r="BD73" s="50" t="str">
        <f t="shared" ref="BD73" si="2727">IFERROR(AZ73/BA73,"-")</f>
        <v>-</v>
      </c>
      <c r="BE73" s="232"/>
      <c r="BF73" s="48">
        <v>0</v>
      </c>
      <c r="BG73" s="48">
        <v>0</v>
      </c>
      <c r="BH73" s="48">
        <v>0</v>
      </c>
      <c r="BI73" s="43" t="str">
        <f t="shared" ref="BI73" si="2728">IFERROR(K73/BG73,"-")</f>
        <v>-</v>
      </c>
      <c r="BJ73" s="43" t="str">
        <f t="shared" ref="BJ73" si="2729">IFERROR(BF73/BG73,"-")</f>
        <v>-</v>
      </c>
      <c r="BK73" s="43" t="str">
        <f t="shared" ref="BK73" si="2730">IFERROR(BG73/BH73,"-")</f>
        <v>-</v>
      </c>
      <c r="BL73" s="49">
        <v>0</v>
      </c>
      <c r="BM73" s="49">
        <v>0</v>
      </c>
      <c r="BN73" s="49">
        <v>0</v>
      </c>
      <c r="BO73" s="43" t="str">
        <f t="shared" ref="BO73" si="2731">IFERROR(K73/BN73,"-")</f>
        <v>-</v>
      </c>
      <c r="BP73" s="43" t="str">
        <f t="shared" ref="BP73" si="2732">IFERROR(BL73/BM73,"-")</f>
        <v>-</v>
      </c>
      <c r="BQ73" s="50" t="str">
        <f t="shared" ref="BQ73" si="2733">IFERROR(BM73/BN73,"-")</f>
        <v>-</v>
      </c>
      <c r="BR73" s="217"/>
      <c r="BS73" s="48">
        <v>0</v>
      </c>
      <c r="BT73" s="48">
        <v>0</v>
      </c>
      <c r="BU73" s="43" t="str">
        <f t="shared" ref="BU73" si="2734">IFERROR(N73/BT73,"-")</f>
        <v>-</v>
      </c>
      <c r="BV73" s="50" t="str">
        <f t="shared" ref="BV73" si="2735">IFERROR(BS73/BT73,"-")</f>
        <v>-</v>
      </c>
      <c r="BW73" s="234"/>
      <c r="BX73" s="48">
        <v>0</v>
      </c>
      <c r="BY73" s="49">
        <v>0</v>
      </c>
      <c r="BZ73" s="48">
        <v>0</v>
      </c>
      <c r="CA73" s="49">
        <v>0</v>
      </c>
      <c r="CB73" s="48">
        <v>0</v>
      </c>
      <c r="CC73" s="49">
        <v>0</v>
      </c>
      <c r="CD73" s="43" t="str">
        <f t="shared" ref="CD73" si="2736">IFERROR(N73/BZ73,"-")</f>
        <v>-</v>
      </c>
      <c r="CE73" s="43" t="str">
        <f t="shared" ref="CE73" si="2737">IFERROR(N73/CA73,"-")</f>
        <v>-</v>
      </c>
      <c r="CF73" s="43" t="str">
        <f t="shared" ref="CF73" si="2738">IFERROR(BX73/BZ73,"-")</f>
        <v>-</v>
      </c>
      <c r="CG73" s="43" t="str">
        <f t="shared" ref="CG73" si="2739">IFERROR(BY73/CA73,"-")</f>
        <v>-</v>
      </c>
      <c r="CH73" s="43" t="str">
        <f t="shared" ref="CH73" si="2740">IFERROR(BZ73/CB73,"-")</f>
        <v>-</v>
      </c>
      <c r="CI73" s="50" t="str">
        <f t="shared" ref="CI73" si="2741">IFERROR(CA73/CC73,"-")</f>
        <v>-</v>
      </c>
      <c r="CJ73" s="232"/>
      <c r="CK73" s="48">
        <v>0</v>
      </c>
      <c r="CL73" s="48">
        <v>0</v>
      </c>
      <c r="CM73" s="43" t="str">
        <f t="shared" ref="CM73" si="2742">IFERROR(N73/CL73,"-")</f>
        <v>-</v>
      </c>
      <c r="CN73" s="50" t="str">
        <f t="shared" ref="CN73" si="2743">IFERROR(CK73/CL73,"-")</f>
        <v>-</v>
      </c>
      <c r="CO73" s="217"/>
      <c r="CP73" s="48">
        <v>1</v>
      </c>
      <c r="CQ73" s="49"/>
      <c r="CR73" s="49"/>
      <c r="CS73" s="43" t="str">
        <f t="shared" ref="CS73" si="2744">IFERROR((F73+H73)/CQ73,"-")</f>
        <v>-</v>
      </c>
      <c r="CT73" s="43" t="str">
        <f t="shared" ref="CT73" si="2745">IFERROR(CP73/CQ73,"-")</f>
        <v>-</v>
      </c>
      <c r="CU73" s="43" t="str">
        <f t="shared" ref="CU73" si="2746">IFERROR(CQ73/CR73,"-")</f>
        <v>-</v>
      </c>
      <c r="CV73" s="48">
        <v>0</v>
      </c>
      <c r="CW73" s="50" t="str">
        <f t="shared" ref="CW73" si="2747">IFERROR(N73/CV73,"-")</f>
        <v>-</v>
      </c>
      <c r="CX73" s="215"/>
      <c r="CY73" s="48">
        <v>1</v>
      </c>
      <c r="CZ73" s="48">
        <v>1</v>
      </c>
      <c r="DA73" s="49">
        <v>0</v>
      </c>
      <c r="DB73" s="49">
        <v>0</v>
      </c>
      <c r="DC73" s="49">
        <v>1</v>
      </c>
      <c r="DD73" s="43">
        <f t="shared" ref="DD73" si="2748">IFERROR(N73/CY73,"-")</f>
        <v>2588</v>
      </c>
      <c r="DE73" s="43">
        <f t="shared" ref="DE73" si="2749">IFERROR(N73/CZ73,"-")</f>
        <v>2588</v>
      </c>
      <c r="DF73" s="43" t="str">
        <f t="shared" ref="DF73" si="2750">IFERROR(N73/DA73,"-")</f>
        <v>-</v>
      </c>
      <c r="DG73" s="43" t="str">
        <f t="shared" ref="DG73" si="2751">IFERROR(N73/DB73,"-")</f>
        <v>-</v>
      </c>
      <c r="DH73" s="50">
        <f t="shared" ref="DH73" si="2752">IFERROR(N73/DC73,"-")</f>
        <v>2588</v>
      </c>
      <c r="DI73" s="217"/>
      <c r="DJ73" s="48">
        <v>0</v>
      </c>
      <c r="DK73" s="50" t="str">
        <f t="shared" ref="DK73" si="2753">IFERROR(N73/DJ73,"-")</f>
        <v>-</v>
      </c>
      <c r="DL73" s="217"/>
    </row>
    <row r="74" spans="1:116" ht="14.25" x14ac:dyDescent="0.2">
      <c r="A74" s="51" t="str">
        <f t="shared" si="49"/>
        <v>67.</v>
      </c>
      <c r="B74" s="119" t="s">
        <v>459</v>
      </c>
      <c r="C74" s="49" t="s">
        <v>260</v>
      </c>
      <c r="D74" s="87" t="s">
        <v>472</v>
      </c>
      <c r="E74" s="118">
        <v>298</v>
      </c>
      <c r="F74" s="118">
        <v>58</v>
      </c>
      <c r="G74" s="118">
        <v>2554</v>
      </c>
      <c r="H74" s="118">
        <v>660</v>
      </c>
      <c r="I74" s="47">
        <f t="shared" ref="I74" si="2754">IFERROR((F74+H74)/(E74+G74),"-")</f>
        <v>0.25175315568022438</v>
      </c>
      <c r="J74" s="118">
        <v>3913</v>
      </c>
      <c r="K74" s="118">
        <v>227</v>
      </c>
      <c r="L74" s="44">
        <f t="shared" ref="L74" si="2755">IFERROR(K74/J74,"-")</f>
        <v>5.8011755686174289E-2</v>
      </c>
      <c r="M74" s="45">
        <f t="shared" ref="M74" si="2756">E74+G74+J74</f>
        <v>6765</v>
      </c>
      <c r="N74" s="46">
        <f t="shared" ref="N74" si="2757">F74+H74+K74</f>
        <v>945</v>
      </c>
      <c r="O74" s="6">
        <f t="shared" ref="O74" si="2758">IFERROR(N74/M74,"-")</f>
        <v>0.13968957871396895</v>
      </c>
      <c r="P74" s="236"/>
      <c r="Q74" s="48">
        <v>1</v>
      </c>
      <c r="R74" s="49">
        <v>1</v>
      </c>
      <c r="S74" s="49"/>
      <c r="T74" s="43">
        <f t="shared" ref="T74" si="2759">IFERROR(N74/R74,"-")</f>
        <v>945</v>
      </c>
      <c r="U74" s="43">
        <f t="shared" ref="U74" si="2760">IFERROR(Q74/R74,"-")</f>
        <v>1</v>
      </c>
      <c r="V74" s="50" t="str">
        <f t="shared" ref="V74" si="2761">IFERROR(R74/S74,"-")</f>
        <v>-</v>
      </c>
      <c r="W74" s="232"/>
      <c r="X74" s="48">
        <v>29</v>
      </c>
      <c r="Y74" s="49">
        <v>13</v>
      </c>
      <c r="Z74" s="49"/>
      <c r="AA74" s="43">
        <f t="shared" ref="AA74" si="2762">IFERROR(N74/Y74,"-")</f>
        <v>72.692307692307693</v>
      </c>
      <c r="AB74" s="43">
        <f t="shared" ref="AB74" si="2763">IFERROR(X74/Y74,"-")</f>
        <v>2.2307692307692308</v>
      </c>
      <c r="AC74" s="50" t="str">
        <f t="shared" ref="AC74" si="2764">IFERROR(Y74/Z74,"-")</f>
        <v>-</v>
      </c>
      <c r="AD74" s="217"/>
      <c r="AE74" s="48">
        <v>1</v>
      </c>
      <c r="AF74" s="49">
        <v>1</v>
      </c>
      <c r="AG74" s="49">
        <v>1</v>
      </c>
      <c r="AH74" s="43">
        <f t="shared" ref="AH74" si="2765">IFERROR(N74/AF74,"-")</f>
        <v>945</v>
      </c>
      <c r="AI74" s="43">
        <f t="shared" ref="AI74" si="2766">IFERROR(AE74/AF74,"-")</f>
        <v>1</v>
      </c>
      <c r="AJ74" s="50">
        <f t="shared" ref="AJ74" si="2767">IFERROR(AF74/AG74,"-")</f>
        <v>1</v>
      </c>
      <c r="AK74" s="217"/>
      <c r="AL74" s="48">
        <v>0</v>
      </c>
      <c r="AM74" s="48">
        <v>0</v>
      </c>
      <c r="AN74" s="48">
        <v>0</v>
      </c>
      <c r="AO74" s="43" t="str">
        <f t="shared" ref="AO74" si="2768">IFERROR(N74/AM74,"-")</f>
        <v>-</v>
      </c>
      <c r="AP74" s="43" t="str">
        <f t="shared" ref="AP74" si="2769">IFERROR(AL74/AM74,"-")</f>
        <v>-</v>
      </c>
      <c r="AQ74" s="50" t="str">
        <f t="shared" ref="AQ74" si="2770">IFERROR(AM74/AN74,"-")</f>
        <v>-</v>
      </c>
      <c r="AR74" s="217"/>
      <c r="AS74" s="48">
        <v>1</v>
      </c>
      <c r="AT74" s="48"/>
      <c r="AU74" s="48"/>
      <c r="AV74" s="43" t="str">
        <f t="shared" ref="AV74" si="2771">IFERROR((F74+H74)/AT74,"-")</f>
        <v>-</v>
      </c>
      <c r="AW74" s="43" t="str">
        <f t="shared" ref="AW74" si="2772">IFERROR(AS74/AT74,"-")</f>
        <v>-</v>
      </c>
      <c r="AX74" s="43" t="str">
        <f t="shared" ref="AX74" si="2773">IFERROR(AT74/AU74,"-")</f>
        <v>-</v>
      </c>
      <c r="AY74" s="49">
        <v>51</v>
      </c>
      <c r="AZ74" s="49"/>
      <c r="BA74" s="49"/>
      <c r="BB74" s="43" t="str">
        <f t="shared" ref="BB74" si="2774">IFERROR((F74+H74)/AZ74,"-")</f>
        <v>-</v>
      </c>
      <c r="BC74" s="43" t="str">
        <f t="shared" ref="BC74" si="2775">IFERROR(AY74/AZ74,"-")</f>
        <v>-</v>
      </c>
      <c r="BD74" s="50" t="str">
        <f t="shared" ref="BD74" si="2776">IFERROR(AZ74/BA74,"-")</f>
        <v>-</v>
      </c>
      <c r="BE74" s="232"/>
      <c r="BF74" s="48">
        <v>0</v>
      </c>
      <c r="BG74" s="48">
        <v>0</v>
      </c>
      <c r="BH74" s="48">
        <v>0</v>
      </c>
      <c r="BI74" s="43" t="str">
        <f t="shared" ref="BI74" si="2777">IFERROR(K74/BG74,"-")</f>
        <v>-</v>
      </c>
      <c r="BJ74" s="43" t="str">
        <f t="shared" ref="BJ74" si="2778">IFERROR(BF74/BG74,"-")</f>
        <v>-</v>
      </c>
      <c r="BK74" s="43" t="str">
        <f t="shared" ref="BK74" si="2779">IFERROR(BG74/BH74,"-")</f>
        <v>-</v>
      </c>
      <c r="BL74" s="49">
        <v>0</v>
      </c>
      <c r="BM74" s="49">
        <v>0</v>
      </c>
      <c r="BN74" s="49">
        <v>0</v>
      </c>
      <c r="BO74" s="43" t="str">
        <f t="shared" ref="BO74" si="2780">IFERROR(K74/BN74,"-")</f>
        <v>-</v>
      </c>
      <c r="BP74" s="43" t="str">
        <f t="shared" ref="BP74" si="2781">IFERROR(BL74/BM74,"-")</f>
        <v>-</v>
      </c>
      <c r="BQ74" s="50" t="str">
        <f t="shared" ref="BQ74" si="2782">IFERROR(BM74/BN74,"-")</f>
        <v>-</v>
      </c>
      <c r="BR74" s="217"/>
      <c r="BS74" s="48">
        <v>0</v>
      </c>
      <c r="BT74" s="48">
        <v>0</v>
      </c>
      <c r="BU74" s="43" t="str">
        <f t="shared" ref="BU74" si="2783">IFERROR(N74/BT74,"-")</f>
        <v>-</v>
      </c>
      <c r="BV74" s="50" t="str">
        <f t="shared" ref="BV74" si="2784">IFERROR(BS74/BT74,"-")</f>
        <v>-</v>
      </c>
      <c r="BW74" s="234"/>
      <c r="BX74" s="48">
        <v>0</v>
      </c>
      <c r="BY74" s="49">
        <v>0</v>
      </c>
      <c r="BZ74" s="48">
        <v>0</v>
      </c>
      <c r="CA74" s="49">
        <v>0</v>
      </c>
      <c r="CB74" s="48">
        <v>0</v>
      </c>
      <c r="CC74" s="49">
        <v>0</v>
      </c>
      <c r="CD74" s="43" t="str">
        <f t="shared" ref="CD74" si="2785">IFERROR(N74/BZ74,"-")</f>
        <v>-</v>
      </c>
      <c r="CE74" s="43" t="str">
        <f t="shared" ref="CE74" si="2786">IFERROR(N74/CA74,"-")</f>
        <v>-</v>
      </c>
      <c r="CF74" s="43" t="str">
        <f t="shared" ref="CF74" si="2787">IFERROR(BX74/BZ74,"-")</f>
        <v>-</v>
      </c>
      <c r="CG74" s="43" t="str">
        <f t="shared" ref="CG74" si="2788">IFERROR(BY74/CA74,"-")</f>
        <v>-</v>
      </c>
      <c r="CH74" s="43" t="str">
        <f t="shared" ref="CH74" si="2789">IFERROR(BZ74/CB74,"-")</f>
        <v>-</v>
      </c>
      <c r="CI74" s="50" t="str">
        <f t="shared" ref="CI74" si="2790">IFERROR(CA74/CC74,"-")</f>
        <v>-</v>
      </c>
      <c r="CJ74" s="232"/>
      <c r="CK74" s="48">
        <v>0</v>
      </c>
      <c r="CL74" s="48">
        <v>0</v>
      </c>
      <c r="CM74" s="43" t="str">
        <f t="shared" ref="CM74" si="2791">IFERROR(N74/CL74,"-")</f>
        <v>-</v>
      </c>
      <c r="CN74" s="50" t="str">
        <f t="shared" ref="CN74" si="2792">IFERROR(CK74/CL74,"-")</f>
        <v>-</v>
      </c>
      <c r="CO74" s="217"/>
      <c r="CP74" s="48">
        <v>1</v>
      </c>
      <c r="CQ74" s="49"/>
      <c r="CR74" s="49"/>
      <c r="CS74" s="43" t="str">
        <f t="shared" ref="CS74" si="2793">IFERROR((F74+H74)/CQ74,"-")</f>
        <v>-</v>
      </c>
      <c r="CT74" s="43" t="str">
        <f t="shared" ref="CT74" si="2794">IFERROR(CP74/CQ74,"-")</f>
        <v>-</v>
      </c>
      <c r="CU74" s="43" t="str">
        <f t="shared" ref="CU74" si="2795">IFERROR(CQ74/CR74,"-")</f>
        <v>-</v>
      </c>
      <c r="CV74" s="48">
        <v>0</v>
      </c>
      <c r="CW74" s="50" t="str">
        <f t="shared" ref="CW74" si="2796">IFERROR(N74/CV74,"-")</f>
        <v>-</v>
      </c>
      <c r="CX74" s="215"/>
      <c r="CY74" s="48">
        <v>1</v>
      </c>
      <c r="CZ74" s="48">
        <v>1</v>
      </c>
      <c r="DA74" s="49">
        <v>0</v>
      </c>
      <c r="DB74" s="49">
        <v>0</v>
      </c>
      <c r="DC74" s="49">
        <v>1</v>
      </c>
      <c r="DD74" s="43">
        <f t="shared" ref="DD74" si="2797">IFERROR(N74/CY74,"-")</f>
        <v>945</v>
      </c>
      <c r="DE74" s="43">
        <f t="shared" ref="DE74" si="2798">IFERROR(N74/CZ74,"-")</f>
        <v>945</v>
      </c>
      <c r="DF74" s="43" t="str">
        <f t="shared" ref="DF74" si="2799">IFERROR(N74/DA74,"-")</f>
        <v>-</v>
      </c>
      <c r="DG74" s="43" t="str">
        <f t="shared" ref="DG74" si="2800">IFERROR(N74/DB74,"-")</f>
        <v>-</v>
      </c>
      <c r="DH74" s="50">
        <f t="shared" ref="DH74" si="2801">IFERROR(N74/DC74,"-")</f>
        <v>945</v>
      </c>
      <c r="DI74" s="217"/>
      <c r="DJ74" s="48">
        <v>2</v>
      </c>
      <c r="DK74" s="50">
        <f t="shared" ref="DK74" si="2802">IFERROR(N74/DJ74,"-")</f>
        <v>472.5</v>
      </c>
      <c r="DL74" s="217"/>
    </row>
    <row r="75" spans="1:116" ht="14.25" x14ac:dyDescent="0.2">
      <c r="A75" s="51" t="str">
        <f t="shared" si="49"/>
        <v>68.</v>
      </c>
      <c r="B75" s="119" t="s">
        <v>460</v>
      </c>
      <c r="C75" s="49" t="s">
        <v>471</v>
      </c>
      <c r="D75" s="87" t="s">
        <v>472</v>
      </c>
      <c r="E75" s="118">
        <v>483</v>
      </c>
      <c r="F75" s="118">
        <v>71</v>
      </c>
      <c r="G75" s="118">
        <v>4085</v>
      </c>
      <c r="H75" s="118">
        <v>541</v>
      </c>
      <c r="I75" s="47">
        <f t="shared" ref="I75" si="2803">IFERROR((F75+H75)/(E75+G75),"-")</f>
        <v>0.1339754816112084</v>
      </c>
      <c r="J75" s="118">
        <v>6835</v>
      </c>
      <c r="K75" s="118">
        <v>463</v>
      </c>
      <c r="L75" s="44">
        <f t="shared" ref="L75" si="2804">IFERROR(K75/J75,"-")</f>
        <v>6.7739575713240671E-2</v>
      </c>
      <c r="M75" s="45">
        <f t="shared" ref="M75" si="2805">E75+G75+J75</f>
        <v>11403</v>
      </c>
      <c r="N75" s="46">
        <f t="shared" ref="N75" si="2806">F75+H75+K75</f>
        <v>1075</v>
      </c>
      <c r="O75" s="6">
        <f t="shared" ref="O75" si="2807">IFERROR(N75/M75,"-")</f>
        <v>9.4273436814873282E-2</v>
      </c>
      <c r="P75" s="236"/>
      <c r="Q75" s="48">
        <v>0</v>
      </c>
      <c r="R75" s="49">
        <v>1</v>
      </c>
      <c r="S75" s="49"/>
      <c r="T75" s="43">
        <f t="shared" ref="T75" si="2808">IFERROR(N75/R75,"-")</f>
        <v>1075</v>
      </c>
      <c r="U75" s="43">
        <f t="shared" ref="U75" si="2809">IFERROR(Q75/R75,"-")</f>
        <v>0</v>
      </c>
      <c r="V75" s="50" t="str">
        <f t="shared" ref="V75" si="2810">IFERROR(R75/S75,"-")</f>
        <v>-</v>
      </c>
      <c r="W75" s="232"/>
      <c r="X75" s="48">
        <v>34</v>
      </c>
      <c r="Y75" s="49">
        <v>42</v>
      </c>
      <c r="Z75" s="49"/>
      <c r="AA75" s="43">
        <f t="shared" ref="AA75" si="2811">IFERROR(N75/Y75,"-")</f>
        <v>25.595238095238095</v>
      </c>
      <c r="AB75" s="43">
        <f t="shared" ref="AB75" si="2812">IFERROR(X75/Y75,"-")</f>
        <v>0.80952380952380953</v>
      </c>
      <c r="AC75" s="50" t="str">
        <f t="shared" ref="AC75" si="2813">IFERROR(Y75/Z75,"-")</f>
        <v>-</v>
      </c>
      <c r="AD75" s="217"/>
      <c r="AE75" s="48">
        <v>1</v>
      </c>
      <c r="AF75" s="49">
        <v>1</v>
      </c>
      <c r="AG75" s="49">
        <v>1</v>
      </c>
      <c r="AH75" s="43">
        <f t="shared" ref="AH75" si="2814">IFERROR(N75/AF75,"-")</f>
        <v>1075</v>
      </c>
      <c r="AI75" s="43">
        <f t="shared" ref="AI75" si="2815">IFERROR(AE75/AF75,"-")</f>
        <v>1</v>
      </c>
      <c r="AJ75" s="50">
        <f t="shared" ref="AJ75" si="2816">IFERROR(AF75/AG75,"-")</f>
        <v>1</v>
      </c>
      <c r="AK75" s="217"/>
      <c r="AL75" s="48">
        <v>0</v>
      </c>
      <c r="AM75" s="48">
        <v>0</v>
      </c>
      <c r="AN75" s="48">
        <v>0</v>
      </c>
      <c r="AO75" s="43" t="str">
        <f t="shared" ref="AO75" si="2817">IFERROR(N75/AM75,"-")</f>
        <v>-</v>
      </c>
      <c r="AP75" s="43" t="str">
        <f t="shared" ref="AP75" si="2818">IFERROR(AL75/AM75,"-")</f>
        <v>-</v>
      </c>
      <c r="AQ75" s="50" t="str">
        <f t="shared" ref="AQ75" si="2819">IFERROR(AM75/AN75,"-")</f>
        <v>-</v>
      </c>
      <c r="AR75" s="217"/>
      <c r="AS75" s="48">
        <v>0</v>
      </c>
      <c r="AT75" s="48"/>
      <c r="AU75" s="48"/>
      <c r="AV75" s="43" t="str">
        <f t="shared" ref="AV75" si="2820">IFERROR((F75+H75)/AT75,"-")</f>
        <v>-</v>
      </c>
      <c r="AW75" s="43" t="str">
        <f t="shared" ref="AW75" si="2821">IFERROR(AS75/AT75,"-")</f>
        <v>-</v>
      </c>
      <c r="AX75" s="43" t="str">
        <f t="shared" ref="AX75" si="2822">IFERROR(AT75/AU75,"-")</f>
        <v>-</v>
      </c>
      <c r="AY75" s="49">
        <v>0</v>
      </c>
      <c r="AZ75" s="49"/>
      <c r="BA75" s="49"/>
      <c r="BB75" s="43" t="str">
        <f t="shared" ref="BB75" si="2823">IFERROR((F75+H75)/AZ75,"-")</f>
        <v>-</v>
      </c>
      <c r="BC75" s="43" t="str">
        <f t="shared" ref="BC75" si="2824">IFERROR(AY75/AZ75,"-")</f>
        <v>-</v>
      </c>
      <c r="BD75" s="50" t="str">
        <f t="shared" ref="BD75" si="2825">IFERROR(AZ75/BA75,"-")</f>
        <v>-</v>
      </c>
      <c r="BE75" s="232"/>
      <c r="BF75" s="48">
        <v>0</v>
      </c>
      <c r="BG75" s="48">
        <v>0</v>
      </c>
      <c r="BH75" s="48">
        <v>0</v>
      </c>
      <c r="BI75" s="43" t="str">
        <f t="shared" ref="BI75" si="2826">IFERROR(K75/BG75,"-")</f>
        <v>-</v>
      </c>
      <c r="BJ75" s="43" t="str">
        <f t="shared" ref="BJ75" si="2827">IFERROR(BF75/BG75,"-")</f>
        <v>-</v>
      </c>
      <c r="BK75" s="43" t="str">
        <f t="shared" ref="BK75" si="2828">IFERROR(BG75/BH75,"-")</f>
        <v>-</v>
      </c>
      <c r="BL75" s="49">
        <v>0</v>
      </c>
      <c r="BM75" s="49">
        <v>0</v>
      </c>
      <c r="BN75" s="49">
        <v>0</v>
      </c>
      <c r="BO75" s="43" t="str">
        <f t="shared" ref="BO75" si="2829">IFERROR(K75/BN75,"-")</f>
        <v>-</v>
      </c>
      <c r="BP75" s="43" t="str">
        <f t="shared" ref="BP75" si="2830">IFERROR(BL75/BM75,"-")</f>
        <v>-</v>
      </c>
      <c r="BQ75" s="50" t="str">
        <f t="shared" ref="BQ75" si="2831">IFERROR(BM75/BN75,"-")</f>
        <v>-</v>
      </c>
      <c r="BR75" s="217"/>
      <c r="BS75" s="48">
        <v>0</v>
      </c>
      <c r="BT75" s="48">
        <v>0</v>
      </c>
      <c r="BU75" s="43" t="str">
        <f t="shared" ref="BU75" si="2832">IFERROR(N75/BT75,"-")</f>
        <v>-</v>
      </c>
      <c r="BV75" s="50" t="str">
        <f t="shared" ref="BV75" si="2833">IFERROR(BS75/BT75,"-")</f>
        <v>-</v>
      </c>
      <c r="BW75" s="234"/>
      <c r="BX75" s="48">
        <v>0</v>
      </c>
      <c r="BY75" s="49">
        <v>0</v>
      </c>
      <c r="BZ75" s="48">
        <v>0</v>
      </c>
      <c r="CA75" s="49">
        <v>0</v>
      </c>
      <c r="CB75" s="48">
        <v>0</v>
      </c>
      <c r="CC75" s="49">
        <v>0</v>
      </c>
      <c r="CD75" s="43" t="str">
        <f t="shared" ref="CD75" si="2834">IFERROR(N75/BZ75,"-")</f>
        <v>-</v>
      </c>
      <c r="CE75" s="43" t="str">
        <f t="shared" ref="CE75" si="2835">IFERROR(N75/CA75,"-")</f>
        <v>-</v>
      </c>
      <c r="CF75" s="43" t="str">
        <f t="shared" ref="CF75" si="2836">IFERROR(BX75/BZ75,"-")</f>
        <v>-</v>
      </c>
      <c r="CG75" s="43" t="str">
        <f t="shared" ref="CG75" si="2837">IFERROR(BY75/CA75,"-")</f>
        <v>-</v>
      </c>
      <c r="CH75" s="43" t="str">
        <f t="shared" ref="CH75" si="2838">IFERROR(BZ75/CB75,"-")</f>
        <v>-</v>
      </c>
      <c r="CI75" s="50" t="str">
        <f t="shared" ref="CI75" si="2839">IFERROR(CA75/CC75,"-")</f>
        <v>-</v>
      </c>
      <c r="CJ75" s="232"/>
      <c r="CK75" s="48">
        <v>0</v>
      </c>
      <c r="CL75" s="48">
        <v>0</v>
      </c>
      <c r="CM75" s="43" t="str">
        <f t="shared" ref="CM75" si="2840">IFERROR(N75/CL75,"-")</f>
        <v>-</v>
      </c>
      <c r="CN75" s="50" t="str">
        <f t="shared" ref="CN75" si="2841">IFERROR(CK75/CL75,"-")</f>
        <v>-</v>
      </c>
      <c r="CO75" s="217"/>
      <c r="CP75" s="48">
        <v>0</v>
      </c>
      <c r="CQ75" s="49"/>
      <c r="CR75" s="49"/>
      <c r="CS75" s="43" t="str">
        <f t="shared" ref="CS75" si="2842">IFERROR((F75+H75)/CQ75,"-")</f>
        <v>-</v>
      </c>
      <c r="CT75" s="43" t="str">
        <f t="shared" ref="CT75" si="2843">IFERROR(CP75/CQ75,"-")</f>
        <v>-</v>
      </c>
      <c r="CU75" s="43" t="str">
        <f t="shared" ref="CU75" si="2844">IFERROR(CQ75/CR75,"-")</f>
        <v>-</v>
      </c>
      <c r="CV75" s="48">
        <v>0</v>
      </c>
      <c r="CW75" s="50" t="str">
        <f t="shared" ref="CW75" si="2845">IFERROR(N75/CV75,"-")</f>
        <v>-</v>
      </c>
      <c r="CX75" s="215"/>
      <c r="CY75" s="48">
        <v>1</v>
      </c>
      <c r="CZ75" s="48">
        <v>1</v>
      </c>
      <c r="DA75" s="49">
        <v>0</v>
      </c>
      <c r="DB75" s="49">
        <v>0</v>
      </c>
      <c r="DC75" s="49">
        <v>1</v>
      </c>
      <c r="DD75" s="43">
        <f t="shared" ref="DD75" si="2846">IFERROR(N75/CY75,"-")</f>
        <v>1075</v>
      </c>
      <c r="DE75" s="43">
        <f t="shared" ref="DE75" si="2847">IFERROR(N75/CZ75,"-")</f>
        <v>1075</v>
      </c>
      <c r="DF75" s="43" t="str">
        <f t="shared" ref="DF75" si="2848">IFERROR(N75/DA75,"-")</f>
        <v>-</v>
      </c>
      <c r="DG75" s="43" t="str">
        <f t="shared" ref="DG75" si="2849">IFERROR(N75/DB75,"-")</f>
        <v>-</v>
      </c>
      <c r="DH75" s="50">
        <f t="shared" ref="DH75" si="2850">IFERROR(N75/DC75,"-")</f>
        <v>1075</v>
      </c>
      <c r="DI75" s="217"/>
      <c r="DJ75" s="48">
        <v>1</v>
      </c>
      <c r="DK75" s="50">
        <f t="shared" ref="DK75" si="2851">IFERROR(N75/DJ75,"-")</f>
        <v>1075</v>
      </c>
      <c r="DL75" s="217"/>
    </row>
    <row r="76" spans="1:116" ht="14.25" x14ac:dyDescent="0.2">
      <c r="A76" s="51" t="str">
        <f t="shared" si="49"/>
        <v>69.</v>
      </c>
      <c r="B76" s="119" t="s">
        <v>461</v>
      </c>
      <c r="C76" s="49" t="s">
        <v>260</v>
      </c>
      <c r="D76" s="87" t="s">
        <v>472</v>
      </c>
      <c r="E76" s="118">
        <v>382</v>
      </c>
      <c r="F76" s="118">
        <v>69</v>
      </c>
      <c r="G76" s="118">
        <v>3148</v>
      </c>
      <c r="H76" s="118">
        <v>563</v>
      </c>
      <c r="I76" s="47">
        <f t="shared" ref="I76" si="2852">IFERROR((F76+H76)/(E76+G76),"-")</f>
        <v>0.17903682719546743</v>
      </c>
      <c r="J76" s="118">
        <v>5754</v>
      </c>
      <c r="K76" s="118">
        <v>659</v>
      </c>
      <c r="L76" s="44">
        <f t="shared" ref="L76" si="2853">IFERROR(K76/J76,"-")</f>
        <v>0.11452902328814737</v>
      </c>
      <c r="M76" s="45">
        <f t="shared" ref="M76" si="2854">E76+G76+J76</f>
        <v>9284</v>
      </c>
      <c r="N76" s="46">
        <f t="shared" ref="N76" si="2855">F76+H76+K76</f>
        <v>1291</v>
      </c>
      <c r="O76" s="6">
        <f t="shared" ref="O76" si="2856">IFERROR(N76/M76,"-")</f>
        <v>0.13905644118914262</v>
      </c>
      <c r="P76" s="236"/>
      <c r="Q76" s="48">
        <v>2</v>
      </c>
      <c r="R76" s="49">
        <v>1</v>
      </c>
      <c r="S76" s="49"/>
      <c r="T76" s="43">
        <f t="shared" ref="T76" si="2857">IFERROR(N76/R76,"-")</f>
        <v>1291</v>
      </c>
      <c r="U76" s="43">
        <f t="shared" ref="U76" si="2858">IFERROR(Q76/R76,"-")</f>
        <v>2</v>
      </c>
      <c r="V76" s="50" t="str">
        <f t="shared" ref="V76" si="2859">IFERROR(R76/S76,"-")</f>
        <v>-</v>
      </c>
      <c r="W76" s="232"/>
      <c r="X76" s="48">
        <v>45</v>
      </c>
      <c r="Y76" s="49">
        <v>17</v>
      </c>
      <c r="Z76" s="49"/>
      <c r="AA76" s="43">
        <f t="shared" ref="AA76" si="2860">IFERROR(N76/Y76,"-")</f>
        <v>75.941176470588232</v>
      </c>
      <c r="AB76" s="43">
        <f t="shared" ref="AB76" si="2861">IFERROR(X76/Y76,"-")</f>
        <v>2.6470588235294117</v>
      </c>
      <c r="AC76" s="50" t="str">
        <f t="shared" ref="AC76" si="2862">IFERROR(Y76/Z76,"-")</f>
        <v>-</v>
      </c>
      <c r="AD76" s="217"/>
      <c r="AE76" s="48">
        <v>1</v>
      </c>
      <c r="AF76" s="49">
        <v>1</v>
      </c>
      <c r="AG76" s="49">
        <v>1</v>
      </c>
      <c r="AH76" s="43">
        <f t="shared" ref="AH76" si="2863">IFERROR(N76/AF76,"-")</f>
        <v>1291</v>
      </c>
      <c r="AI76" s="43">
        <f t="shared" ref="AI76" si="2864">IFERROR(AE76/AF76,"-")</f>
        <v>1</v>
      </c>
      <c r="AJ76" s="50">
        <f t="shared" ref="AJ76" si="2865">IFERROR(AF76/AG76,"-")</f>
        <v>1</v>
      </c>
      <c r="AK76" s="217"/>
      <c r="AL76" s="48">
        <v>0</v>
      </c>
      <c r="AM76" s="48">
        <v>0</v>
      </c>
      <c r="AN76" s="48">
        <v>0</v>
      </c>
      <c r="AO76" s="43" t="str">
        <f t="shared" ref="AO76" si="2866">IFERROR(N76/AM76,"-")</f>
        <v>-</v>
      </c>
      <c r="AP76" s="43" t="str">
        <f t="shared" ref="AP76" si="2867">IFERROR(AL76/AM76,"-")</f>
        <v>-</v>
      </c>
      <c r="AQ76" s="50" t="str">
        <f t="shared" ref="AQ76" si="2868">IFERROR(AM76/AN76,"-")</f>
        <v>-</v>
      </c>
      <c r="AR76" s="217"/>
      <c r="AS76" s="48">
        <v>1</v>
      </c>
      <c r="AT76" s="48"/>
      <c r="AU76" s="48"/>
      <c r="AV76" s="43" t="str">
        <f t="shared" ref="AV76" si="2869">IFERROR((F76+H76)/AT76,"-")</f>
        <v>-</v>
      </c>
      <c r="AW76" s="43" t="str">
        <f t="shared" ref="AW76" si="2870">IFERROR(AS76/AT76,"-")</f>
        <v>-</v>
      </c>
      <c r="AX76" s="43" t="str">
        <f t="shared" ref="AX76" si="2871">IFERROR(AT76/AU76,"-")</f>
        <v>-</v>
      </c>
      <c r="AY76" s="49">
        <v>25</v>
      </c>
      <c r="AZ76" s="49"/>
      <c r="BA76" s="49"/>
      <c r="BB76" s="43" t="str">
        <f t="shared" ref="BB76" si="2872">IFERROR((F76+H76)/AZ76,"-")</f>
        <v>-</v>
      </c>
      <c r="BC76" s="43" t="str">
        <f t="shared" ref="BC76" si="2873">IFERROR(AY76/AZ76,"-")</f>
        <v>-</v>
      </c>
      <c r="BD76" s="50" t="str">
        <f t="shared" ref="BD76" si="2874">IFERROR(AZ76/BA76,"-")</f>
        <v>-</v>
      </c>
      <c r="BE76" s="232"/>
      <c r="BF76" s="48">
        <v>0</v>
      </c>
      <c r="BG76" s="48">
        <v>0</v>
      </c>
      <c r="BH76" s="48">
        <v>0</v>
      </c>
      <c r="BI76" s="43" t="str">
        <f t="shared" ref="BI76" si="2875">IFERROR(K76/BG76,"-")</f>
        <v>-</v>
      </c>
      <c r="BJ76" s="43" t="str">
        <f t="shared" ref="BJ76" si="2876">IFERROR(BF76/BG76,"-")</f>
        <v>-</v>
      </c>
      <c r="BK76" s="43" t="str">
        <f t="shared" ref="BK76" si="2877">IFERROR(BG76/BH76,"-")</f>
        <v>-</v>
      </c>
      <c r="BL76" s="49">
        <v>0</v>
      </c>
      <c r="BM76" s="49">
        <v>0</v>
      </c>
      <c r="BN76" s="49">
        <v>0</v>
      </c>
      <c r="BO76" s="43" t="str">
        <f t="shared" ref="BO76" si="2878">IFERROR(K76/BN76,"-")</f>
        <v>-</v>
      </c>
      <c r="BP76" s="43" t="str">
        <f t="shared" ref="BP76" si="2879">IFERROR(BL76/BM76,"-")</f>
        <v>-</v>
      </c>
      <c r="BQ76" s="50" t="str">
        <f t="shared" ref="BQ76" si="2880">IFERROR(BM76/BN76,"-")</f>
        <v>-</v>
      </c>
      <c r="BR76" s="217"/>
      <c r="BS76" s="48">
        <v>0</v>
      </c>
      <c r="BT76" s="48">
        <v>0</v>
      </c>
      <c r="BU76" s="43" t="str">
        <f t="shared" ref="BU76" si="2881">IFERROR(N76/BT76,"-")</f>
        <v>-</v>
      </c>
      <c r="BV76" s="50" t="str">
        <f t="shared" ref="BV76" si="2882">IFERROR(BS76/BT76,"-")</f>
        <v>-</v>
      </c>
      <c r="BW76" s="234"/>
      <c r="BX76" s="48">
        <v>0</v>
      </c>
      <c r="BY76" s="49">
        <v>0</v>
      </c>
      <c r="BZ76" s="48">
        <v>0</v>
      </c>
      <c r="CA76" s="49">
        <v>0</v>
      </c>
      <c r="CB76" s="48">
        <v>0</v>
      </c>
      <c r="CC76" s="49">
        <v>0</v>
      </c>
      <c r="CD76" s="43" t="str">
        <f t="shared" ref="CD76" si="2883">IFERROR(N76/BZ76,"-")</f>
        <v>-</v>
      </c>
      <c r="CE76" s="43" t="str">
        <f t="shared" ref="CE76" si="2884">IFERROR(N76/CA76,"-")</f>
        <v>-</v>
      </c>
      <c r="CF76" s="43" t="str">
        <f t="shared" ref="CF76" si="2885">IFERROR(BX76/BZ76,"-")</f>
        <v>-</v>
      </c>
      <c r="CG76" s="43" t="str">
        <f t="shared" ref="CG76" si="2886">IFERROR(BY76/CA76,"-")</f>
        <v>-</v>
      </c>
      <c r="CH76" s="43" t="str">
        <f t="shared" ref="CH76" si="2887">IFERROR(BZ76/CB76,"-")</f>
        <v>-</v>
      </c>
      <c r="CI76" s="50" t="str">
        <f t="shared" ref="CI76" si="2888">IFERROR(CA76/CC76,"-")</f>
        <v>-</v>
      </c>
      <c r="CJ76" s="232"/>
      <c r="CK76" s="48">
        <v>0</v>
      </c>
      <c r="CL76" s="48">
        <v>0</v>
      </c>
      <c r="CM76" s="43" t="str">
        <f t="shared" ref="CM76" si="2889">IFERROR(N76/CL76,"-")</f>
        <v>-</v>
      </c>
      <c r="CN76" s="50" t="str">
        <f t="shared" ref="CN76" si="2890">IFERROR(CK76/CL76,"-")</f>
        <v>-</v>
      </c>
      <c r="CO76" s="217"/>
      <c r="CP76" s="48">
        <v>1</v>
      </c>
      <c r="CQ76" s="49"/>
      <c r="CR76" s="49"/>
      <c r="CS76" s="43" t="str">
        <f t="shared" ref="CS76" si="2891">IFERROR((F76+H76)/CQ76,"-")</f>
        <v>-</v>
      </c>
      <c r="CT76" s="43" t="str">
        <f t="shared" ref="CT76" si="2892">IFERROR(CP76/CQ76,"-")</f>
        <v>-</v>
      </c>
      <c r="CU76" s="43" t="str">
        <f t="shared" ref="CU76" si="2893">IFERROR(CQ76/CR76,"-")</f>
        <v>-</v>
      </c>
      <c r="CV76" s="48">
        <v>0</v>
      </c>
      <c r="CW76" s="50" t="str">
        <f t="shared" ref="CW76" si="2894">IFERROR(N76/CV76,"-")</f>
        <v>-</v>
      </c>
      <c r="CX76" s="215"/>
      <c r="CY76" s="48">
        <v>1</v>
      </c>
      <c r="CZ76" s="48">
        <v>1</v>
      </c>
      <c r="DA76" s="49">
        <v>0</v>
      </c>
      <c r="DB76" s="49">
        <v>0</v>
      </c>
      <c r="DC76" s="49">
        <v>1</v>
      </c>
      <c r="DD76" s="43">
        <f t="shared" ref="DD76" si="2895">IFERROR(N76/CY76,"-")</f>
        <v>1291</v>
      </c>
      <c r="DE76" s="43">
        <f t="shared" ref="DE76" si="2896">IFERROR(N76/CZ76,"-")</f>
        <v>1291</v>
      </c>
      <c r="DF76" s="43" t="str">
        <f t="shared" ref="DF76" si="2897">IFERROR(N76/DA76,"-")</f>
        <v>-</v>
      </c>
      <c r="DG76" s="43" t="str">
        <f t="shared" ref="DG76" si="2898">IFERROR(N76/DB76,"-")</f>
        <v>-</v>
      </c>
      <c r="DH76" s="50">
        <f t="shared" ref="DH76" si="2899">IFERROR(N76/DC76,"-")</f>
        <v>1291</v>
      </c>
      <c r="DI76" s="217"/>
      <c r="DJ76" s="48">
        <v>1</v>
      </c>
      <c r="DK76" s="50">
        <f t="shared" ref="DK76" si="2900">IFERROR(N76/DJ76,"-")</f>
        <v>1291</v>
      </c>
      <c r="DL76" s="217"/>
    </row>
    <row r="77" spans="1:116" ht="14.25" x14ac:dyDescent="0.2">
      <c r="A77" s="51" t="str">
        <f t="shared" si="49"/>
        <v>70.</v>
      </c>
      <c r="B77" s="119" t="s">
        <v>462</v>
      </c>
      <c r="C77" s="49" t="s">
        <v>260</v>
      </c>
      <c r="D77" s="87" t="s">
        <v>472</v>
      </c>
      <c r="E77" s="118">
        <v>152</v>
      </c>
      <c r="F77" s="118">
        <v>17</v>
      </c>
      <c r="G77" s="118">
        <v>562</v>
      </c>
      <c r="H77" s="118">
        <v>88</v>
      </c>
      <c r="I77" s="47">
        <f t="shared" ref="I77" si="2901">IFERROR((F77+H77)/(E77+G77),"-")</f>
        <v>0.14705882352941177</v>
      </c>
      <c r="J77" s="118">
        <v>3339</v>
      </c>
      <c r="K77" s="118">
        <v>104</v>
      </c>
      <c r="L77" s="44">
        <f t="shared" ref="L77" si="2902">IFERROR(K77/J77,"-")</f>
        <v>3.1147050014974545E-2</v>
      </c>
      <c r="M77" s="45">
        <f t="shared" ref="M77" si="2903">E77+G77+J77</f>
        <v>4053</v>
      </c>
      <c r="N77" s="46">
        <f t="shared" ref="N77" si="2904">F77+H77+K77</f>
        <v>209</v>
      </c>
      <c r="O77" s="6">
        <f t="shared" ref="O77" si="2905">IFERROR(N77/M77,"-")</f>
        <v>5.1566740685911668E-2</v>
      </c>
      <c r="P77" s="236"/>
      <c r="Q77" s="48">
        <v>0</v>
      </c>
      <c r="R77" s="49">
        <v>0</v>
      </c>
      <c r="S77" s="49"/>
      <c r="T77" s="43" t="str">
        <f t="shared" ref="T77" si="2906">IFERROR(N77/R77,"-")</f>
        <v>-</v>
      </c>
      <c r="U77" s="43" t="str">
        <f t="shared" ref="U77" si="2907">IFERROR(Q77/R77,"-")</f>
        <v>-</v>
      </c>
      <c r="V77" s="50" t="str">
        <f t="shared" ref="V77" si="2908">IFERROR(R77/S77,"-")</f>
        <v>-</v>
      </c>
      <c r="W77" s="232"/>
      <c r="X77" s="48">
        <v>5</v>
      </c>
      <c r="Y77" s="49">
        <v>7</v>
      </c>
      <c r="Z77" s="49"/>
      <c r="AA77" s="43">
        <f t="shared" ref="AA77" si="2909">IFERROR(N77/Y77,"-")</f>
        <v>29.857142857142858</v>
      </c>
      <c r="AB77" s="43">
        <f t="shared" ref="AB77" si="2910">IFERROR(X77/Y77,"-")</f>
        <v>0.7142857142857143</v>
      </c>
      <c r="AC77" s="50" t="str">
        <f t="shared" ref="AC77" si="2911">IFERROR(Y77/Z77,"-")</f>
        <v>-</v>
      </c>
      <c r="AD77" s="217"/>
      <c r="AE77" s="48">
        <v>1</v>
      </c>
      <c r="AF77" s="49">
        <v>1</v>
      </c>
      <c r="AG77" s="49">
        <v>1</v>
      </c>
      <c r="AH77" s="43">
        <f t="shared" ref="AH77" si="2912">IFERROR(N77/AF77,"-")</f>
        <v>209</v>
      </c>
      <c r="AI77" s="43">
        <f t="shared" ref="AI77" si="2913">IFERROR(AE77/AF77,"-")</f>
        <v>1</v>
      </c>
      <c r="AJ77" s="50">
        <f t="shared" ref="AJ77" si="2914">IFERROR(AF77/AG77,"-")</f>
        <v>1</v>
      </c>
      <c r="AK77" s="217"/>
      <c r="AL77" s="48">
        <v>0</v>
      </c>
      <c r="AM77" s="48">
        <v>0</v>
      </c>
      <c r="AN77" s="48">
        <v>0</v>
      </c>
      <c r="AO77" s="43" t="str">
        <f t="shared" ref="AO77" si="2915">IFERROR(N77/AM77,"-")</f>
        <v>-</v>
      </c>
      <c r="AP77" s="43" t="str">
        <f t="shared" ref="AP77" si="2916">IFERROR(AL77/AM77,"-")</f>
        <v>-</v>
      </c>
      <c r="AQ77" s="50" t="str">
        <f t="shared" ref="AQ77" si="2917">IFERROR(AM77/AN77,"-")</f>
        <v>-</v>
      </c>
      <c r="AR77" s="217"/>
      <c r="AS77" s="48">
        <v>0</v>
      </c>
      <c r="AT77" s="48"/>
      <c r="AU77" s="48"/>
      <c r="AV77" s="43" t="str">
        <f t="shared" ref="AV77" si="2918">IFERROR((F77+H77)/AT77,"-")</f>
        <v>-</v>
      </c>
      <c r="AW77" s="43" t="str">
        <f t="shared" ref="AW77" si="2919">IFERROR(AS77/AT77,"-")</f>
        <v>-</v>
      </c>
      <c r="AX77" s="43" t="str">
        <f t="shared" ref="AX77" si="2920">IFERROR(AT77/AU77,"-")</f>
        <v>-</v>
      </c>
      <c r="AY77" s="49">
        <v>0</v>
      </c>
      <c r="AZ77" s="49"/>
      <c r="BA77" s="49"/>
      <c r="BB77" s="43" t="str">
        <f t="shared" ref="BB77" si="2921">IFERROR((F77+H77)/AZ77,"-")</f>
        <v>-</v>
      </c>
      <c r="BC77" s="43" t="str">
        <f t="shared" ref="BC77" si="2922">IFERROR(AY77/AZ77,"-")</f>
        <v>-</v>
      </c>
      <c r="BD77" s="50" t="str">
        <f t="shared" ref="BD77" si="2923">IFERROR(AZ77/BA77,"-")</f>
        <v>-</v>
      </c>
      <c r="BE77" s="232"/>
      <c r="BF77" s="48">
        <v>0</v>
      </c>
      <c r="BG77" s="48">
        <v>0</v>
      </c>
      <c r="BH77" s="48">
        <v>0</v>
      </c>
      <c r="BI77" s="43" t="str">
        <f t="shared" ref="BI77" si="2924">IFERROR(K77/BG77,"-")</f>
        <v>-</v>
      </c>
      <c r="BJ77" s="43" t="str">
        <f t="shared" ref="BJ77" si="2925">IFERROR(BF77/BG77,"-")</f>
        <v>-</v>
      </c>
      <c r="BK77" s="43" t="str">
        <f t="shared" ref="BK77" si="2926">IFERROR(BG77/BH77,"-")</f>
        <v>-</v>
      </c>
      <c r="BL77" s="49">
        <v>0</v>
      </c>
      <c r="BM77" s="49">
        <v>0</v>
      </c>
      <c r="BN77" s="49">
        <v>0</v>
      </c>
      <c r="BO77" s="43" t="str">
        <f t="shared" ref="BO77" si="2927">IFERROR(K77/BN77,"-")</f>
        <v>-</v>
      </c>
      <c r="BP77" s="43" t="str">
        <f t="shared" ref="BP77" si="2928">IFERROR(BL77/BM77,"-")</f>
        <v>-</v>
      </c>
      <c r="BQ77" s="50" t="str">
        <f t="shared" ref="BQ77" si="2929">IFERROR(BM77/BN77,"-")</f>
        <v>-</v>
      </c>
      <c r="BR77" s="217"/>
      <c r="BS77" s="48">
        <v>0</v>
      </c>
      <c r="BT77" s="48">
        <v>0</v>
      </c>
      <c r="BU77" s="43" t="str">
        <f t="shared" ref="BU77" si="2930">IFERROR(N77/BT77,"-")</f>
        <v>-</v>
      </c>
      <c r="BV77" s="50" t="str">
        <f t="shared" ref="BV77" si="2931">IFERROR(BS77/BT77,"-")</f>
        <v>-</v>
      </c>
      <c r="BW77" s="234"/>
      <c r="BX77" s="48">
        <v>0</v>
      </c>
      <c r="BY77" s="49">
        <v>0</v>
      </c>
      <c r="BZ77" s="48">
        <v>0</v>
      </c>
      <c r="CA77" s="49">
        <v>0</v>
      </c>
      <c r="CB77" s="48">
        <v>0</v>
      </c>
      <c r="CC77" s="49">
        <v>0</v>
      </c>
      <c r="CD77" s="43" t="str">
        <f t="shared" ref="CD77" si="2932">IFERROR(N77/BZ77,"-")</f>
        <v>-</v>
      </c>
      <c r="CE77" s="43" t="str">
        <f t="shared" ref="CE77" si="2933">IFERROR(N77/CA77,"-")</f>
        <v>-</v>
      </c>
      <c r="CF77" s="43" t="str">
        <f t="shared" ref="CF77" si="2934">IFERROR(BX77/BZ77,"-")</f>
        <v>-</v>
      </c>
      <c r="CG77" s="43" t="str">
        <f t="shared" ref="CG77" si="2935">IFERROR(BY77/CA77,"-")</f>
        <v>-</v>
      </c>
      <c r="CH77" s="43" t="str">
        <f t="shared" ref="CH77" si="2936">IFERROR(BZ77/CB77,"-")</f>
        <v>-</v>
      </c>
      <c r="CI77" s="50" t="str">
        <f t="shared" ref="CI77" si="2937">IFERROR(CA77/CC77,"-")</f>
        <v>-</v>
      </c>
      <c r="CJ77" s="232"/>
      <c r="CK77" s="48">
        <v>0</v>
      </c>
      <c r="CL77" s="48">
        <v>0</v>
      </c>
      <c r="CM77" s="43" t="str">
        <f t="shared" ref="CM77" si="2938">IFERROR(N77/CL77,"-")</f>
        <v>-</v>
      </c>
      <c r="CN77" s="50" t="str">
        <f t="shared" ref="CN77" si="2939">IFERROR(CK77/CL77,"-")</f>
        <v>-</v>
      </c>
      <c r="CO77" s="217"/>
      <c r="CP77" s="48">
        <v>0</v>
      </c>
      <c r="CQ77" s="49"/>
      <c r="CR77" s="49"/>
      <c r="CS77" s="43" t="str">
        <f t="shared" ref="CS77" si="2940">IFERROR((F77+H77)/CQ77,"-")</f>
        <v>-</v>
      </c>
      <c r="CT77" s="43" t="str">
        <f t="shared" ref="CT77" si="2941">IFERROR(CP77/CQ77,"-")</f>
        <v>-</v>
      </c>
      <c r="CU77" s="43" t="str">
        <f t="shared" ref="CU77" si="2942">IFERROR(CQ77/CR77,"-")</f>
        <v>-</v>
      </c>
      <c r="CV77" s="48">
        <v>0</v>
      </c>
      <c r="CW77" s="50" t="str">
        <f t="shared" ref="CW77" si="2943">IFERROR(N77/CV77,"-")</f>
        <v>-</v>
      </c>
      <c r="CX77" s="215"/>
      <c r="CY77" s="48">
        <v>1</v>
      </c>
      <c r="CZ77" s="48">
        <v>1</v>
      </c>
      <c r="DA77" s="49">
        <v>0</v>
      </c>
      <c r="DB77" s="49">
        <v>0</v>
      </c>
      <c r="DC77" s="49">
        <v>1</v>
      </c>
      <c r="DD77" s="43">
        <f t="shared" ref="DD77" si="2944">IFERROR(N77/CY77,"-")</f>
        <v>209</v>
      </c>
      <c r="DE77" s="43">
        <f t="shared" ref="DE77" si="2945">IFERROR(N77/CZ77,"-")</f>
        <v>209</v>
      </c>
      <c r="DF77" s="43" t="str">
        <f t="shared" ref="DF77" si="2946">IFERROR(N77/DA77,"-")</f>
        <v>-</v>
      </c>
      <c r="DG77" s="43" t="str">
        <f t="shared" ref="DG77" si="2947">IFERROR(N77/DB77,"-")</f>
        <v>-</v>
      </c>
      <c r="DH77" s="50">
        <f t="shared" ref="DH77" si="2948">IFERROR(N77/DC77,"-")</f>
        <v>209</v>
      </c>
      <c r="DI77" s="217"/>
      <c r="DJ77" s="48">
        <v>1</v>
      </c>
      <c r="DK77" s="50">
        <f t="shared" ref="DK77" si="2949">IFERROR(N77/DJ77,"-")</f>
        <v>209</v>
      </c>
      <c r="DL77" s="217"/>
    </row>
    <row r="78" spans="1:116" ht="14.25" x14ac:dyDescent="0.2">
      <c r="A78" s="51" t="str">
        <f t="shared" si="49"/>
        <v>71.</v>
      </c>
      <c r="B78" s="119" t="s">
        <v>463</v>
      </c>
      <c r="C78" s="49" t="s">
        <v>260</v>
      </c>
      <c r="D78" s="87" t="s">
        <v>472</v>
      </c>
      <c r="E78" s="118">
        <v>78</v>
      </c>
      <c r="F78" s="118">
        <v>12</v>
      </c>
      <c r="G78" s="118">
        <v>622</v>
      </c>
      <c r="H78" s="118">
        <v>67</v>
      </c>
      <c r="I78" s="47">
        <f t="shared" ref="I78" si="2950">IFERROR((F78+H78)/(E78+G78),"-")</f>
        <v>0.11285714285714285</v>
      </c>
      <c r="J78" s="118">
        <v>1104</v>
      </c>
      <c r="K78" s="118">
        <v>62</v>
      </c>
      <c r="L78" s="44">
        <f t="shared" ref="L78" si="2951">IFERROR(K78/J78,"-")</f>
        <v>5.6159420289855072E-2</v>
      </c>
      <c r="M78" s="45">
        <f t="shared" ref="M78" si="2952">E78+G78+J78</f>
        <v>1804</v>
      </c>
      <c r="N78" s="46">
        <f t="shared" ref="N78" si="2953">F78+H78+K78</f>
        <v>141</v>
      </c>
      <c r="O78" s="6">
        <f t="shared" ref="O78" si="2954">IFERROR(N78/M78,"-")</f>
        <v>7.8159645232815961E-2</v>
      </c>
      <c r="P78" s="236"/>
      <c r="Q78" s="48">
        <v>0</v>
      </c>
      <c r="R78" s="49">
        <v>0</v>
      </c>
      <c r="S78" s="49"/>
      <c r="T78" s="43" t="str">
        <f t="shared" ref="T78" si="2955">IFERROR(N78/R78,"-")</f>
        <v>-</v>
      </c>
      <c r="U78" s="43" t="str">
        <f t="shared" ref="U78" si="2956">IFERROR(Q78/R78,"-")</f>
        <v>-</v>
      </c>
      <c r="V78" s="50" t="str">
        <f t="shared" ref="V78" si="2957">IFERROR(R78/S78,"-")</f>
        <v>-</v>
      </c>
      <c r="W78" s="232"/>
      <c r="X78" s="48">
        <v>12</v>
      </c>
      <c r="Y78" s="49">
        <v>0</v>
      </c>
      <c r="Z78" s="49"/>
      <c r="AA78" s="43" t="str">
        <f t="shared" ref="AA78" si="2958">IFERROR(N78/Y78,"-")</f>
        <v>-</v>
      </c>
      <c r="AB78" s="43" t="str">
        <f t="shared" ref="AB78" si="2959">IFERROR(X78/Y78,"-")</f>
        <v>-</v>
      </c>
      <c r="AC78" s="50" t="str">
        <f t="shared" ref="AC78" si="2960">IFERROR(Y78/Z78,"-")</f>
        <v>-</v>
      </c>
      <c r="AD78" s="217"/>
      <c r="AE78" s="48">
        <v>1</v>
      </c>
      <c r="AF78" s="49">
        <v>1</v>
      </c>
      <c r="AG78" s="49">
        <v>1</v>
      </c>
      <c r="AH78" s="43">
        <f t="shared" ref="AH78" si="2961">IFERROR(N78/AF78,"-")</f>
        <v>141</v>
      </c>
      <c r="AI78" s="43">
        <f t="shared" ref="AI78" si="2962">IFERROR(AE78/AF78,"-")</f>
        <v>1</v>
      </c>
      <c r="AJ78" s="50">
        <f t="shared" ref="AJ78" si="2963">IFERROR(AF78/AG78,"-")</f>
        <v>1</v>
      </c>
      <c r="AK78" s="217"/>
      <c r="AL78" s="48">
        <v>0</v>
      </c>
      <c r="AM78" s="48">
        <v>0</v>
      </c>
      <c r="AN78" s="48">
        <v>0</v>
      </c>
      <c r="AO78" s="43" t="str">
        <f t="shared" ref="AO78" si="2964">IFERROR(N78/AM78,"-")</f>
        <v>-</v>
      </c>
      <c r="AP78" s="43" t="str">
        <f t="shared" ref="AP78" si="2965">IFERROR(AL78/AM78,"-")</f>
        <v>-</v>
      </c>
      <c r="AQ78" s="50" t="str">
        <f t="shared" ref="AQ78" si="2966">IFERROR(AM78/AN78,"-")</f>
        <v>-</v>
      </c>
      <c r="AR78" s="217"/>
      <c r="AS78" s="48">
        <v>0</v>
      </c>
      <c r="AT78" s="48"/>
      <c r="AU78" s="48"/>
      <c r="AV78" s="43" t="str">
        <f t="shared" ref="AV78" si="2967">IFERROR((F78+H78)/AT78,"-")</f>
        <v>-</v>
      </c>
      <c r="AW78" s="43" t="str">
        <f t="shared" ref="AW78" si="2968">IFERROR(AS78/AT78,"-")</f>
        <v>-</v>
      </c>
      <c r="AX78" s="43" t="str">
        <f t="shared" ref="AX78" si="2969">IFERROR(AT78/AU78,"-")</f>
        <v>-</v>
      </c>
      <c r="AY78" s="49">
        <v>0</v>
      </c>
      <c r="AZ78" s="49"/>
      <c r="BA78" s="49"/>
      <c r="BB78" s="43" t="str">
        <f t="shared" ref="BB78" si="2970">IFERROR((F78+H78)/AZ78,"-")</f>
        <v>-</v>
      </c>
      <c r="BC78" s="43" t="str">
        <f t="shared" ref="BC78" si="2971">IFERROR(AY78/AZ78,"-")</f>
        <v>-</v>
      </c>
      <c r="BD78" s="50" t="str">
        <f t="shared" ref="BD78" si="2972">IFERROR(AZ78/BA78,"-")</f>
        <v>-</v>
      </c>
      <c r="BE78" s="232"/>
      <c r="BF78" s="48">
        <v>0</v>
      </c>
      <c r="BG78" s="48">
        <v>0</v>
      </c>
      <c r="BH78" s="48">
        <v>0</v>
      </c>
      <c r="BI78" s="43" t="str">
        <f t="shared" ref="BI78" si="2973">IFERROR(K78/BG78,"-")</f>
        <v>-</v>
      </c>
      <c r="BJ78" s="43" t="str">
        <f t="shared" ref="BJ78" si="2974">IFERROR(BF78/BG78,"-")</f>
        <v>-</v>
      </c>
      <c r="BK78" s="43" t="str">
        <f t="shared" ref="BK78" si="2975">IFERROR(BG78/BH78,"-")</f>
        <v>-</v>
      </c>
      <c r="BL78" s="49">
        <v>0</v>
      </c>
      <c r="BM78" s="49">
        <v>0</v>
      </c>
      <c r="BN78" s="49">
        <v>0</v>
      </c>
      <c r="BO78" s="43" t="str">
        <f t="shared" ref="BO78" si="2976">IFERROR(K78/BN78,"-")</f>
        <v>-</v>
      </c>
      <c r="BP78" s="43" t="str">
        <f t="shared" ref="BP78" si="2977">IFERROR(BL78/BM78,"-")</f>
        <v>-</v>
      </c>
      <c r="BQ78" s="50" t="str">
        <f t="shared" ref="BQ78" si="2978">IFERROR(BM78/BN78,"-")</f>
        <v>-</v>
      </c>
      <c r="BR78" s="217"/>
      <c r="BS78" s="48">
        <v>0</v>
      </c>
      <c r="BT78" s="48">
        <v>0</v>
      </c>
      <c r="BU78" s="43" t="str">
        <f t="shared" ref="BU78" si="2979">IFERROR(N78/BT78,"-")</f>
        <v>-</v>
      </c>
      <c r="BV78" s="50" t="str">
        <f t="shared" ref="BV78" si="2980">IFERROR(BS78/BT78,"-")</f>
        <v>-</v>
      </c>
      <c r="BW78" s="234"/>
      <c r="BX78" s="48">
        <v>0</v>
      </c>
      <c r="BY78" s="49">
        <v>0</v>
      </c>
      <c r="BZ78" s="48">
        <v>0</v>
      </c>
      <c r="CA78" s="49">
        <v>0</v>
      </c>
      <c r="CB78" s="48">
        <v>0</v>
      </c>
      <c r="CC78" s="49">
        <v>0</v>
      </c>
      <c r="CD78" s="43" t="str">
        <f t="shared" ref="CD78" si="2981">IFERROR(N78/BZ78,"-")</f>
        <v>-</v>
      </c>
      <c r="CE78" s="43" t="str">
        <f t="shared" ref="CE78" si="2982">IFERROR(N78/CA78,"-")</f>
        <v>-</v>
      </c>
      <c r="CF78" s="43" t="str">
        <f t="shared" ref="CF78" si="2983">IFERROR(BX78/BZ78,"-")</f>
        <v>-</v>
      </c>
      <c r="CG78" s="43" t="str">
        <f t="shared" ref="CG78" si="2984">IFERROR(BY78/CA78,"-")</f>
        <v>-</v>
      </c>
      <c r="CH78" s="43" t="str">
        <f t="shared" ref="CH78" si="2985">IFERROR(BZ78/CB78,"-")</f>
        <v>-</v>
      </c>
      <c r="CI78" s="50" t="str">
        <f t="shared" ref="CI78" si="2986">IFERROR(CA78/CC78,"-")</f>
        <v>-</v>
      </c>
      <c r="CJ78" s="232"/>
      <c r="CK78" s="48">
        <v>0</v>
      </c>
      <c r="CL78" s="48">
        <v>0</v>
      </c>
      <c r="CM78" s="43" t="str">
        <f t="shared" ref="CM78" si="2987">IFERROR(N78/CL78,"-")</f>
        <v>-</v>
      </c>
      <c r="CN78" s="50" t="str">
        <f t="shared" ref="CN78" si="2988">IFERROR(CK78/CL78,"-")</f>
        <v>-</v>
      </c>
      <c r="CO78" s="217"/>
      <c r="CP78" s="48">
        <v>0</v>
      </c>
      <c r="CQ78" s="49"/>
      <c r="CR78" s="49"/>
      <c r="CS78" s="43" t="str">
        <f t="shared" ref="CS78" si="2989">IFERROR((F78+H78)/CQ78,"-")</f>
        <v>-</v>
      </c>
      <c r="CT78" s="43" t="str">
        <f t="shared" ref="CT78" si="2990">IFERROR(CP78/CQ78,"-")</f>
        <v>-</v>
      </c>
      <c r="CU78" s="43" t="str">
        <f t="shared" ref="CU78" si="2991">IFERROR(CQ78/CR78,"-")</f>
        <v>-</v>
      </c>
      <c r="CV78" s="48">
        <v>0</v>
      </c>
      <c r="CW78" s="50" t="str">
        <f t="shared" ref="CW78" si="2992">IFERROR(N78/CV78,"-")</f>
        <v>-</v>
      </c>
      <c r="CX78" s="215"/>
      <c r="CY78" s="48">
        <v>1</v>
      </c>
      <c r="CZ78" s="48">
        <v>1</v>
      </c>
      <c r="DA78" s="49">
        <v>0</v>
      </c>
      <c r="DB78" s="49">
        <v>0</v>
      </c>
      <c r="DC78" s="49">
        <v>1</v>
      </c>
      <c r="DD78" s="43">
        <f t="shared" ref="DD78" si="2993">IFERROR(N78/CY78,"-")</f>
        <v>141</v>
      </c>
      <c r="DE78" s="43">
        <f t="shared" ref="DE78" si="2994">IFERROR(N78/CZ78,"-")</f>
        <v>141</v>
      </c>
      <c r="DF78" s="43" t="str">
        <f t="shared" ref="DF78" si="2995">IFERROR(N78/DA78,"-")</f>
        <v>-</v>
      </c>
      <c r="DG78" s="43" t="str">
        <f t="shared" ref="DG78" si="2996">IFERROR(N78/DB78,"-")</f>
        <v>-</v>
      </c>
      <c r="DH78" s="50">
        <f t="shared" ref="DH78" si="2997">IFERROR(N78/DC78,"-")</f>
        <v>141</v>
      </c>
      <c r="DI78" s="217"/>
      <c r="DJ78" s="48">
        <v>1</v>
      </c>
      <c r="DK78" s="50">
        <f t="shared" ref="DK78" si="2998">IFERROR(N78/DJ78,"-")</f>
        <v>141</v>
      </c>
      <c r="DL78" s="217"/>
    </row>
    <row r="79" spans="1:116" ht="14.25" x14ac:dyDescent="0.2">
      <c r="A79" s="51" t="str">
        <f t="shared" si="49"/>
        <v>72.</v>
      </c>
      <c r="B79" s="119" t="s">
        <v>464</v>
      </c>
      <c r="C79" s="49" t="s">
        <v>471</v>
      </c>
      <c r="D79" s="87" t="s">
        <v>472</v>
      </c>
      <c r="E79" s="118">
        <v>5182</v>
      </c>
      <c r="F79" s="118">
        <v>1658</v>
      </c>
      <c r="G79" s="118">
        <v>34270</v>
      </c>
      <c r="H79" s="118">
        <v>10609</v>
      </c>
      <c r="I79" s="47">
        <f t="shared" ref="I79" si="2999">IFERROR((F79+H79)/(E79+G79),"-")</f>
        <v>0.3109348068538984</v>
      </c>
      <c r="J79" s="118">
        <v>89828</v>
      </c>
      <c r="K79" s="118">
        <v>14134</v>
      </c>
      <c r="L79" s="44">
        <f t="shared" ref="L79" si="3000">IFERROR(K79/J79,"-")</f>
        <v>0.15734514850603376</v>
      </c>
      <c r="M79" s="45">
        <f t="shared" ref="M79" si="3001">E79+G79+J79</f>
        <v>129280</v>
      </c>
      <c r="N79" s="46">
        <f t="shared" ref="N79" si="3002">F79+H79+K79</f>
        <v>26401</v>
      </c>
      <c r="O79" s="6">
        <f t="shared" ref="O79" si="3003">IFERROR(N79/M79,"-")</f>
        <v>0.20421565594059407</v>
      </c>
      <c r="P79" s="236"/>
      <c r="Q79" s="48">
        <v>127</v>
      </c>
      <c r="R79" s="49">
        <v>169</v>
      </c>
      <c r="S79" s="49"/>
      <c r="T79" s="43">
        <f t="shared" ref="T79" si="3004">IFERROR(N79/R79,"-")</f>
        <v>156.2189349112426</v>
      </c>
      <c r="U79" s="43">
        <f t="shared" ref="U79" si="3005">IFERROR(Q79/R79,"-")</f>
        <v>0.75147928994082835</v>
      </c>
      <c r="V79" s="50" t="str">
        <f t="shared" ref="V79" si="3006">IFERROR(R79/S79,"-")</f>
        <v>-</v>
      </c>
      <c r="W79" s="232"/>
      <c r="X79" s="48">
        <v>2030</v>
      </c>
      <c r="Y79" s="49">
        <v>1324</v>
      </c>
      <c r="Z79" s="49"/>
      <c r="AA79" s="43">
        <f t="shared" ref="AA79" si="3007">IFERROR(N79/Y79,"-")</f>
        <v>19.940332326283986</v>
      </c>
      <c r="AB79" s="43">
        <f t="shared" ref="AB79" si="3008">IFERROR(X79/Y79,"-")</f>
        <v>1.5332326283987916</v>
      </c>
      <c r="AC79" s="50" t="str">
        <f t="shared" ref="AC79" si="3009">IFERROR(Y79/Z79,"-")</f>
        <v>-</v>
      </c>
      <c r="AD79" s="217"/>
      <c r="AE79" s="48">
        <v>1</v>
      </c>
      <c r="AF79" s="49">
        <v>1</v>
      </c>
      <c r="AG79" s="49">
        <v>1</v>
      </c>
      <c r="AH79" s="43">
        <f t="shared" ref="AH79" si="3010">IFERROR(N79/AF79,"-")</f>
        <v>26401</v>
      </c>
      <c r="AI79" s="43">
        <f t="shared" ref="AI79" si="3011">IFERROR(AE79/AF79,"-")</f>
        <v>1</v>
      </c>
      <c r="AJ79" s="50">
        <f t="shared" ref="AJ79" si="3012">IFERROR(AF79/AG79,"-")</f>
        <v>1</v>
      </c>
      <c r="AK79" s="217"/>
      <c r="AL79" s="48">
        <v>1</v>
      </c>
      <c r="AM79" s="48">
        <v>1</v>
      </c>
      <c r="AN79" s="48">
        <v>1</v>
      </c>
      <c r="AO79" s="43">
        <f t="shared" ref="AO79" si="3013">IFERROR(N79/AM79,"-")</f>
        <v>26401</v>
      </c>
      <c r="AP79" s="43">
        <f t="shared" ref="AP79" si="3014">IFERROR(AL79/AM79,"-")</f>
        <v>1</v>
      </c>
      <c r="AQ79" s="50">
        <f t="shared" ref="AQ79" si="3015">IFERROR(AM79/AN79,"-")</f>
        <v>1</v>
      </c>
      <c r="AR79" s="217"/>
      <c r="AS79" s="48">
        <v>0</v>
      </c>
      <c r="AT79" s="48"/>
      <c r="AU79" s="48"/>
      <c r="AV79" s="43" t="str">
        <f t="shared" ref="AV79" si="3016">IFERROR((F79+H79)/AT79,"-")</f>
        <v>-</v>
      </c>
      <c r="AW79" s="43" t="str">
        <f t="shared" ref="AW79" si="3017">IFERROR(AS79/AT79,"-")</f>
        <v>-</v>
      </c>
      <c r="AX79" s="43" t="str">
        <f t="shared" ref="AX79" si="3018">IFERROR(AT79/AU79,"-")</f>
        <v>-</v>
      </c>
      <c r="AY79" s="49">
        <v>0</v>
      </c>
      <c r="AZ79" s="49"/>
      <c r="BA79" s="49"/>
      <c r="BB79" s="43" t="str">
        <f t="shared" ref="BB79" si="3019">IFERROR((F79+H79)/AZ79,"-")</f>
        <v>-</v>
      </c>
      <c r="BC79" s="43" t="str">
        <f t="shared" ref="BC79" si="3020">IFERROR(AY79/AZ79,"-")</f>
        <v>-</v>
      </c>
      <c r="BD79" s="50" t="str">
        <f t="shared" ref="BD79" si="3021">IFERROR(AZ79/BA79,"-")</f>
        <v>-</v>
      </c>
      <c r="BE79" s="232"/>
      <c r="BF79" s="48">
        <v>0</v>
      </c>
      <c r="BG79" s="48">
        <v>0</v>
      </c>
      <c r="BH79" s="48">
        <v>0</v>
      </c>
      <c r="BI79" s="43" t="str">
        <f t="shared" ref="BI79" si="3022">IFERROR(K79/BG79,"-")</f>
        <v>-</v>
      </c>
      <c r="BJ79" s="43" t="str">
        <f t="shared" ref="BJ79" si="3023">IFERROR(BF79/BG79,"-")</f>
        <v>-</v>
      </c>
      <c r="BK79" s="43" t="str">
        <f t="shared" ref="BK79" si="3024">IFERROR(BG79/BH79,"-")</f>
        <v>-</v>
      </c>
      <c r="BL79" s="49">
        <v>0</v>
      </c>
      <c r="BM79" s="49">
        <v>0</v>
      </c>
      <c r="BN79" s="49">
        <v>0</v>
      </c>
      <c r="BO79" s="43" t="str">
        <f t="shared" ref="BO79" si="3025">IFERROR(K79/BN79,"-")</f>
        <v>-</v>
      </c>
      <c r="BP79" s="43" t="str">
        <f t="shared" ref="BP79" si="3026">IFERROR(BL79/BM79,"-")</f>
        <v>-</v>
      </c>
      <c r="BQ79" s="50" t="str">
        <f t="shared" ref="BQ79" si="3027">IFERROR(BM79/BN79,"-")</f>
        <v>-</v>
      </c>
      <c r="BR79" s="217"/>
      <c r="BS79" s="48">
        <v>3</v>
      </c>
      <c r="BT79" s="48">
        <v>3</v>
      </c>
      <c r="BU79" s="43">
        <f t="shared" ref="BU79" si="3028">IFERROR(N79/BT79,"-")</f>
        <v>8800.3333333333339</v>
      </c>
      <c r="BV79" s="50">
        <f t="shared" ref="BV79" si="3029">IFERROR(BS79/BT79,"-")</f>
        <v>1</v>
      </c>
      <c r="BW79" s="234"/>
      <c r="BX79" s="48">
        <v>0</v>
      </c>
      <c r="BY79" s="49">
        <v>0</v>
      </c>
      <c r="BZ79" s="48">
        <v>0</v>
      </c>
      <c r="CA79" s="49">
        <v>0</v>
      </c>
      <c r="CB79" s="48">
        <v>0</v>
      </c>
      <c r="CC79" s="49">
        <v>0</v>
      </c>
      <c r="CD79" s="43" t="str">
        <f t="shared" ref="CD79" si="3030">IFERROR(N79/BZ79,"-")</f>
        <v>-</v>
      </c>
      <c r="CE79" s="43" t="str">
        <f t="shared" ref="CE79" si="3031">IFERROR(N79/CA79,"-")</f>
        <v>-</v>
      </c>
      <c r="CF79" s="43" t="str">
        <f t="shared" ref="CF79" si="3032">IFERROR(BX79/BZ79,"-")</f>
        <v>-</v>
      </c>
      <c r="CG79" s="43" t="str">
        <f t="shared" ref="CG79" si="3033">IFERROR(BY79/CA79,"-")</f>
        <v>-</v>
      </c>
      <c r="CH79" s="43" t="str">
        <f t="shared" ref="CH79" si="3034">IFERROR(BZ79/CB79,"-")</f>
        <v>-</v>
      </c>
      <c r="CI79" s="50" t="str">
        <f t="shared" ref="CI79" si="3035">IFERROR(CA79/CC79,"-")</f>
        <v>-</v>
      </c>
      <c r="CJ79" s="232"/>
      <c r="CK79" s="48">
        <v>274</v>
      </c>
      <c r="CL79" s="48">
        <v>274</v>
      </c>
      <c r="CM79" s="43">
        <f t="shared" ref="CM79" si="3036">IFERROR(N79/CL79,"-")</f>
        <v>96.354014598540147</v>
      </c>
      <c r="CN79" s="50">
        <f t="shared" ref="CN79" si="3037">IFERROR(CK79/CL79,"-")</f>
        <v>1</v>
      </c>
      <c r="CO79" s="217"/>
      <c r="CP79" s="48">
        <v>0</v>
      </c>
      <c r="CQ79" s="49"/>
      <c r="CR79" s="49"/>
      <c r="CS79" s="43" t="str">
        <f t="shared" ref="CS79" si="3038">IFERROR((F79+H79)/CQ79,"-")</f>
        <v>-</v>
      </c>
      <c r="CT79" s="43" t="str">
        <f t="shared" ref="CT79" si="3039">IFERROR(CP79/CQ79,"-")</f>
        <v>-</v>
      </c>
      <c r="CU79" s="43" t="str">
        <f t="shared" ref="CU79" si="3040">IFERROR(CQ79/CR79,"-")</f>
        <v>-</v>
      </c>
      <c r="CV79" s="48">
        <v>3</v>
      </c>
      <c r="CW79" s="50">
        <f t="shared" ref="CW79" si="3041">IFERROR(N79/CV79,"-")</f>
        <v>8800.3333333333339</v>
      </c>
      <c r="CX79" s="215"/>
      <c r="CY79" s="48">
        <v>1</v>
      </c>
      <c r="CZ79" s="48">
        <v>1</v>
      </c>
      <c r="DA79" s="49">
        <v>1</v>
      </c>
      <c r="DB79" s="49">
        <v>2</v>
      </c>
      <c r="DC79" s="49">
        <v>1</v>
      </c>
      <c r="DD79" s="43">
        <f t="shared" ref="DD79" si="3042">IFERROR(N79/CY79,"-")</f>
        <v>26401</v>
      </c>
      <c r="DE79" s="43">
        <f t="shared" ref="DE79" si="3043">IFERROR(N79/CZ79,"-")</f>
        <v>26401</v>
      </c>
      <c r="DF79" s="43">
        <f t="shared" ref="DF79" si="3044">IFERROR(N79/DA79,"-")</f>
        <v>26401</v>
      </c>
      <c r="DG79" s="43">
        <f t="shared" ref="DG79" si="3045">IFERROR(N79/DB79,"-")</f>
        <v>13200.5</v>
      </c>
      <c r="DH79" s="50">
        <f t="shared" ref="DH79" si="3046">IFERROR(N79/DC79,"-")</f>
        <v>26401</v>
      </c>
      <c r="DI79" s="217"/>
      <c r="DJ79" s="48">
        <v>2</v>
      </c>
      <c r="DK79" s="50">
        <f t="shared" ref="DK79" si="3047">IFERROR(N79/DJ79,"-")</f>
        <v>13200.5</v>
      </c>
      <c r="DL79" s="217"/>
    </row>
    <row r="80" spans="1:116" ht="14.25" x14ac:dyDescent="0.2">
      <c r="A80" s="51" t="str">
        <f t="shared" si="49"/>
        <v>73.</v>
      </c>
      <c r="B80" s="119" t="s">
        <v>465</v>
      </c>
      <c r="C80" s="49" t="s">
        <v>471</v>
      </c>
      <c r="D80" s="87" t="s">
        <v>472</v>
      </c>
      <c r="E80" s="118">
        <v>440</v>
      </c>
      <c r="F80" s="118">
        <v>142</v>
      </c>
      <c r="G80" s="118">
        <v>2949</v>
      </c>
      <c r="H80" s="118">
        <v>732</v>
      </c>
      <c r="I80" s="47">
        <f t="shared" ref="I80" si="3048">IFERROR((F80+H80)/(E80+G80),"-")</f>
        <v>0.25789318383003834</v>
      </c>
      <c r="J80" s="118">
        <v>7938</v>
      </c>
      <c r="K80" s="118">
        <v>1112</v>
      </c>
      <c r="L80" s="44">
        <f t="shared" ref="L80" si="3049">IFERROR(K80/J80,"-")</f>
        <v>0.1400856638951877</v>
      </c>
      <c r="M80" s="45">
        <f t="shared" ref="M80" si="3050">E80+G80+J80</f>
        <v>11327</v>
      </c>
      <c r="N80" s="46">
        <f t="shared" ref="N80" si="3051">F80+H80+K80</f>
        <v>1986</v>
      </c>
      <c r="O80" s="6">
        <f t="shared" ref="O80" si="3052">IFERROR(N80/M80,"-")</f>
        <v>0.17533327447691358</v>
      </c>
      <c r="P80" s="236"/>
      <c r="Q80" s="48">
        <v>1</v>
      </c>
      <c r="R80" s="49">
        <v>1</v>
      </c>
      <c r="S80" s="49"/>
      <c r="T80" s="43">
        <f t="shared" ref="T80" si="3053">IFERROR(N80/R80,"-")</f>
        <v>1986</v>
      </c>
      <c r="U80" s="43">
        <f t="shared" ref="U80" si="3054">IFERROR(Q80/R80,"-")</f>
        <v>1</v>
      </c>
      <c r="V80" s="50" t="str">
        <f t="shared" ref="V80" si="3055">IFERROR(R80/S80,"-")</f>
        <v>-</v>
      </c>
      <c r="W80" s="232"/>
      <c r="X80" s="48">
        <v>59</v>
      </c>
      <c r="Y80" s="49">
        <v>46</v>
      </c>
      <c r="Z80" s="49"/>
      <c r="AA80" s="43">
        <f t="shared" ref="AA80" si="3056">IFERROR(N80/Y80,"-")</f>
        <v>43.173913043478258</v>
      </c>
      <c r="AB80" s="43">
        <f t="shared" ref="AB80" si="3057">IFERROR(X80/Y80,"-")</f>
        <v>1.2826086956521738</v>
      </c>
      <c r="AC80" s="50" t="str">
        <f t="shared" ref="AC80" si="3058">IFERROR(Y80/Z80,"-")</f>
        <v>-</v>
      </c>
      <c r="AD80" s="217"/>
      <c r="AE80" s="48">
        <v>1</v>
      </c>
      <c r="AF80" s="49">
        <v>1</v>
      </c>
      <c r="AG80" s="49">
        <v>1</v>
      </c>
      <c r="AH80" s="43">
        <f t="shared" ref="AH80" si="3059">IFERROR(N80/AF80,"-")</f>
        <v>1986</v>
      </c>
      <c r="AI80" s="43">
        <f t="shared" ref="AI80" si="3060">IFERROR(AE80/AF80,"-")</f>
        <v>1</v>
      </c>
      <c r="AJ80" s="50">
        <f t="shared" ref="AJ80" si="3061">IFERROR(AF80/AG80,"-")</f>
        <v>1</v>
      </c>
      <c r="AK80" s="217"/>
      <c r="AL80" s="48">
        <v>0</v>
      </c>
      <c r="AM80" s="48">
        <v>0</v>
      </c>
      <c r="AN80" s="48">
        <v>0</v>
      </c>
      <c r="AO80" s="43" t="str">
        <f t="shared" ref="AO80" si="3062">IFERROR(N80/AM80,"-")</f>
        <v>-</v>
      </c>
      <c r="AP80" s="43" t="str">
        <f t="shared" ref="AP80" si="3063">IFERROR(AL80/AM80,"-")</f>
        <v>-</v>
      </c>
      <c r="AQ80" s="50" t="str">
        <f t="shared" ref="AQ80" si="3064">IFERROR(AM80/AN80,"-")</f>
        <v>-</v>
      </c>
      <c r="AR80" s="217"/>
      <c r="AS80" s="48">
        <v>1</v>
      </c>
      <c r="AT80" s="48"/>
      <c r="AU80" s="48"/>
      <c r="AV80" s="43" t="str">
        <f t="shared" ref="AV80" si="3065">IFERROR((F80+H80)/AT80,"-")</f>
        <v>-</v>
      </c>
      <c r="AW80" s="43" t="str">
        <f t="shared" ref="AW80" si="3066">IFERROR(AS80/AT80,"-")</f>
        <v>-</v>
      </c>
      <c r="AX80" s="43" t="str">
        <f t="shared" ref="AX80" si="3067">IFERROR(AT80/AU80,"-")</f>
        <v>-</v>
      </c>
      <c r="AY80" s="49">
        <v>36</v>
      </c>
      <c r="AZ80" s="49"/>
      <c r="BA80" s="49"/>
      <c r="BB80" s="43" t="str">
        <f t="shared" ref="BB80" si="3068">IFERROR((F80+H80)/AZ80,"-")</f>
        <v>-</v>
      </c>
      <c r="BC80" s="43" t="str">
        <f t="shared" ref="BC80" si="3069">IFERROR(AY80/AZ80,"-")</f>
        <v>-</v>
      </c>
      <c r="BD80" s="50" t="str">
        <f t="shared" ref="BD80" si="3070">IFERROR(AZ80/BA80,"-")</f>
        <v>-</v>
      </c>
      <c r="BE80" s="232"/>
      <c r="BF80" s="48">
        <v>0</v>
      </c>
      <c r="BG80" s="48">
        <v>0</v>
      </c>
      <c r="BH80" s="48">
        <v>0</v>
      </c>
      <c r="BI80" s="43" t="str">
        <f t="shared" ref="BI80" si="3071">IFERROR(K80/BG80,"-")</f>
        <v>-</v>
      </c>
      <c r="BJ80" s="43" t="str">
        <f t="shared" ref="BJ80" si="3072">IFERROR(BF80/BG80,"-")</f>
        <v>-</v>
      </c>
      <c r="BK80" s="43" t="str">
        <f t="shared" ref="BK80" si="3073">IFERROR(BG80/BH80,"-")</f>
        <v>-</v>
      </c>
      <c r="BL80" s="49">
        <v>0</v>
      </c>
      <c r="BM80" s="49">
        <v>0</v>
      </c>
      <c r="BN80" s="49">
        <v>0</v>
      </c>
      <c r="BO80" s="43" t="str">
        <f t="shared" ref="BO80" si="3074">IFERROR(K80/BN80,"-")</f>
        <v>-</v>
      </c>
      <c r="BP80" s="43" t="str">
        <f t="shared" ref="BP80" si="3075">IFERROR(BL80/BM80,"-")</f>
        <v>-</v>
      </c>
      <c r="BQ80" s="50" t="str">
        <f t="shared" ref="BQ80" si="3076">IFERROR(BM80/BN80,"-")</f>
        <v>-</v>
      </c>
      <c r="BR80" s="217"/>
      <c r="BS80" s="48">
        <v>0</v>
      </c>
      <c r="BT80" s="48">
        <v>0</v>
      </c>
      <c r="BU80" s="43" t="str">
        <f t="shared" ref="BU80" si="3077">IFERROR(N80/BT80,"-")</f>
        <v>-</v>
      </c>
      <c r="BV80" s="50" t="str">
        <f t="shared" ref="BV80" si="3078">IFERROR(BS80/BT80,"-")</f>
        <v>-</v>
      </c>
      <c r="BW80" s="234"/>
      <c r="BX80" s="48">
        <v>0</v>
      </c>
      <c r="BY80" s="49">
        <v>0</v>
      </c>
      <c r="BZ80" s="48">
        <v>0</v>
      </c>
      <c r="CA80" s="49">
        <v>0</v>
      </c>
      <c r="CB80" s="48">
        <v>0</v>
      </c>
      <c r="CC80" s="49">
        <v>0</v>
      </c>
      <c r="CD80" s="43" t="str">
        <f t="shared" ref="CD80" si="3079">IFERROR(N80/BZ80,"-")</f>
        <v>-</v>
      </c>
      <c r="CE80" s="43" t="str">
        <f t="shared" ref="CE80" si="3080">IFERROR(N80/CA80,"-")</f>
        <v>-</v>
      </c>
      <c r="CF80" s="43" t="str">
        <f t="shared" ref="CF80" si="3081">IFERROR(BX80/BZ80,"-")</f>
        <v>-</v>
      </c>
      <c r="CG80" s="43" t="str">
        <f t="shared" ref="CG80" si="3082">IFERROR(BY80/CA80,"-")</f>
        <v>-</v>
      </c>
      <c r="CH80" s="43" t="str">
        <f t="shared" ref="CH80" si="3083">IFERROR(BZ80/CB80,"-")</f>
        <v>-</v>
      </c>
      <c r="CI80" s="50" t="str">
        <f t="shared" ref="CI80" si="3084">IFERROR(CA80/CC80,"-")</f>
        <v>-</v>
      </c>
      <c r="CJ80" s="232"/>
      <c r="CK80" s="48">
        <v>0</v>
      </c>
      <c r="CL80" s="48">
        <v>0</v>
      </c>
      <c r="CM80" s="43" t="str">
        <f t="shared" ref="CM80" si="3085">IFERROR(N80/CL80,"-")</f>
        <v>-</v>
      </c>
      <c r="CN80" s="50" t="str">
        <f t="shared" ref="CN80" si="3086">IFERROR(CK80/CL80,"-")</f>
        <v>-</v>
      </c>
      <c r="CO80" s="217"/>
      <c r="CP80" s="48">
        <v>1</v>
      </c>
      <c r="CQ80" s="49"/>
      <c r="CR80" s="49"/>
      <c r="CS80" s="43" t="str">
        <f t="shared" ref="CS80" si="3087">IFERROR((F80+H80)/CQ80,"-")</f>
        <v>-</v>
      </c>
      <c r="CT80" s="43" t="str">
        <f t="shared" ref="CT80" si="3088">IFERROR(CP80/CQ80,"-")</f>
        <v>-</v>
      </c>
      <c r="CU80" s="43" t="str">
        <f t="shared" ref="CU80" si="3089">IFERROR(CQ80/CR80,"-")</f>
        <v>-</v>
      </c>
      <c r="CV80" s="48">
        <v>0</v>
      </c>
      <c r="CW80" s="50" t="str">
        <f t="shared" ref="CW80" si="3090">IFERROR(N80/CV80,"-")</f>
        <v>-</v>
      </c>
      <c r="CX80" s="215"/>
      <c r="CY80" s="48">
        <v>1</v>
      </c>
      <c r="CZ80" s="48">
        <v>1</v>
      </c>
      <c r="DA80" s="49">
        <v>0</v>
      </c>
      <c r="DB80" s="49">
        <v>0</v>
      </c>
      <c r="DC80" s="49">
        <v>1</v>
      </c>
      <c r="DD80" s="43">
        <f t="shared" ref="DD80" si="3091">IFERROR(N80/CY80,"-")</f>
        <v>1986</v>
      </c>
      <c r="DE80" s="43">
        <f t="shared" ref="DE80" si="3092">IFERROR(N80/CZ80,"-")</f>
        <v>1986</v>
      </c>
      <c r="DF80" s="43" t="str">
        <f t="shared" ref="DF80" si="3093">IFERROR(N80/DA80,"-")</f>
        <v>-</v>
      </c>
      <c r="DG80" s="43" t="str">
        <f t="shared" ref="DG80" si="3094">IFERROR(N80/DB80,"-")</f>
        <v>-</v>
      </c>
      <c r="DH80" s="50">
        <f t="shared" ref="DH80" si="3095">IFERROR(N80/DC80,"-")</f>
        <v>1986</v>
      </c>
      <c r="DI80" s="217"/>
      <c r="DJ80" s="48">
        <v>0</v>
      </c>
      <c r="DK80" s="50" t="str">
        <f t="shared" ref="DK80" si="3096">IFERROR(N80/DJ80,"-")</f>
        <v>-</v>
      </c>
      <c r="DL80" s="217"/>
    </row>
    <row r="81" spans="1:116" ht="14.25" x14ac:dyDescent="0.2">
      <c r="A81" s="51" t="str">
        <f t="shared" si="49"/>
        <v>74.</v>
      </c>
      <c r="B81" s="119" t="s">
        <v>466</v>
      </c>
      <c r="C81" s="49" t="s">
        <v>260</v>
      </c>
      <c r="D81" s="87" t="s">
        <v>472</v>
      </c>
      <c r="E81" s="118">
        <v>372</v>
      </c>
      <c r="F81" s="118">
        <v>133</v>
      </c>
      <c r="G81" s="118">
        <v>2772</v>
      </c>
      <c r="H81" s="118">
        <v>931</v>
      </c>
      <c r="I81" s="47">
        <f t="shared" ref="I81" si="3097">IFERROR((F81+H81)/(E81+G81),"-")</f>
        <v>0.33842239185750639</v>
      </c>
      <c r="J81" s="118">
        <v>6047</v>
      </c>
      <c r="K81" s="118">
        <v>1187</v>
      </c>
      <c r="L81" s="44">
        <f t="shared" ref="L81" si="3098">IFERROR(K81/J81,"-")</f>
        <v>0.1962956838101538</v>
      </c>
      <c r="M81" s="45">
        <f t="shared" ref="M81" si="3099">E81+G81+J81</f>
        <v>9191</v>
      </c>
      <c r="N81" s="46">
        <f t="shared" ref="N81" si="3100">F81+H81+K81</f>
        <v>2251</v>
      </c>
      <c r="O81" s="6">
        <f t="shared" ref="O81" si="3101">IFERROR(N81/M81,"-")</f>
        <v>0.24491350233924492</v>
      </c>
      <c r="P81" s="236"/>
      <c r="Q81" s="48">
        <v>1</v>
      </c>
      <c r="R81" s="49">
        <v>1</v>
      </c>
      <c r="S81" s="49"/>
      <c r="T81" s="43">
        <f t="shared" ref="T81" si="3102">IFERROR(N81/R81,"-")</f>
        <v>2251</v>
      </c>
      <c r="U81" s="43">
        <f t="shared" ref="U81" si="3103">IFERROR(Q81/R81,"-")</f>
        <v>1</v>
      </c>
      <c r="V81" s="50" t="str">
        <f t="shared" ref="V81" si="3104">IFERROR(R81/S81,"-")</f>
        <v>-</v>
      </c>
      <c r="W81" s="232"/>
      <c r="X81" s="48">
        <v>79</v>
      </c>
      <c r="Y81" s="49">
        <v>74</v>
      </c>
      <c r="Z81" s="49"/>
      <c r="AA81" s="43">
        <f t="shared" ref="AA81" si="3105">IFERROR(N81/Y81,"-")</f>
        <v>30.418918918918919</v>
      </c>
      <c r="AB81" s="43">
        <f t="shared" ref="AB81" si="3106">IFERROR(X81/Y81,"-")</f>
        <v>1.0675675675675675</v>
      </c>
      <c r="AC81" s="50" t="str">
        <f t="shared" ref="AC81" si="3107">IFERROR(Y81/Z81,"-")</f>
        <v>-</v>
      </c>
      <c r="AD81" s="217"/>
      <c r="AE81" s="48">
        <v>1</v>
      </c>
      <c r="AF81" s="49">
        <v>1</v>
      </c>
      <c r="AG81" s="49">
        <v>1</v>
      </c>
      <c r="AH81" s="43">
        <f t="shared" ref="AH81" si="3108">IFERROR(N81/AF81,"-")</f>
        <v>2251</v>
      </c>
      <c r="AI81" s="43">
        <f t="shared" ref="AI81" si="3109">IFERROR(AE81/AF81,"-")</f>
        <v>1</v>
      </c>
      <c r="AJ81" s="50">
        <f t="shared" ref="AJ81" si="3110">IFERROR(AF81/AG81,"-")</f>
        <v>1</v>
      </c>
      <c r="AK81" s="217"/>
      <c r="AL81" s="48">
        <v>0</v>
      </c>
      <c r="AM81" s="48">
        <v>0</v>
      </c>
      <c r="AN81" s="48">
        <v>0</v>
      </c>
      <c r="AO81" s="43" t="str">
        <f t="shared" ref="AO81" si="3111">IFERROR(N81/AM81,"-")</f>
        <v>-</v>
      </c>
      <c r="AP81" s="43" t="str">
        <f t="shared" ref="AP81" si="3112">IFERROR(AL81/AM81,"-")</f>
        <v>-</v>
      </c>
      <c r="AQ81" s="50" t="str">
        <f t="shared" ref="AQ81" si="3113">IFERROR(AM81/AN81,"-")</f>
        <v>-</v>
      </c>
      <c r="AR81" s="217"/>
      <c r="AS81" s="48">
        <v>0</v>
      </c>
      <c r="AT81" s="48"/>
      <c r="AU81" s="48"/>
      <c r="AV81" s="43" t="str">
        <f t="shared" ref="AV81" si="3114">IFERROR((F81+H81)/AT81,"-")</f>
        <v>-</v>
      </c>
      <c r="AW81" s="43" t="str">
        <f t="shared" ref="AW81" si="3115">IFERROR(AS81/AT81,"-")</f>
        <v>-</v>
      </c>
      <c r="AX81" s="43" t="str">
        <f t="shared" ref="AX81" si="3116">IFERROR(AT81/AU81,"-")</f>
        <v>-</v>
      </c>
      <c r="AY81" s="49">
        <v>0</v>
      </c>
      <c r="AZ81" s="49"/>
      <c r="BA81" s="49"/>
      <c r="BB81" s="43" t="str">
        <f t="shared" ref="BB81" si="3117">IFERROR((F81+H81)/AZ81,"-")</f>
        <v>-</v>
      </c>
      <c r="BC81" s="43" t="str">
        <f t="shared" ref="BC81" si="3118">IFERROR(AY81/AZ81,"-")</f>
        <v>-</v>
      </c>
      <c r="BD81" s="50" t="str">
        <f t="shared" ref="BD81" si="3119">IFERROR(AZ81/BA81,"-")</f>
        <v>-</v>
      </c>
      <c r="BE81" s="232"/>
      <c r="BF81" s="48">
        <v>0</v>
      </c>
      <c r="BG81" s="48">
        <v>0</v>
      </c>
      <c r="BH81" s="48">
        <v>0</v>
      </c>
      <c r="BI81" s="43" t="str">
        <f t="shared" ref="BI81" si="3120">IFERROR(K81/BG81,"-")</f>
        <v>-</v>
      </c>
      <c r="BJ81" s="43" t="str">
        <f t="shared" ref="BJ81" si="3121">IFERROR(BF81/BG81,"-")</f>
        <v>-</v>
      </c>
      <c r="BK81" s="43" t="str">
        <f t="shared" ref="BK81" si="3122">IFERROR(BG81/BH81,"-")</f>
        <v>-</v>
      </c>
      <c r="BL81" s="49">
        <v>0</v>
      </c>
      <c r="BM81" s="49">
        <v>0</v>
      </c>
      <c r="BN81" s="49">
        <v>0</v>
      </c>
      <c r="BO81" s="43" t="str">
        <f t="shared" ref="BO81" si="3123">IFERROR(K81/BN81,"-")</f>
        <v>-</v>
      </c>
      <c r="BP81" s="43" t="str">
        <f t="shared" ref="BP81" si="3124">IFERROR(BL81/BM81,"-")</f>
        <v>-</v>
      </c>
      <c r="BQ81" s="50" t="str">
        <f t="shared" ref="BQ81" si="3125">IFERROR(BM81/BN81,"-")</f>
        <v>-</v>
      </c>
      <c r="BR81" s="217"/>
      <c r="BS81" s="48">
        <v>0</v>
      </c>
      <c r="BT81" s="48">
        <v>0</v>
      </c>
      <c r="BU81" s="43" t="str">
        <f t="shared" ref="BU81" si="3126">IFERROR(N81/BT81,"-")</f>
        <v>-</v>
      </c>
      <c r="BV81" s="50" t="str">
        <f t="shared" ref="BV81" si="3127">IFERROR(BS81/BT81,"-")</f>
        <v>-</v>
      </c>
      <c r="BW81" s="234"/>
      <c r="BX81" s="48">
        <v>1</v>
      </c>
      <c r="BY81" s="49">
        <v>0</v>
      </c>
      <c r="BZ81" s="48">
        <v>1</v>
      </c>
      <c r="CA81" s="49">
        <v>0</v>
      </c>
      <c r="CB81" s="48">
        <v>1</v>
      </c>
      <c r="CC81" s="49">
        <v>0</v>
      </c>
      <c r="CD81" s="43">
        <f t="shared" ref="CD81" si="3128">IFERROR(N81/BZ81,"-")</f>
        <v>2251</v>
      </c>
      <c r="CE81" s="43" t="str">
        <f t="shared" ref="CE81" si="3129">IFERROR(N81/CA81,"-")</f>
        <v>-</v>
      </c>
      <c r="CF81" s="43">
        <f t="shared" ref="CF81" si="3130">IFERROR(BX81/BZ81,"-")</f>
        <v>1</v>
      </c>
      <c r="CG81" s="43" t="str">
        <f t="shared" ref="CG81" si="3131">IFERROR(BY81/CA81,"-")</f>
        <v>-</v>
      </c>
      <c r="CH81" s="43">
        <f t="shared" ref="CH81" si="3132">IFERROR(BZ81/CB81,"-")</f>
        <v>1</v>
      </c>
      <c r="CI81" s="50" t="str">
        <f t="shared" ref="CI81" si="3133">IFERROR(CA81/CC81,"-")</f>
        <v>-</v>
      </c>
      <c r="CJ81" s="232"/>
      <c r="CK81" s="48">
        <v>17</v>
      </c>
      <c r="CL81" s="48">
        <v>17</v>
      </c>
      <c r="CM81" s="43">
        <f t="shared" ref="CM81" si="3134">IFERROR(N81/CL81,"-")</f>
        <v>132.41176470588235</v>
      </c>
      <c r="CN81" s="50">
        <f t="shared" ref="CN81" si="3135">IFERROR(CK81/CL81,"-")</f>
        <v>1</v>
      </c>
      <c r="CO81" s="217"/>
      <c r="CP81" s="48">
        <v>0</v>
      </c>
      <c r="CQ81" s="49"/>
      <c r="CR81" s="49"/>
      <c r="CS81" s="43" t="str">
        <f t="shared" ref="CS81" si="3136">IFERROR((F81+H81)/CQ81,"-")</f>
        <v>-</v>
      </c>
      <c r="CT81" s="43" t="str">
        <f t="shared" ref="CT81" si="3137">IFERROR(CP81/CQ81,"-")</f>
        <v>-</v>
      </c>
      <c r="CU81" s="43" t="str">
        <f t="shared" ref="CU81" si="3138">IFERROR(CQ81/CR81,"-")</f>
        <v>-</v>
      </c>
      <c r="CV81" s="48">
        <v>0</v>
      </c>
      <c r="CW81" s="50" t="str">
        <f t="shared" ref="CW81" si="3139">IFERROR(N81/CV81,"-")</f>
        <v>-</v>
      </c>
      <c r="CX81" s="215"/>
      <c r="CY81" s="48">
        <v>1</v>
      </c>
      <c r="CZ81" s="48">
        <v>1</v>
      </c>
      <c r="DA81" s="49">
        <v>0</v>
      </c>
      <c r="DB81" s="49">
        <v>0</v>
      </c>
      <c r="DC81" s="49">
        <v>1</v>
      </c>
      <c r="DD81" s="43">
        <f t="shared" ref="DD81" si="3140">IFERROR(N81/CY81,"-")</f>
        <v>2251</v>
      </c>
      <c r="DE81" s="43">
        <f t="shared" ref="DE81" si="3141">IFERROR(N81/CZ81,"-")</f>
        <v>2251</v>
      </c>
      <c r="DF81" s="43" t="str">
        <f t="shared" ref="DF81" si="3142">IFERROR(N81/DA81,"-")</f>
        <v>-</v>
      </c>
      <c r="DG81" s="43" t="str">
        <f t="shared" ref="DG81" si="3143">IFERROR(N81/DB81,"-")</f>
        <v>-</v>
      </c>
      <c r="DH81" s="50">
        <f t="shared" ref="DH81" si="3144">IFERROR(N81/DC81,"-")</f>
        <v>2251</v>
      </c>
      <c r="DI81" s="217"/>
      <c r="DJ81" s="48">
        <v>0</v>
      </c>
      <c r="DK81" s="50" t="str">
        <f t="shared" ref="DK81" si="3145">IFERROR(N81/DJ81,"-")</f>
        <v>-</v>
      </c>
      <c r="DL81" s="217"/>
    </row>
    <row r="82" spans="1:116" ht="14.25" x14ac:dyDescent="0.2">
      <c r="A82" s="51" t="str">
        <f t="shared" si="49"/>
        <v>75.</v>
      </c>
      <c r="B82" s="119" t="s">
        <v>467</v>
      </c>
      <c r="C82" s="49" t="s">
        <v>260</v>
      </c>
      <c r="D82" s="87" t="s">
        <v>472</v>
      </c>
      <c r="E82" s="118">
        <v>91</v>
      </c>
      <c r="F82" s="118">
        <v>26</v>
      </c>
      <c r="G82" s="118">
        <v>697</v>
      </c>
      <c r="H82" s="118">
        <v>157</v>
      </c>
      <c r="I82" s="47">
        <f t="shared" ref="I82" si="3146">IFERROR((F82+H82)/(E82+G82),"-")</f>
        <v>0.23223350253807107</v>
      </c>
      <c r="J82" s="118">
        <v>1530</v>
      </c>
      <c r="K82" s="118">
        <v>146</v>
      </c>
      <c r="L82" s="44">
        <f t="shared" ref="L82" si="3147">IFERROR(K82/J82,"-")</f>
        <v>9.5424836601307184E-2</v>
      </c>
      <c r="M82" s="45">
        <f t="shared" ref="M82" si="3148">E82+G82+J82</f>
        <v>2318</v>
      </c>
      <c r="N82" s="46">
        <f t="shared" ref="N82" si="3149">F82+H82+K82</f>
        <v>329</v>
      </c>
      <c r="O82" s="6">
        <f t="shared" ref="O82" si="3150">IFERROR(N82/M82,"-")</f>
        <v>0.14193270060396893</v>
      </c>
      <c r="P82" s="236"/>
      <c r="Q82" s="48">
        <v>0</v>
      </c>
      <c r="R82" s="49">
        <v>0</v>
      </c>
      <c r="S82" s="49"/>
      <c r="T82" s="43" t="str">
        <f t="shared" ref="T82" si="3151">IFERROR(N82/R82,"-")</f>
        <v>-</v>
      </c>
      <c r="U82" s="43" t="str">
        <f t="shared" ref="U82" si="3152">IFERROR(Q82/R82,"-")</f>
        <v>-</v>
      </c>
      <c r="V82" s="50" t="str">
        <f t="shared" ref="V82" si="3153">IFERROR(R82/S82,"-")</f>
        <v>-</v>
      </c>
      <c r="W82" s="232"/>
      <c r="X82" s="48">
        <v>17</v>
      </c>
      <c r="Y82" s="49">
        <v>1</v>
      </c>
      <c r="Z82" s="49"/>
      <c r="AA82" s="43">
        <f t="shared" ref="AA82" si="3154">IFERROR(N82/Y82,"-")</f>
        <v>329</v>
      </c>
      <c r="AB82" s="43">
        <f t="shared" ref="AB82" si="3155">IFERROR(X82/Y82,"-")</f>
        <v>17</v>
      </c>
      <c r="AC82" s="50" t="str">
        <f t="shared" ref="AC82" si="3156">IFERROR(Y82/Z82,"-")</f>
        <v>-</v>
      </c>
      <c r="AD82" s="217"/>
      <c r="AE82" s="48">
        <v>1</v>
      </c>
      <c r="AF82" s="49">
        <v>1</v>
      </c>
      <c r="AG82" s="49">
        <v>1</v>
      </c>
      <c r="AH82" s="43">
        <f t="shared" ref="AH82" si="3157">IFERROR(N82/AF82,"-")</f>
        <v>329</v>
      </c>
      <c r="AI82" s="43">
        <f t="shared" ref="AI82" si="3158">IFERROR(AE82/AF82,"-")</f>
        <v>1</v>
      </c>
      <c r="AJ82" s="50">
        <f t="shared" ref="AJ82" si="3159">IFERROR(AF82/AG82,"-")</f>
        <v>1</v>
      </c>
      <c r="AK82" s="217"/>
      <c r="AL82" s="48">
        <v>0</v>
      </c>
      <c r="AM82" s="48">
        <v>0</v>
      </c>
      <c r="AN82" s="48">
        <v>0</v>
      </c>
      <c r="AO82" s="43" t="str">
        <f t="shared" ref="AO82" si="3160">IFERROR(N82/AM82,"-")</f>
        <v>-</v>
      </c>
      <c r="AP82" s="43" t="str">
        <f t="shared" ref="AP82" si="3161">IFERROR(AL82/AM82,"-")</f>
        <v>-</v>
      </c>
      <c r="AQ82" s="50" t="str">
        <f t="shared" ref="AQ82" si="3162">IFERROR(AM82/AN82,"-")</f>
        <v>-</v>
      </c>
      <c r="AR82" s="217"/>
      <c r="AS82" s="48">
        <v>0</v>
      </c>
      <c r="AT82" s="48"/>
      <c r="AU82" s="48"/>
      <c r="AV82" s="43" t="str">
        <f t="shared" ref="AV82" si="3163">IFERROR((F82+H82)/AT82,"-")</f>
        <v>-</v>
      </c>
      <c r="AW82" s="43" t="str">
        <f t="shared" ref="AW82" si="3164">IFERROR(AS82/AT82,"-")</f>
        <v>-</v>
      </c>
      <c r="AX82" s="43" t="str">
        <f t="shared" ref="AX82" si="3165">IFERROR(AT82/AU82,"-")</f>
        <v>-</v>
      </c>
      <c r="AY82" s="49">
        <v>0</v>
      </c>
      <c r="AZ82" s="49"/>
      <c r="BA82" s="49"/>
      <c r="BB82" s="43" t="str">
        <f t="shared" ref="BB82" si="3166">IFERROR((F82+H82)/AZ82,"-")</f>
        <v>-</v>
      </c>
      <c r="BC82" s="43" t="str">
        <f t="shared" ref="BC82" si="3167">IFERROR(AY82/AZ82,"-")</f>
        <v>-</v>
      </c>
      <c r="BD82" s="50" t="str">
        <f t="shared" ref="BD82" si="3168">IFERROR(AZ82/BA82,"-")</f>
        <v>-</v>
      </c>
      <c r="BE82" s="232"/>
      <c r="BF82" s="48">
        <v>0</v>
      </c>
      <c r="BG82" s="48">
        <v>0</v>
      </c>
      <c r="BH82" s="48">
        <v>0</v>
      </c>
      <c r="BI82" s="43" t="str">
        <f t="shared" ref="BI82" si="3169">IFERROR(K82/BG82,"-")</f>
        <v>-</v>
      </c>
      <c r="BJ82" s="43" t="str">
        <f t="shared" ref="BJ82" si="3170">IFERROR(BF82/BG82,"-")</f>
        <v>-</v>
      </c>
      <c r="BK82" s="43" t="str">
        <f t="shared" ref="BK82" si="3171">IFERROR(BG82/BH82,"-")</f>
        <v>-</v>
      </c>
      <c r="BL82" s="49">
        <v>0</v>
      </c>
      <c r="BM82" s="49">
        <v>0</v>
      </c>
      <c r="BN82" s="49">
        <v>0</v>
      </c>
      <c r="BO82" s="43" t="str">
        <f t="shared" ref="BO82" si="3172">IFERROR(K82/BN82,"-")</f>
        <v>-</v>
      </c>
      <c r="BP82" s="43" t="str">
        <f t="shared" ref="BP82" si="3173">IFERROR(BL82/BM82,"-")</f>
        <v>-</v>
      </c>
      <c r="BQ82" s="50" t="str">
        <f t="shared" ref="BQ82" si="3174">IFERROR(BM82/BN82,"-")</f>
        <v>-</v>
      </c>
      <c r="BR82" s="217"/>
      <c r="BS82" s="48">
        <v>0</v>
      </c>
      <c r="BT82" s="48">
        <v>0</v>
      </c>
      <c r="BU82" s="43" t="str">
        <f t="shared" ref="BU82" si="3175">IFERROR(N82/BT82,"-")</f>
        <v>-</v>
      </c>
      <c r="BV82" s="50" t="str">
        <f t="shared" ref="BV82" si="3176">IFERROR(BS82/BT82,"-")</f>
        <v>-</v>
      </c>
      <c r="BW82" s="234"/>
      <c r="BX82" s="48">
        <v>0</v>
      </c>
      <c r="BY82" s="49">
        <v>0</v>
      </c>
      <c r="BZ82" s="48">
        <v>0</v>
      </c>
      <c r="CA82" s="49">
        <v>0</v>
      </c>
      <c r="CB82" s="48">
        <v>0</v>
      </c>
      <c r="CC82" s="49">
        <v>0</v>
      </c>
      <c r="CD82" s="43" t="str">
        <f t="shared" ref="CD82" si="3177">IFERROR(N82/BZ82,"-")</f>
        <v>-</v>
      </c>
      <c r="CE82" s="43" t="str">
        <f t="shared" ref="CE82" si="3178">IFERROR(N82/CA82,"-")</f>
        <v>-</v>
      </c>
      <c r="CF82" s="43" t="str">
        <f t="shared" ref="CF82" si="3179">IFERROR(BX82/BZ82,"-")</f>
        <v>-</v>
      </c>
      <c r="CG82" s="43" t="str">
        <f t="shared" ref="CG82" si="3180">IFERROR(BY82/CA82,"-")</f>
        <v>-</v>
      </c>
      <c r="CH82" s="43" t="str">
        <f t="shared" ref="CH82" si="3181">IFERROR(BZ82/CB82,"-")</f>
        <v>-</v>
      </c>
      <c r="CI82" s="50" t="str">
        <f t="shared" ref="CI82" si="3182">IFERROR(CA82/CC82,"-")</f>
        <v>-</v>
      </c>
      <c r="CJ82" s="232"/>
      <c r="CK82" s="48">
        <v>0</v>
      </c>
      <c r="CL82" s="48">
        <v>0</v>
      </c>
      <c r="CM82" s="43" t="str">
        <f t="shared" ref="CM82" si="3183">IFERROR(N82/CL82,"-")</f>
        <v>-</v>
      </c>
      <c r="CN82" s="50" t="str">
        <f t="shared" ref="CN82" si="3184">IFERROR(CK82/CL82,"-")</f>
        <v>-</v>
      </c>
      <c r="CO82" s="217"/>
      <c r="CP82" s="48">
        <v>0</v>
      </c>
      <c r="CQ82" s="49"/>
      <c r="CR82" s="49"/>
      <c r="CS82" s="43" t="str">
        <f t="shared" ref="CS82" si="3185">IFERROR((F82+H82)/CQ82,"-")</f>
        <v>-</v>
      </c>
      <c r="CT82" s="43" t="str">
        <f t="shared" ref="CT82" si="3186">IFERROR(CP82/CQ82,"-")</f>
        <v>-</v>
      </c>
      <c r="CU82" s="43" t="str">
        <f t="shared" ref="CU82" si="3187">IFERROR(CQ82/CR82,"-")</f>
        <v>-</v>
      </c>
      <c r="CV82" s="48">
        <v>0</v>
      </c>
      <c r="CW82" s="50" t="str">
        <f t="shared" ref="CW82" si="3188">IFERROR(N82/CV82,"-")</f>
        <v>-</v>
      </c>
      <c r="CX82" s="215"/>
      <c r="CY82" s="48">
        <v>1</v>
      </c>
      <c r="CZ82" s="48">
        <v>1</v>
      </c>
      <c r="DA82" s="49">
        <v>0</v>
      </c>
      <c r="DB82" s="49">
        <v>0</v>
      </c>
      <c r="DC82" s="49">
        <v>1</v>
      </c>
      <c r="DD82" s="43">
        <f t="shared" ref="DD82" si="3189">IFERROR(N82/CY82,"-")</f>
        <v>329</v>
      </c>
      <c r="DE82" s="43">
        <f t="shared" ref="DE82" si="3190">IFERROR(N82/CZ82,"-")</f>
        <v>329</v>
      </c>
      <c r="DF82" s="43" t="str">
        <f t="shared" ref="DF82" si="3191">IFERROR(N82/DA82,"-")</f>
        <v>-</v>
      </c>
      <c r="DG82" s="43" t="str">
        <f t="shared" ref="DG82" si="3192">IFERROR(N82/DB82,"-")</f>
        <v>-</v>
      </c>
      <c r="DH82" s="50">
        <f t="shared" ref="DH82" si="3193">IFERROR(N82/DC82,"-")</f>
        <v>329</v>
      </c>
      <c r="DI82" s="217"/>
      <c r="DJ82" s="48">
        <v>1</v>
      </c>
      <c r="DK82" s="50">
        <f t="shared" ref="DK82" si="3194">IFERROR(N82/DJ82,"-")</f>
        <v>329</v>
      </c>
      <c r="DL82" s="217"/>
    </row>
    <row r="83" spans="1:116" ht="14.25" x14ac:dyDescent="0.2">
      <c r="A83" s="51" t="str">
        <f t="shared" si="49"/>
        <v>76.</v>
      </c>
      <c r="B83" s="119" t="s">
        <v>468</v>
      </c>
      <c r="C83" s="49" t="s">
        <v>260</v>
      </c>
      <c r="D83" s="87" t="s">
        <v>472</v>
      </c>
      <c r="E83" s="118">
        <v>36</v>
      </c>
      <c r="F83" s="118">
        <v>7</v>
      </c>
      <c r="G83" s="118">
        <v>286</v>
      </c>
      <c r="H83" s="118">
        <v>69</v>
      </c>
      <c r="I83" s="47">
        <f t="shared" ref="I83" si="3195">IFERROR((F83+H83)/(E83+G83),"-")</f>
        <v>0.2360248447204969</v>
      </c>
      <c r="J83" s="118">
        <v>741</v>
      </c>
      <c r="K83" s="118">
        <v>53</v>
      </c>
      <c r="L83" s="44">
        <f t="shared" ref="L83" si="3196">IFERROR(K83/J83,"-")</f>
        <v>7.1524966261808362E-2</v>
      </c>
      <c r="M83" s="45">
        <f t="shared" ref="M83" si="3197">E83+G83+J83</f>
        <v>1063</v>
      </c>
      <c r="N83" s="46">
        <f t="shared" ref="N83" si="3198">F83+H83+K83</f>
        <v>129</v>
      </c>
      <c r="O83" s="6">
        <f t="shared" ref="O83" si="3199">IFERROR(N83/M83,"-")</f>
        <v>0.1213546566321731</v>
      </c>
      <c r="P83" s="236"/>
      <c r="Q83" s="48">
        <v>1</v>
      </c>
      <c r="R83" s="49">
        <v>0</v>
      </c>
      <c r="S83" s="49"/>
      <c r="T83" s="43" t="str">
        <f t="shared" ref="T83" si="3200">IFERROR(N83/R83,"-")</f>
        <v>-</v>
      </c>
      <c r="U83" s="43" t="str">
        <f t="shared" ref="U83" si="3201">IFERROR(Q83/R83,"-")</f>
        <v>-</v>
      </c>
      <c r="V83" s="50" t="str">
        <f t="shared" ref="V83" si="3202">IFERROR(R83/S83,"-")</f>
        <v>-</v>
      </c>
      <c r="W83" s="232"/>
      <c r="X83" s="48">
        <v>21</v>
      </c>
      <c r="Y83" s="49">
        <v>10</v>
      </c>
      <c r="Z83" s="49"/>
      <c r="AA83" s="43">
        <f t="shared" ref="AA83" si="3203">IFERROR(N83/Y83,"-")</f>
        <v>12.9</v>
      </c>
      <c r="AB83" s="43">
        <f t="shared" ref="AB83" si="3204">IFERROR(X83/Y83,"-")</f>
        <v>2.1</v>
      </c>
      <c r="AC83" s="50" t="str">
        <f t="shared" ref="AC83" si="3205">IFERROR(Y83/Z83,"-")</f>
        <v>-</v>
      </c>
      <c r="AD83" s="217"/>
      <c r="AE83" s="48">
        <v>1</v>
      </c>
      <c r="AF83" s="49">
        <v>1</v>
      </c>
      <c r="AG83" s="49">
        <v>1</v>
      </c>
      <c r="AH83" s="43">
        <f t="shared" ref="AH83" si="3206">IFERROR(N83/AF83,"-")</f>
        <v>129</v>
      </c>
      <c r="AI83" s="43">
        <f t="shared" ref="AI83" si="3207">IFERROR(AE83/AF83,"-")</f>
        <v>1</v>
      </c>
      <c r="AJ83" s="50">
        <f t="shared" ref="AJ83" si="3208">IFERROR(AF83/AG83,"-")</f>
        <v>1</v>
      </c>
      <c r="AK83" s="217"/>
      <c r="AL83" s="48">
        <v>0</v>
      </c>
      <c r="AM83" s="48">
        <v>0</v>
      </c>
      <c r="AN83" s="48">
        <v>0</v>
      </c>
      <c r="AO83" s="43" t="str">
        <f t="shared" ref="AO83" si="3209">IFERROR(N83/AM83,"-")</f>
        <v>-</v>
      </c>
      <c r="AP83" s="43" t="str">
        <f t="shared" ref="AP83" si="3210">IFERROR(AL83/AM83,"-")</f>
        <v>-</v>
      </c>
      <c r="AQ83" s="50" t="str">
        <f t="shared" ref="AQ83" si="3211">IFERROR(AM83/AN83,"-")</f>
        <v>-</v>
      </c>
      <c r="AR83" s="217"/>
      <c r="AS83" s="48">
        <v>0</v>
      </c>
      <c r="AT83" s="48"/>
      <c r="AU83" s="48"/>
      <c r="AV83" s="43" t="str">
        <f t="shared" ref="AV83" si="3212">IFERROR((F83+H83)/AT83,"-")</f>
        <v>-</v>
      </c>
      <c r="AW83" s="43" t="str">
        <f t="shared" ref="AW83" si="3213">IFERROR(AS83/AT83,"-")</f>
        <v>-</v>
      </c>
      <c r="AX83" s="43" t="str">
        <f t="shared" ref="AX83" si="3214">IFERROR(AT83/AU83,"-")</f>
        <v>-</v>
      </c>
      <c r="AY83" s="49">
        <v>0</v>
      </c>
      <c r="AZ83" s="49"/>
      <c r="BA83" s="49"/>
      <c r="BB83" s="43" t="str">
        <f t="shared" ref="BB83" si="3215">IFERROR((F83+H83)/AZ83,"-")</f>
        <v>-</v>
      </c>
      <c r="BC83" s="43" t="str">
        <f t="shared" ref="BC83" si="3216">IFERROR(AY83/AZ83,"-")</f>
        <v>-</v>
      </c>
      <c r="BD83" s="50" t="str">
        <f t="shared" ref="BD83" si="3217">IFERROR(AZ83/BA83,"-")</f>
        <v>-</v>
      </c>
      <c r="BE83" s="232"/>
      <c r="BF83" s="48">
        <v>0</v>
      </c>
      <c r="BG83" s="48">
        <v>0</v>
      </c>
      <c r="BH83" s="48">
        <v>0</v>
      </c>
      <c r="BI83" s="43" t="str">
        <f t="shared" ref="BI83" si="3218">IFERROR(K83/BG83,"-")</f>
        <v>-</v>
      </c>
      <c r="BJ83" s="43" t="str">
        <f t="shared" ref="BJ83" si="3219">IFERROR(BF83/BG83,"-")</f>
        <v>-</v>
      </c>
      <c r="BK83" s="43" t="str">
        <f t="shared" ref="BK83" si="3220">IFERROR(BG83/BH83,"-")</f>
        <v>-</v>
      </c>
      <c r="BL83" s="49">
        <v>0</v>
      </c>
      <c r="BM83" s="49">
        <v>0</v>
      </c>
      <c r="BN83" s="49">
        <v>0</v>
      </c>
      <c r="BO83" s="43" t="str">
        <f t="shared" ref="BO83" si="3221">IFERROR(K83/BN83,"-")</f>
        <v>-</v>
      </c>
      <c r="BP83" s="43" t="str">
        <f t="shared" ref="BP83" si="3222">IFERROR(BL83/BM83,"-")</f>
        <v>-</v>
      </c>
      <c r="BQ83" s="50" t="str">
        <f t="shared" ref="BQ83" si="3223">IFERROR(BM83/BN83,"-")</f>
        <v>-</v>
      </c>
      <c r="BR83" s="217"/>
      <c r="BS83" s="48">
        <v>0</v>
      </c>
      <c r="BT83" s="48">
        <v>0</v>
      </c>
      <c r="BU83" s="43" t="str">
        <f t="shared" ref="BU83" si="3224">IFERROR(N83/BT83,"-")</f>
        <v>-</v>
      </c>
      <c r="BV83" s="50" t="str">
        <f t="shared" ref="BV83" si="3225">IFERROR(BS83/BT83,"-")</f>
        <v>-</v>
      </c>
      <c r="BW83" s="234"/>
      <c r="BX83" s="48">
        <v>0</v>
      </c>
      <c r="BY83" s="49">
        <v>0</v>
      </c>
      <c r="BZ83" s="48">
        <v>0</v>
      </c>
      <c r="CA83" s="49">
        <v>0</v>
      </c>
      <c r="CB83" s="48">
        <v>0</v>
      </c>
      <c r="CC83" s="49">
        <v>0</v>
      </c>
      <c r="CD83" s="43" t="str">
        <f t="shared" ref="CD83" si="3226">IFERROR(N83/BZ83,"-")</f>
        <v>-</v>
      </c>
      <c r="CE83" s="43" t="str">
        <f t="shared" ref="CE83" si="3227">IFERROR(N83/CA83,"-")</f>
        <v>-</v>
      </c>
      <c r="CF83" s="43" t="str">
        <f t="shared" ref="CF83" si="3228">IFERROR(BX83/BZ83,"-")</f>
        <v>-</v>
      </c>
      <c r="CG83" s="43" t="str">
        <f t="shared" ref="CG83" si="3229">IFERROR(BY83/CA83,"-")</f>
        <v>-</v>
      </c>
      <c r="CH83" s="43" t="str">
        <f t="shared" ref="CH83" si="3230">IFERROR(BZ83/CB83,"-")</f>
        <v>-</v>
      </c>
      <c r="CI83" s="50" t="str">
        <f t="shared" ref="CI83" si="3231">IFERROR(CA83/CC83,"-")</f>
        <v>-</v>
      </c>
      <c r="CJ83" s="232"/>
      <c r="CK83" s="48">
        <v>0</v>
      </c>
      <c r="CL83" s="48">
        <v>0</v>
      </c>
      <c r="CM83" s="43" t="str">
        <f t="shared" ref="CM83" si="3232">IFERROR(N83/CL83,"-")</f>
        <v>-</v>
      </c>
      <c r="CN83" s="50" t="str">
        <f t="shared" ref="CN83" si="3233">IFERROR(CK83/CL83,"-")</f>
        <v>-</v>
      </c>
      <c r="CO83" s="217"/>
      <c r="CP83" s="48">
        <v>0</v>
      </c>
      <c r="CQ83" s="49"/>
      <c r="CR83" s="49"/>
      <c r="CS83" s="43" t="str">
        <f t="shared" ref="CS83" si="3234">IFERROR((F83+H83)/CQ83,"-")</f>
        <v>-</v>
      </c>
      <c r="CT83" s="43" t="str">
        <f t="shared" ref="CT83" si="3235">IFERROR(CP83/CQ83,"-")</f>
        <v>-</v>
      </c>
      <c r="CU83" s="43" t="str">
        <f t="shared" ref="CU83" si="3236">IFERROR(CQ83/CR83,"-")</f>
        <v>-</v>
      </c>
      <c r="CV83" s="48">
        <v>0</v>
      </c>
      <c r="CW83" s="50" t="str">
        <f t="shared" ref="CW83" si="3237">IFERROR(N83/CV83,"-")</f>
        <v>-</v>
      </c>
      <c r="CX83" s="215"/>
      <c r="CY83" s="48">
        <v>1</v>
      </c>
      <c r="CZ83" s="48">
        <v>0</v>
      </c>
      <c r="DA83" s="49">
        <v>0</v>
      </c>
      <c r="DB83" s="49">
        <v>0</v>
      </c>
      <c r="DC83" s="49">
        <v>0</v>
      </c>
      <c r="DD83" s="43">
        <f t="shared" ref="DD83" si="3238">IFERROR(N83/CY83,"-")</f>
        <v>129</v>
      </c>
      <c r="DE83" s="43" t="str">
        <f t="shared" ref="DE83" si="3239">IFERROR(N83/CZ83,"-")</f>
        <v>-</v>
      </c>
      <c r="DF83" s="43" t="str">
        <f t="shared" ref="DF83" si="3240">IFERROR(N83/DA83,"-")</f>
        <v>-</v>
      </c>
      <c r="DG83" s="43" t="str">
        <f t="shared" ref="DG83" si="3241">IFERROR(N83/DB83,"-")</f>
        <v>-</v>
      </c>
      <c r="DH83" s="50" t="str">
        <f t="shared" ref="DH83" si="3242">IFERROR(N83/DC83,"-")</f>
        <v>-</v>
      </c>
      <c r="DI83" s="217"/>
      <c r="DJ83" s="48">
        <v>0</v>
      </c>
      <c r="DK83" s="50" t="str">
        <f t="shared" ref="DK83" si="3243">IFERROR(N83/DJ83,"-")</f>
        <v>-</v>
      </c>
      <c r="DL83" s="217"/>
    </row>
    <row r="84" spans="1:116" ht="14.25" x14ac:dyDescent="0.2">
      <c r="A84" s="51" t="str">
        <f t="shared" si="49"/>
        <v>77.</v>
      </c>
      <c r="B84" s="119" t="s">
        <v>469</v>
      </c>
      <c r="C84" s="49" t="s">
        <v>260</v>
      </c>
      <c r="D84" s="87" t="s">
        <v>472</v>
      </c>
      <c r="E84" s="118">
        <v>162</v>
      </c>
      <c r="F84" s="118">
        <v>49</v>
      </c>
      <c r="G84" s="118">
        <v>868</v>
      </c>
      <c r="H84" s="118">
        <v>234</v>
      </c>
      <c r="I84" s="47">
        <f t="shared" ref="I84" si="3244">IFERROR((F84+H84)/(E84+G84),"-")</f>
        <v>0.27475728155339807</v>
      </c>
      <c r="J84" s="118">
        <v>2293</v>
      </c>
      <c r="K84" s="118">
        <v>242</v>
      </c>
      <c r="L84" s="44">
        <f t="shared" ref="L84" si="3245">IFERROR(K84/J84,"-")</f>
        <v>0.10553859572612298</v>
      </c>
      <c r="M84" s="45">
        <f t="shared" ref="M84" si="3246">E84+G84+J84</f>
        <v>3323</v>
      </c>
      <c r="N84" s="46">
        <f t="shared" ref="N84" si="3247">F84+H84+K84</f>
        <v>525</v>
      </c>
      <c r="O84" s="6">
        <f t="shared" ref="O84" si="3248">IFERROR(N84/M84,"-")</f>
        <v>0.15798976828167319</v>
      </c>
      <c r="P84" s="236"/>
      <c r="Q84" s="48">
        <v>3</v>
      </c>
      <c r="R84" s="49">
        <v>2</v>
      </c>
      <c r="S84" s="49"/>
      <c r="T84" s="43">
        <f t="shared" ref="T84" si="3249">IFERROR(N84/R84,"-")</f>
        <v>262.5</v>
      </c>
      <c r="U84" s="43">
        <f t="shared" ref="U84" si="3250">IFERROR(Q84/R84,"-")</f>
        <v>1.5</v>
      </c>
      <c r="V84" s="50" t="str">
        <f t="shared" ref="V84" si="3251">IFERROR(R84/S84,"-")</f>
        <v>-</v>
      </c>
      <c r="W84" s="232"/>
      <c r="X84" s="48">
        <v>23</v>
      </c>
      <c r="Y84" s="49">
        <v>29</v>
      </c>
      <c r="Z84" s="49"/>
      <c r="AA84" s="43">
        <f t="shared" ref="AA84" si="3252">IFERROR(N84/Y84,"-")</f>
        <v>18.103448275862068</v>
      </c>
      <c r="AB84" s="43">
        <f t="shared" ref="AB84" si="3253">IFERROR(X84/Y84,"-")</f>
        <v>0.7931034482758621</v>
      </c>
      <c r="AC84" s="50" t="str">
        <f t="shared" ref="AC84" si="3254">IFERROR(Y84/Z84,"-")</f>
        <v>-</v>
      </c>
      <c r="AD84" s="217"/>
      <c r="AE84" s="48">
        <v>1</v>
      </c>
      <c r="AF84" s="49">
        <v>1</v>
      </c>
      <c r="AG84" s="49">
        <v>1</v>
      </c>
      <c r="AH84" s="43">
        <f t="shared" ref="AH84" si="3255">IFERROR(N84/AF84,"-")</f>
        <v>525</v>
      </c>
      <c r="AI84" s="43">
        <f t="shared" ref="AI84" si="3256">IFERROR(AE84/AF84,"-")</f>
        <v>1</v>
      </c>
      <c r="AJ84" s="50">
        <f t="shared" ref="AJ84" si="3257">IFERROR(AF84/AG84,"-")</f>
        <v>1</v>
      </c>
      <c r="AK84" s="217"/>
      <c r="AL84" s="48">
        <v>0</v>
      </c>
      <c r="AM84" s="48">
        <v>0</v>
      </c>
      <c r="AN84" s="48">
        <v>0</v>
      </c>
      <c r="AO84" s="43" t="str">
        <f t="shared" ref="AO84" si="3258">IFERROR(N84/AM84,"-")</f>
        <v>-</v>
      </c>
      <c r="AP84" s="43" t="str">
        <f t="shared" ref="AP84" si="3259">IFERROR(AL84/AM84,"-")</f>
        <v>-</v>
      </c>
      <c r="AQ84" s="50" t="str">
        <f t="shared" ref="AQ84" si="3260">IFERROR(AM84/AN84,"-")</f>
        <v>-</v>
      </c>
      <c r="AR84" s="217"/>
      <c r="AS84" s="48">
        <v>0</v>
      </c>
      <c r="AT84" s="48"/>
      <c r="AU84" s="48"/>
      <c r="AV84" s="43" t="str">
        <f t="shared" ref="AV84" si="3261">IFERROR((F84+H84)/AT84,"-")</f>
        <v>-</v>
      </c>
      <c r="AW84" s="43" t="str">
        <f t="shared" ref="AW84" si="3262">IFERROR(AS84/AT84,"-")</f>
        <v>-</v>
      </c>
      <c r="AX84" s="43" t="str">
        <f t="shared" ref="AX84" si="3263">IFERROR(AT84/AU84,"-")</f>
        <v>-</v>
      </c>
      <c r="AY84" s="49">
        <v>0</v>
      </c>
      <c r="AZ84" s="49"/>
      <c r="BA84" s="49"/>
      <c r="BB84" s="43" t="str">
        <f t="shared" ref="BB84" si="3264">IFERROR((F84+H84)/AZ84,"-")</f>
        <v>-</v>
      </c>
      <c r="BC84" s="43" t="str">
        <f t="shared" ref="BC84" si="3265">IFERROR(AY84/AZ84,"-")</f>
        <v>-</v>
      </c>
      <c r="BD84" s="50" t="str">
        <f t="shared" ref="BD84" si="3266">IFERROR(AZ84/BA84,"-")</f>
        <v>-</v>
      </c>
      <c r="BE84" s="232"/>
      <c r="BF84" s="48">
        <v>0</v>
      </c>
      <c r="BG84" s="48">
        <v>0</v>
      </c>
      <c r="BH84" s="48">
        <v>0</v>
      </c>
      <c r="BI84" s="43" t="str">
        <f t="shared" ref="BI84" si="3267">IFERROR(K84/BG84,"-")</f>
        <v>-</v>
      </c>
      <c r="BJ84" s="43" t="str">
        <f t="shared" ref="BJ84" si="3268">IFERROR(BF84/BG84,"-")</f>
        <v>-</v>
      </c>
      <c r="BK84" s="43" t="str">
        <f t="shared" ref="BK84" si="3269">IFERROR(BG84/BH84,"-")</f>
        <v>-</v>
      </c>
      <c r="BL84" s="49">
        <v>0</v>
      </c>
      <c r="BM84" s="49">
        <v>0</v>
      </c>
      <c r="BN84" s="49">
        <v>0</v>
      </c>
      <c r="BO84" s="43" t="str">
        <f t="shared" ref="BO84" si="3270">IFERROR(K84/BN84,"-")</f>
        <v>-</v>
      </c>
      <c r="BP84" s="43" t="str">
        <f t="shared" ref="BP84" si="3271">IFERROR(BL84/BM84,"-")</f>
        <v>-</v>
      </c>
      <c r="BQ84" s="50" t="str">
        <f t="shared" ref="BQ84" si="3272">IFERROR(BM84/BN84,"-")</f>
        <v>-</v>
      </c>
      <c r="BR84" s="217"/>
      <c r="BS84" s="48">
        <v>1</v>
      </c>
      <c r="BT84" s="48">
        <v>1</v>
      </c>
      <c r="BU84" s="43">
        <f t="shared" ref="BU84" si="3273">IFERROR(N84/BT84,"-")</f>
        <v>525</v>
      </c>
      <c r="BV84" s="50">
        <f t="shared" ref="BV84" si="3274">IFERROR(BS84/BT84,"-")</f>
        <v>1</v>
      </c>
      <c r="BW84" s="234"/>
      <c r="BX84" s="48">
        <v>0</v>
      </c>
      <c r="BY84" s="49">
        <v>0</v>
      </c>
      <c r="BZ84" s="48">
        <v>0</v>
      </c>
      <c r="CA84" s="49">
        <v>0</v>
      </c>
      <c r="CB84" s="48">
        <v>0</v>
      </c>
      <c r="CC84" s="49">
        <v>0</v>
      </c>
      <c r="CD84" s="43" t="str">
        <f t="shared" ref="CD84" si="3275">IFERROR(N84/BZ84,"-")</f>
        <v>-</v>
      </c>
      <c r="CE84" s="43" t="str">
        <f t="shared" ref="CE84" si="3276">IFERROR(N84/CA84,"-")</f>
        <v>-</v>
      </c>
      <c r="CF84" s="43" t="str">
        <f t="shared" ref="CF84" si="3277">IFERROR(BX84/BZ84,"-")</f>
        <v>-</v>
      </c>
      <c r="CG84" s="43" t="str">
        <f t="shared" ref="CG84" si="3278">IFERROR(BY84/CA84,"-")</f>
        <v>-</v>
      </c>
      <c r="CH84" s="43" t="str">
        <f t="shared" ref="CH84" si="3279">IFERROR(BZ84/CB84,"-")</f>
        <v>-</v>
      </c>
      <c r="CI84" s="50" t="str">
        <f t="shared" ref="CI84" si="3280">IFERROR(CA84/CC84,"-")</f>
        <v>-</v>
      </c>
      <c r="CJ84" s="232"/>
      <c r="CK84" s="48">
        <v>28</v>
      </c>
      <c r="CL84" s="48">
        <v>28</v>
      </c>
      <c r="CM84" s="43">
        <f t="shared" ref="CM84" si="3281">IFERROR(N84/CL84,"-")</f>
        <v>18.75</v>
      </c>
      <c r="CN84" s="50">
        <f t="shared" ref="CN84" si="3282">IFERROR(CK84/CL84,"-")</f>
        <v>1</v>
      </c>
      <c r="CO84" s="217"/>
      <c r="CP84" s="48">
        <v>0</v>
      </c>
      <c r="CQ84" s="49"/>
      <c r="CR84" s="49"/>
      <c r="CS84" s="43" t="str">
        <f t="shared" ref="CS84" si="3283">IFERROR((F84+H84)/CQ84,"-")</f>
        <v>-</v>
      </c>
      <c r="CT84" s="43" t="str">
        <f t="shared" ref="CT84" si="3284">IFERROR(CP84/CQ84,"-")</f>
        <v>-</v>
      </c>
      <c r="CU84" s="43" t="str">
        <f t="shared" ref="CU84" si="3285">IFERROR(CQ84/CR84,"-")</f>
        <v>-</v>
      </c>
      <c r="CV84" s="48">
        <v>1</v>
      </c>
      <c r="CW84" s="50">
        <f t="shared" ref="CW84" si="3286">IFERROR(N84/CV84,"-")</f>
        <v>525</v>
      </c>
      <c r="CX84" s="215"/>
      <c r="CY84" s="48">
        <v>1</v>
      </c>
      <c r="CZ84" s="48">
        <v>1</v>
      </c>
      <c r="DA84" s="49">
        <v>0</v>
      </c>
      <c r="DB84" s="49">
        <v>0</v>
      </c>
      <c r="DC84" s="49">
        <v>1</v>
      </c>
      <c r="DD84" s="43">
        <f t="shared" ref="DD84" si="3287">IFERROR(N84/CY84,"-")</f>
        <v>525</v>
      </c>
      <c r="DE84" s="43">
        <f t="shared" ref="DE84" si="3288">IFERROR(N84/CZ84,"-")</f>
        <v>525</v>
      </c>
      <c r="DF84" s="43" t="str">
        <f t="shared" ref="DF84" si="3289">IFERROR(N84/DA84,"-")</f>
        <v>-</v>
      </c>
      <c r="DG84" s="43" t="str">
        <f t="shared" ref="DG84" si="3290">IFERROR(N84/DB84,"-")</f>
        <v>-</v>
      </c>
      <c r="DH84" s="50">
        <f t="shared" ref="DH84" si="3291">IFERROR(N84/DC84,"-")</f>
        <v>525</v>
      </c>
      <c r="DI84" s="217"/>
      <c r="DJ84" s="48">
        <v>0</v>
      </c>
      <c r="DK84" s="50" t="str">
        <f t="shared" ref="DK84" si="3292">IFERROR(N84/DJ84,"-")</f>
        <v>-</v>
      </c>
      <c r="DL84" s="217"/>
    </row>
    <row r="85" spans="1:116" s="117" customFormat="1" x14ac:dyDescent="0.2">
      <c r="A85" s="39"/>
      <c r="B85" s="3" t="s">
        <v>11</v>
      </c>
      <c r="C85" s="3"/>
      <c r="D85" s="3"/>
      <c r="E85" s="4">
        <f ca="1">SUM(E8:OFFSET(E85,-1,0))</f>
        <v>32348</v>
      </c>
      <c r="F85" s="4">
        <f ca="1">SUM(F8:OFFSET(F85,-1,0))</f>
        <v>7586</v>
      </c>
      <c r="G85" s="4">
        <f ca="1">SUM(G8:OFFSET(G85,-1,0))</f>
        <v>224541</v>
      </c>
      <c r="H85" s="4">
        <f ca="1">SUM(H8:OFFSET(H85,-1,0))</f>
        <v>55393</v>
      </c>
      <c r="I85" s="7">
        <f t="shared" ca="1" si="0"/>
        <v>0.24516036108980921</v>
      </c>
      <c r="J85" s="4">
        <f ca="1">SUM(J8:OFFSET(J85,-1,0))</f>
        <v>515747</v>
      </c>
      <c r="K85" s="4">
        <f ca="1">SUM(K8:OFFSET(K85,-1,0))</f>
        <v>54480</v>
      </c>
      <c r="L85" s="31">
        <f t="shared" ca="1" si="17"/>
        <v>0.10563318836561338</v>
      </c>
      <c r="M85" s="4">
        <f ca="1">SUM(M8:OFFSET(M85,-1,0))</f>
        <v>772636</v>
      </c>
      <c r="N85" s="4">
        <f ca="1">SUM(N8:OFFSET(N85,-1,0))</f>
        <v>117459</v>
      </c>
      <c r="O85" s="7">
        <f ca="1">IFERROR(N85/M85,"-")</f>
        <v>0.15202372139015008</v>
      </c>
      <c r="P85" s="53"/>
      <c r="Q85" s="4">
        <f ca="1">SUM(Q8:OFFSET(Q85,-1,0))</f>
        <v>457</v>
      </c>
      <c r="R85" s="4">
        <f ca="1">SUM(R8:OFFSET(R85,-1,0))</f>
        <v>444</v>
      </c>
      <c r="S85" s="4">
        <f ca="1">SUM(S8:OFFSET(S85,-1,0))</f>
        <v>0</v>
      </c>
      <c r="T85" s="14">
        <f ca="1">IFERROR(N85/R85,"-")</f>
        <v>264.54729729729729</v>
      </c>
      <c r="U85" s="14">
        <f ca="1">IFERROR(Q85/R85,"-")</f>
        <v>1.0292792792792793</v>
      </c>
      <c r="V85" s="14" t="str">
        <f ca="1">IFERROR(R85/S85,"-")</f>
        <v>-</v>
      </c>
      <c r="W85" s="55"/>
      <c r="X85" s="4">
        <f ca="1">SUM(X8:OFFSET(X85,-1,0))</f>
        <v>8410</v>
      </c>
      <c r="Y85" s="4">
        <f ca="1">SUM(Y8:OFFSET(Y85,-1,0))</f>
        <v>6252</v>
      </c>
      <c r="Z85" s="4">
        <f ca="1">SUM(Z8:OFFSET(Z85,-1,0))</f>
        <v>0</v>
      </c>
      <c r="AA85" s="14">
        <f ca="1">IFERROR(N85/Y85,"-")</f>
        <v>18.787428023032628</v>
      </c>
      <c r="AB85" s="14">
        <f ca="1">IFERROR(X85/Y85,"-")</f>
        <v>1.3451695457453614</v>
      </c>
      <c r="AC85" s="14" t="str">
        <f ca="1">IFERROR(Y85/Z85,"-")</f>
        <v>-</v>
      </c>
      <c r="AD85" s="54"/>
      <c r="AE85" s="4">
        <f ca="1">SUM(AE8:OFFSET(AE85,-1,0))</f>
        <v>77</v>
      </c>
      <c r="AF85" s="4">
        <f ca="1">SUM(AF8:OFFSET(AF85,-1,0))</f>
        <v>77</v>
      </c>
      <c r="AG85" s="4">
        <f ca="1">SUM(AG8:OFFSET(AG85,-1,0))</f>
        <v>77</v>
      </c>
      <c r="AH85" s="14">
        <f ca="1">IFERROR(N85/AF85,"-")</f>
        <v>1525.4415584415585</v>
      </c>
      <c r="AI85" s="14">
        <f ca="1">IFERROR(AE85/AF85,"-")</f>
        <v>1</v>
      </c>
      <c r="AJ85" s="40">
        <f ca="1">IFERROR(AF85/AG85,"-")</f>
        <v>1</v>
      </c>
      <c r="AK85" s="54"/>
      <c r="AL85" s="4">
        <f ca="1">SUM(AL8:OFFSET(AL85,-1,0))</f>
        <v>6</v>
      </c>
      <c r="AM85" s="4">
        <f ca="1">SUM(AM8:OFFSET(AM85,-1,0))</f>
        <v>6</v>
      </c>
      <c r="AN85" s="4">
        <f ca="1">SUM(AN8:OFFSET(AN85,-1,0))</f>
        <v>6</v>
      </c>
      <c r="AO85" s="14">
        <f ca="1">IFERROR(N85/AM85,"-")</f>
        <v>19576.5</v>
      </c>
      <c r="AP85" s="14">
        <f ca="1">IFERROR(AL85/AM85,"-")</f>
        <v>1</v>
      </c>
      <c r="AQ85" s="40">
        <f ca="1">IFERROR(AM85/AN85,"-")</f>
        <v>1</v>
      </c>
      <c r="AR85" s="54"/>
      <c r="AS85" s="4">
        <f ca="1">SUM(AS8:OFFSET(AS85,-1,0))</f>
        <v>15</v>
      </c>
      <c r="AT85" s="4">
        <f ca="1">SUM(AT8:OFFSET(AT85,-1,0))</f>
        <v>0</v>
      </c>
      <c r="AU85" s="4">
        <f ca="1">SUM(AU8:OFFSET(AU85,-1,0))</f>
        <v>0</v>
      </c>
      <c r="AV85" s="14" t="str">
        <f ca="1">IFERROR((F85+H85)/AT85,"-")</f>
        <v>-</v>
      </c>
      <c r="AW85" s="14" t="str">
        <f t="shared" ca="1" si="32"/>
        <v>-</v>
      </c>
      <c r="AX85" s="14" t="str">
        <f t="shared" ca="1" si="33"/>
        <v>-</v>
      </c>
      <c r="AY85" s="4">
        <f ca="1">SUM(AY8:OFFSET(AY85,-1,0))</f>
        <v>701</v>
      </c>
      <c r="AZ85" s="4">
        <f ca="1">SUM(AZ8:OFFSET(AZ85,-1,0))</f>
        <v>0</v>
      </c>
      <c r="BA85" s="4">
        <f ca="1">SUM(BA8:OFFSET(BA85,-1,0))</f>
        <v>0</v>
      </c>
      <c r="BB85" s="3" t="str">
        <f t="shared" ca="1" si="3"/>
        <v>-</v>
      </c>
      <c r="BC85" s="3" t="str">
        <f t="shared" ca="1" si="34"/>
        <v>-</v>
      </c>
      <c r="BD85" s="3" t="str">
        <f t="shared" ca="1" si="35"/>
        <v>-</v>
      </c>
      <c r="BE85" s="55"/>
      <c r="BF85" s="4">
        <f ca="1">SUM(BF8:OFFSET(BF85,-1,0))</f>
        <v>4</v>
      </c>
      <c r="BG85" s="4">
        <f ca="1">SUM(BG8:OFFSET(BG85,-1,0))</f>
        <v>4</v>
      </c>
      <c r="BH85" s="4">
        <f ca="1">SUM(BH8:OFFSET(BH85,-1,0))</f>
        <v>4</v>
      </c>
      <c r="BI85" s="14">
        <f t="shared" ca="1" si="4"/>
        <v>13620</v>
      </c>
      <c r="BJ85" s="14">
        <f t="shared" ca="1" si="36"/>
        <v>1</v>
      </c>
      <c r="BK85" s="14">
        <f t="shared" ca="1" si="37"/>
        <v>1</v>
      </c>
      <c r="BL85" s="4">
        <f ca="1">SUM(BL8:OFFSET(BL85,-1,0))</f>
        <v>179</v>
      </c>
      <c r="BM85" s="4">
        <f ca="1">SUM(BM8:OFFSET(BM85,-1,0))</f>
        <v>179</v>
      </c>
      <c r="BN85" s="4">
        <f ca="1">SUM(BN8:OFFSET(BN85,-1,0))</f>
        <v>179</v>
      </c>
      <c r="BO85" s="14">
        <f t="shared" ca="1" si="38"/>
        <v>304.35754189944134</v>
      </c>
      <c r="BP85" s="14">
        <f t="shared" ca="1" si="39"/>
        <v>1</v>
      </c>
      <c r="BQ85" s="14">
        <f t="shared" ca="1" si="40"/>
        <v>1</v>
      </c>
      <c r="BR85" s="54"/>
      <c r="BS85" s="4">
        <f ca="1">SUM(BS8:OFFSET(BS85,-1,0))</f>
        <v>12</v>
      </c>
      <c r="BT85" s="4">
        <f ca="1">SUM(BT8:OFFSET(BT85,-1,0))</f>
        <v>12</v>
      </c>
      <c r="BU85" s="23">
        <f ca="1">IFERROR(N85/BT85,"-")</f>
        <v>9788.25</v>
      </c>
      <c r="BV85" s="23">
        <f t="shared" ca="1" si="5"/>
        <v>1</v>
      </c>
      <c r="BW85" s="56"/>
      <c r="BX85" s="4">
        <f ca="1">SUM(BX8:OFFSET(BX85,-1,0))</f>
        <v>14</v>
      </c>
      <c r="BY85" s="4">
        <f ca="1">SUM(BY8:OFFSET(BY85,-1,0))</f>
        <v>1</v>
      </c>
      <c r="BZ85" s="4">
        <f ca="1">SUM(BZ8:OFFSET(BZ85,-1,0))</f>
        <v>14</v>
      </c>
      <c r="CA85" s="4">
        <f ca="1">SUM(CA8:OFFSET(CA85,-1,0))</f>
        <v>1</v>
      </c>
      <c r="CB85" s="4">
        <f ca="1">SUM(CB8:OFFSET(CB85,-1,0))</f>
        <v>14</v>
      </c>
      <c r="CC85" s="4">
        <f ca="1">SUM(CC8:OFFSET(CC85,-1,0))</f>
        <v>1</v>
      </c>
      <c r="CD85" s="23">
        <f t="shared" ca="1" si="6"/>
        <v>8389.9285714285706</v>
      </c>
      <c r="CE85" s="23">
        <f t="shared" ca="1" si="7"/>
        <v>117459</v>
      </c>
      <c r="CF85" s="23">
        <f t="shared" ca="1" si="55"/>
        <v>1</v>
      </c>
      <c r="CG85" s="23">
        <f t="shared" ca="1" si="56"/>
        <v>1</v>
      </c>
      <c r="CH85" s="23">
        <f t="shared" ca="1" si="57"/>
        <v>1</v>
      </c>
      <c r="CI85" s="23">
        <f t="shared" ca="1" si="58"/>
        <v>1</v>
      </c>
      <c r="CJ85" s="55"/>
      <c r="CK85" s="4">
        <f ca="1">SUM(CK8:OFFSET(CK85,-1,0))</f>
        <v>1229</v>
      </c>
      <c r="CL85" s="4">
        <f ca="1">SUM(CL8:OFFSET(CL85,-1,0))</f>
        <v>1229</v>
      </c>
      <c r="CM85" s="23">
        <f t="shared" ca="1" si="8"/>
        <v>95.572823433685926</v>
      </c>
      <c r="CN85" s="23">
        <f t="shared" ref="CN85" ca="1" si="3293">IFERROR(CK85/CL85,"-")</f>
        <v>1</v>
      </c>
      <c r="CO85" s="54"/>
      <c r="CP85" s="4">
        <f ca="1">SUM(CP8:OFFSET(CP85,-1,0))</f>
        <v>15</v>
      </c>
      <c r="CQ85" s="4">
        <f ca="1">SUM(CQ8:OFFSET(CQ85,-1,0))</f>
        <v>0</v>
      </c>
      <c r="CR85" s="4">
        <f ca="1">SUM(CR8:OFFSET(CR85,-1,0))</f>
        <v>0</v>
      </c>
      <c r="CS85" s="14" t="str">
        <f t="shared" ca="1" si="9"/>
        <v>-</v>
      </c>
      <c r="CT85" s="14" t="str">
        <f t="shared" ref="CT85" ca="1" si="3294">IFERROR(CP85/CQ85,"-")</f>
        <v>-</v>
      </c>
      <c r="CU85" s="14" t="str">
        <f t="shared" ca="1" si="48"/>
        <v>-</v>
      </c>
      <c r="CV85" s="4">
        <f ca="1">SUM(CV8:OFFSET(CV85,-1,0))</f>
        <v>11</v>
      </c>
      <c r="CW85" s="23">
        <f t="shared" ca="1" si="10"/>
        <v>10678.09090909091</v>
      </c>
      <c r="CX85" s="56"/>
      <c r="CY85" s="4">
        <f ca="1">SUM(CY8:OFFSET(CY85,-1,0))</f>
        <v>77</v>
      </c>
      <c r="CZ85" s="4">
        <f ca="1">SUM(CZ8:OFFSET(CZ85,-1,0))</f>
        <v>72</v>
      </c>
      <c r="DA85" s="4">
        <f ca="1">SUM(DA8:OFFSET(DA85,-1,0))</f>
        <v>5</v>
      </c>
      <c r="DB85" s="4">
        <f ca="1">SUM(DB8:OFFSET(DB85,-1,0))</f>
        <v>11</v>
      </c>
      <c r="DC85" s="4">
        <f ca="1">SUM(DC8:OFFSET(DC85,-1,0))</f>
        <v>72</v>
      </c>
      <c r="DD85" s="23">
        <f t="shared" ca="1" si="11"/>
        <v>1525.4415584415585</v>
      </c>
      <c r="DE85" s="23">
        <f t="shared" ca="1" si="12"/>
        <v>1631.375</v>
      </c>
      <c r="DF85" s="23">
        <f t="shared" ca="1" si="13"/>
        <v>23491.8</v>
      </c>
      <c r="DG85" s="23">
        <f t="shared" ca="1" si="14"/>
        <v>10678.09090909091</v>
      </c>
      <c r="DH85" s="23">
        <f t="shared" ca="1" si="15"/>
        <v>1631.375</v>
      </c>
      <c r="DI85" s="54"/>
      <c r="DJ85" s="4">
        <f ca="1">SUM(DJ8:OFFSET(DJ85,-1,0))</f>
        <v>45</v>
      </c>
      <c r="DK85" s="3">
        <f t="shared" ca="1" si="16"/>
        <v>2610.1999999999998</v>
      </c>
      <c r="DL85" s="41"/>
    </row>
    <row r="86" spans="1:116" x14ac:dyDescent="0.2">
      <c r="G86" s="2" t="s">
        <v>136</v>
      </c>
    </row>
    <row r="87" spans="1:116" x14ac:dyDescent="0.2">
      <c r="B87" s="42"/>
      <c r="C87" s="42"/>
      <c r="D87" s="42"/>
    </row>
  </sheetData>
  <sheetProtection algorithmName="SHA-512" hashValue="pmVyLomXEpWyW/ZD3JENoOq6vkdGEo8TwSkXwj5tCHMYtrsJwkRqXTF97JdsNYNLLSRSPGcVNjUh+5fXza4Gdg==" saltValue="f/aoA5+ecyaSeM2m8/cUlA==" spinCount="100000" sheet="1" objects="1" scenarios="1"/>
  <dataConsolidate/>
  <customSheetViews>
    <customSheetView guid="{88783F5E-9D18-43A0-B405-3DCF4A4E4AD6}">
      <selection activeCell="BM8" sqref="BM8"/>
      <pageMargins left="0.7" right="0.7" top="0.75" bottom="0.75" header="0.3" footer="0.3"/>
      <pageSetup orientation="portrait" horizontalDpi="4294967293" verticalDpi="4294967293" r:id="rId1"/>
    </customSheetView>
  </customSheetViews>
  <mergeCells count="38">
    <mergeCell ref="P8:P84"/>
    <mergeCell ref="W8:W84"/>
    <mergeCell ref="AD8:AD84"/>
    <mergeCell ref="AK8:AK84"/>
    <mergeCell ref="AR8:AR84"/>
    <mergeCell ref="BE8:BE84"/>
    <mergeCell ref="BR8:BR84"/>
    <mergeCell ref="BW8:BW84"/>
    <mergeCell ref="CJ8:CJ84"/>
    <mergeCell ref="CO8:CO84"/>
    <mergeCell ref="CX8:CX84"/>
    <mergeCell ref="DI8:DI84"/>
    <mergeCell ref="DL8:DL84"/>
    <mergeCell ref="E5:P5"/>
    <mergeCell ref="E1:I1"/>
    <mergeCell ref="E2:I2"/>
    <mergeCell ref="E3:I3"/>
    <mergeCell ref="E6:I6"/>
    <mergeCell ref="M6:O6"/>
    <mergeCell ref="J6:L6"/>
    <mergeCell ref="Q5:AD5"/>
    <mergeCell ref="Q6:W6"/>
    <mergeCell ref="X6:AD6"/>
    <mergeCell ref="AE5:AK5"/>
    <mergeCell ref="CY5:DI5"/>
    <mergeCell ref="AS6:BE6"/>
    <mergeCell ref="DQ6:DR6"/>
    <mergeCell ref="BX6:CJ6"/>
    <mergeCell ref="CK6:CO6"/>
    <mergeCell ref="CP6:CU6"/>
    <mergeCell ref="CV6:CX6"/>
    <mergeCell ref="DJ5:DL5"/>
    <mergeCell ref="AL5:AR5"/>
    <mergeCell ref="BF6:BR6"/>
    <mergeCell ref="BS6:BW6"/>
    <mergeCell ref="CP5:CX5"/>
    <mergeCell ref="AS5:BR5"/>
    <mergeCell ref="BS5:CO5"/>
  </mergeCells>
  <dataValidations xWindow="1586" yWindow="886" count="78">
    <dataValidation allowBlank="1" showInputMessage="1" showErrorMessage="1" promptTitle="Geographic Designation 1" prompt="Enter first county, region, or other state geographic designation. Geographic designation means a state-defined geographic unit for reporting data, such as county, region, or catchment area." sqref="B8:B84"/>
    <dataValidation allowBlank="1" showInputMessage="1" showErrorMessage="1" promptTitle="Adults w-SMI (21+)" prompt="Enter the total number of adult Medicaid beneficiaries ages 21 or older with serious mental illness in each geographic designation.  See the definitions tab for the definition of SMI. " sqref="H8:H84"/>
    <dataValidation allowBlank="1" showInputMessage="1" showErrorMessage="1" promptTitle="Percent with SMI" prompt="Percent with SMI will be auto-populated. Please do not enter data in this cell. " sqref="I8:I84"/>
    <dataValidation allowBlank="1" showInputMessage="1" showErrorMessage="1" promptTitle="State Name" prompt="Enter the state name." sqref="E1:I1"/>
    <dataValidation allowBlank="1" showInputMessage="1" showErrorMessage="1" promptTitle="Inventory Date" prompt="Enter the date on which this inventory was completed." sqref="E2:I2"/>
    <dataValidation allowBlank="1" showInputMessage="1" showErrorMessage="1" promptTitle="Point in Time" prompt="Enter the point in time the numbers and ratios included in this inventory reflects" sqref="E3:I3"/>
    <dataValidation allowBlank="1" showInputMessage="1" showErrorMessage="1" promptTitle="Adult Beneficiaries (18-20)" prompt="Enter the total number of adults ages 18 to 20 enrolled in Medicaid at the selected point in time in each geographic designation " sqref="E8:E84"/>
    <dataValidation allowBlank="1" showInputMessage="1" showErrorMessage="1" promptTitle="Adults  w-SMI (18-20)" prompt="Enter the total number of adult Medicaid beneficiaries ages 18 to 20 with serious mental illness in each geographic designation.  See the definitions tab for the definition of SMI. " sqref="F8:F84"/>
    <dataValidation allowBlank="1" showInputMessage="1" showErrorMessage="1" promptTitle="Percent with SMI or SED" prompt="Percent with SMI will be auto-populated. Please do not enter data in this cell. " sqref="O8:O84"/>
    <dataValidation allowBlank="1" showInputMessage="1" showErrorMessage="1" promptTitle="Beneficiaries with SMI/SED" prompt="Number of Medicaid beneficiaries with SMI or SED will be auto-populated. Please do not enter data in this cell.  " sqref="N8:N84"/>
    <dataValidation allowBlank="1" showInputMessage="1" showErrorMessage="1" promptTitle="Total Medicaid Beneficiaries" prompt="Number of Medicaid beneficiaries will be auto-populated. Please do not enter data in this cell. " sqref="M8:M84"/>
    <dataValidation allowBlank="1" showInputMessage="1" showErrorMessage="1" promptTitle="Percent with SED" prompt="Percent with SED will be auto-populated. Please do not enter data in this cell. " sqref="L8:L84"/>
    <dataValidation allowBlank="1" showInputMessage="1" showErrorMessage="1" promptTitle="Beneficiary Category Notes" prompt="Please use this space to provide notes about or qualifications to category data. " sqref="P8:P17"/>
    <dataValidation allowBlank="1" showInputMessage="1" showErrorMessage="1" promptTitle="Number authorized to prescribe" prompt="Enter number of psychiatrists or other practitioners who are authorized to prescribe as defined in the definitions tab at the selected point in time in each geographic designation. " sqref="Q8:Q84"/>
    <dataValidation allowBlank="1" showInputMessage="1" showErrorMessage="1" promptTitle="Medicaid-enrolled prescribers" prompt="Enter number of Medicaid-enrolled psychiatrists or other practitioners who are authorized to prescribe as defined in the definitions tab at the selected point in time in each geographic designation." sqref="R8:R84"/>
    <dataValidation allowBlank="1" showInputMessage="1" showErrorMessage="1" promptTitle="Medicaid prescribers accepting" prompt="Enter number of Medicaid-enrolled psychiatrists or other practitioners who are authorized to prescribe accepting new Medicaid patients at the selected point in time in each geographic designation." sqref="S8:S84"/>
    <dataValidation allowBlank="1" showInputMessage="1" showErrorMessage="1" promptTitle="Other practicioners notes" prompt="Please use this space to provide notes about or qualifications to category data. " sqref="W8:W17"/>
    <dataValidation type="whole" allowBlank="1" showInputMessage="1" showErrorMessage="1" promptTitle="Total CMHCs" prompt="Enter number of CMHCs as defined in the definitions tab at the selected point in time in each geographic designation." sqref="AE8:AE84">
      <formula1>0</formula1>
      <formula2>25000</formula2>
    </dataValidation>
    <dataValidation type="whole" allowBlank="1" showInputMessage="1" showErrorMessage="1" promptTitle="Medicaid-Enrolled CMHCs" prompt="Enter number of Medicaid- enrolled CMHCs as defined in the definitions tab at the selected point in time in each geographic designation." sqref="AF8:AF84">
      <formula1>0</formula1>
      <formula2>25000</formula2>
    </dataValidation>
    <dataValidation allowBlank="1" showInputMessage="1" showErrorMessage="1" promptTitle="Medicaid CMHCs Accepting" prompt="Enter number of Medicaid-enrolled CMHCs accepting new Medicaid patients as defined in the definitions tab at the selected point in time in each geographic designation." sqref="AG8:AG84"/>
    <dataValidation allowBlank="1" showInputMessage="1" showErrorMessage="1" promptTitle="Number of IOP/partial" prompt="Enter number of intensive outpatient/partial hospitalization providers as defined in the definitions tab at the selected point in time in each geographic designation." sqref="AL8:AL84"/>
    <dataValidation allowBlank="1" showInputMessage="1" showErrorMessage="1" promptTitle="Medicaid-enrolled IOP/partial" prompt="Enter number of Medicaid-enrolled intensive outpatient/partial hospitalization providers as defined in the definitions tab at the selected point in time in each geographic designation." sqref="AM8:AM84"/>
    <dataValidation allowBlank="1" showInputMessage="1" showErrorMessage="1" promptTitle="Medicaid IOP/partial accepting" prompt="Enter number of Medicaid-enrolled intensive outpatient/partial hospitalization providers accepting new Medicaid patients as defined in the definitions tab at the selected point in time in each geographic designation." sqref="AN8:AN84"/>
    <dataValidation allowBlank="1" showInputMessage="1" showErrorMessage="1" promptTitle="Number of residential treatment" prompt="Enter number of residential mental health treatment facilities (adult) as defined in the definitions tab at the selected point in time in each geographic designation." sqref="AS8:AS84"/>
    <dataValidation allowBlank="1" showInputMessage="1" showErrorMessage="1" promptTitle="Number of Medicaid residential" prompt="Enter number of Medicaid- enrolled residential mental health treatment facilities (adult) as defined in the definitions tab at the selected point in time in each geographic designation." sqref="AT8:AT84"/>
    <dataValidation allowBlank="1" showInputMessage="1" showErrorMessage="1" promptTitle="Medicaid residential accepting" prompt="Enter number of Medicaid-enrolled residential mental health treatment facilities accepting new Medicaid patients (adult) as defined in the definitions tab at the selected point in time in each geographic designation." sqref="AU8:AU84"/>
    <dataValidation allowBlank="1" showInputMessage="1" showErrorMessage="1" promptTitle="Number of residential beds" prompt="Enter total number of residential mental health treatment facility beds (adult) as defined in the definitions tab at the selected point in time in each geographic designation." sqref="AY8:AY84"/>
    <dataValidation allowBlank="1" showInputMessage="1" showErrorMessage="1" promptTitle="Medicaid residential beds" prompt="Enter total number of Medicaid- enrolled residential mental health treatment beds (adult) as defined in the definitions tab at the selected point in time in each geographic designation." sqref="AZ8:AZ84"/>
    <dataValidation allowBlank="1" showInputMessage="1" showErrorMessage="1" promptTitle="Medicaid residential beds avail" prompt="Enter total number of Medicaid- enrolled residential mental health treatment beds available to adult Medicaid patients as defined in the definitions tab at the selected point in time in each geographic designation." sqref="BA8:BA84"/>
    <dataValidation allowBlank="1" showInputMessage="1" showErrorMessage="1" promptTitle="Number of residential IMDs " prompt="Enter number of residential mental health treatment facilities (adult) that qualify as IMDs as defined in the definitions tab at the selected point in time in each geographic designation." sqref="CP8:CP84"/>
    <dataValidation allowBlank="1" showInputMessage="1" showErrorMessage="1" promptTitle="Medicaid residential IMDs" prompt="Enter number of Medicaid- enrolled residential mental health treatment facilities (adult) that qualify as IMDs as defined in the definitions tab at the selected point in time in each geographic designation." sqref="CQ8:CQ84"/>
    <dataValidation allowBlank="1" showInputMessage="1" showErrorMessage="1" promptTitle="Medicaid residential IMDs accept" prompt="Enter number of Medicaid- enrolled residential mental health treatment facilities (adult) that qualify as IMDs accepting Medicaid patients as defined in the definitions tab at the selected point in time in each geographic designation." sqref="CR8:CR84"/>
    <dataValidation allowBlank="1" showInputMessage="1" showErrorMessage="1" promptTitle="Number of PRTFs" prompt="Enter number of psychiatric residential treatment facilities (PRTF) (under 21) as defined in the definitions tab at the selected point in time in each geographic designation." sqref="BF8:BF84"/>
    <dataValidation allowBlank="1" showInputMessage="1" showErrorMessage="1" promptTitle="Number of Medicaid-enrolled PRTF" prompt="Enter number of Medicaid- enrolled PRTFs as defined in the definitions tab at the selected point in time in each geographic designation." sqref="BG8:BG84"/>
    <dataValidation allowBlank="1" showInputMessage="1" showErrorMessage="1" promptTitle="Medicaid PRTFs accepting" prompt="Enter number of Medicaid- enrolled PRTFs accepting new Medicaid patients as defined in the definitions tab at the selected point in time in each geographic designation." sqref="BH8:BH84"/>
    <dataValidation allowBlank="1" showInputMessage="1" showErrorMessage="1" promptTitle="Total number of PRTF beds" prompt="Enter total number of PRTF beds as defined in the definitions tab at the selected point in time in each geographic designation." sqref="BL8:BL84"/>
    <dataValidation allowBlank="1" showInputMessage="1" showErrorMessage="1" promptTitle="Medicaid-enrolled PRTF beds" prompt="Enter number of Medicaid-enrolled PRTF beds as defined in the definitions tab at the selected point in time in each geographic designation." sqref="BM8:BM84"/>
    <dataValidation allowBlank="1" showInputMessage="1" showErrorMessage="1" promptTitle="Medicaid PRTFs beds available" prompt="Enter number of Medicaid-enrolled PRTF beds available to new Medicaid patients as defined in the definitions tab at the selected point in time in each geographic designation." sqref="BN8:BN84"/>
    <dataValidation allowBlank="1" showInputMessage="1" showErrorMessage="1" promptTitle="Number of psychiatric units" prompt="Enter number of psychiatric units in acute care hospitals as defined in the definitions tab at the selected point in time in each geographic designation." sqref="BX8:BX84"/>
    <dataValidation allowBlank="1" showInputMessage="1" showErrorMessage="1" promptTitle="Number of CAH psychiatric units" prompt="Enter number of psychiatric units in critical access hospitals (CAHs) as defined in the definitions tab at the selected point in time in each geographic designation." sqref="BY8:BY84"/>
    <dataValidation allowBlank="1" showInputMessage="1" showErrorMessage="1" promptTitle="Medicaid-enrolled acute units" prompt="Enter number of Medicaid- enrolled psychiatric units in acute care hospitals as defined in the definitions tab at the selected point in time in each geographic designation." sqref="BZ8:BZ84"/>
    <dataValidation allowBlank="1" showInputMessage="1" showErrorMessage="1" promptTitle="Medicaid-enrolled CAH units" prompt="Enter number of Medicaid-enrolled psychiatric units in CAHs as defined in the definitions tab at the selected point in time in each geographic designation." sqref="CA8:CA84"/>
    <dataValidation allowBlank="1" showInputMessage="1" showErrorMessage="1" promptTitle="Medicaid acute units accepting" prompt="Enter number of Medicaid-enrolled psychiatric units in acute care hospitals accepting new Medicaid patients as defined in the definitions tab at the selected point in time in each geographic designation." sqref="CB8:CB84"/>
    <dataValidation allowBlank="1" showInputMessage="1" showErrorMessage="1" promptTitle="Medicaid CAH units accepting" prompt="Enter number of Medicaid-enrolled psychiatric units in CAHs accepting new Medicaid patients as defined in the definitions tab at the selected point in time in each geographic designation." sqref="CC8:CC84"/>
    <dataValidation allowBlank="1" showInputMessage="1" showErrorMessage="1" promptTitle="Number of licensed psychiatric" prompt="Enter number of licensed psychiatric  hospital beds (psychiatric hospital + psychiatric units) as defined in the definitions tab at the selected point in time in each geographic designation." sqref="CK8:CK84"/>
    <dataValidation allowBlank="1" showInputMessage="1" showErrorMessage="1" promptTitle="Medicaid-enrolled available " prompt="Enter number of Medicaid-enrolled licensed psychiatric hospital beds available to Medicaid patients as defined in the definitions tab at the selected point in time in each geographic designation." sqref="CL8:CL84"/>
    <dataValidation allowBlank="1" showInputMessage="1" showErrorMessage="1" promptTitle="Number of crisis call centers" prompt="Enter number of crisis call centers as defined in the definitions tab at the selected point in time in each geographic designation." sqref="CY8:CY84"/>
    <dataValidation allowBlank="1" showInputMessage="1" showErrorMessage="1" promptTitle="Number of mobile crisis units" prompt="Enter number of mobile crisis units as defined in the definitions tab at the selected point in time in each geographic designation." sqref="CZ8:CZ84"/>
    <dataValidation allowBlank="1" showInputMessage="1" showErrorMessage="1" promptTitle="Number of crisis observation" prompt="Enter number of crisis observation/assessment centers as defined in the definitions tab at the selected point in time in each geographic designation." sqref="DA8:DA84"/>
    <dataValidation allowBlank="1" showInputMessage="1" showErrorMessage="1" promptTitle="Number of coordinated community" prompt="Enter number of coordinated community crisis response teams as defined in the definitions tab at the selected point in time in each geographic designation." sqref="DC8:DC84"/>
    <dataValidation allowBlank="1" showInputMessage="1" showErrorMessage="1" promptTitle="Number of FQHCs that Offer" prompt="Enter number FQHCs that offer behavioral health services as defined in the definitions tab at the selected point in time in each geographic designation." sqref="DJ8:DJ84"/>
    <dataValidation allowBlank="1" showInputMessage="1" showErrorMessage="1" promptTitle="FQHC Category Notes" prompt="Please use this space to provide notes about or qualifications to category data. " sqref="DL8"/>
    <dataValidation allowBlank="1" showInputMessage="1" showErrorMessage="1" promptTitle="Crisis Stabilization Services " prompt="Please use this space to provide notes about or qualifications to category data. " sqref="DI8"/>
    <dataValidation allowBlank="1" showInputMessage="1" showErrorMessage="1" promptTitle="Psychiatric beds category notes" prompt="Please use this space to provide notes about or qualifications to category data. " sqref="CO8:CO17"/>
    <dataValidation allowBlank="1" showInputMessage="1" showErrorMessage="1" promptTitle="Psychiatric unit category notes" prompt="Please use this space to provide notes about or qualifications to category data. " sqref="CJ8:CJ17"/>
    <dataValidation allowBlank="1" showInputMessage="1" showErrorMessage="1" promptTitle="Psychiatric hospitals that " prompt="Please use this space to provide notes about or qualifications to category data. " sqref="CX8:CX17"/>
    <dataValidation allowBlank="1" showInputMessage="1" showErrorMessage="1" promptTitle="Psychiatric hospital category" prompt="Please use this space to provide notes about or qualifications to category data. " sqref="BW8:BW17"/>
    <dataValidation allowBlank="1" showInputMessage="1" showErrorMessage="1" promptTitle="Psychiatric residential notes" prompt="Please use this space to provide notes about or qualifications to category data. " sqref="BR8:BR17"/>
    <dataValidation allowBlank="1" showInputMessage="1" showErrorMessage="1" promptTitle="Intensive outpatient/partial" prompt="Please use this space to provide notes about or qualifications to category data. " sqref="AR8:AR17"/>
    <dataValidation allowBlank="1" showInputMessage="1" showErrorMessage="1" promptTitle="CMHC category notes" prompt="Please use this space to provide notes about or qualifications to category data. " sqref="AK8:AK17"/>
    <dataValidation allowBlank="1" showInputMessage="1" showErrorMessage="1" promptTitle="Other practitioner notes" prompt="Please use this space to provide notes about or qualifications to category data. " sqref="AD8:AD17"/>
    <dataValidation allowBlank="1" showInputMessage="1" showErrorMessage="1" promptTitle="Medicaid practitioners accepting" prompt="Enter number of Medicaid-enrolled other types of practitioners authorized to treat mental illness accepting new Medicaid patients as defined in the definitions tab at the selected point in time in each geographic designation." sqref="Z9:Z84"/>
    <dataValidation allowBlank="1" showInputMessage="1" showErrorMessage="1" promptTitle="Under 21 Medicaid Beneficiaries" prompt="Enter the total number of  Medicaid beneficiaries under the age of 18 (ages 0-17) at the selected point in time in each geographic designation " sqref="K8:K84"/>
    <dataValidation allowBlank="1" showInputMessage="1" showErrorMessage="1" promptTitle="Number of crisis stabilization" prompt="Enter number of crisis stabilization units as defined in the definitions tab at the selected point in time in each geographic designation." sqref="DB8:DB84"/>
    <dataValidation allowBlank="1" showInputMessage="1" showErrorMessage="1" promptTitle="21+ Medicaid Beneficiaries" prompt="Enter the total number of Medicaid beneficiaries age 21 and older at the selected point in time in each geographic designation " sqref="G8:G84"/>
    <dataValidation allowBlank="1" showInputMessage="1" showErrorMessage="1" promptTitle="Under 18 Medicaid Beneficiaries" prompt="Enter the total number of Medicaid beneficiaries under the age of 18 (ages 0-17) at the selected point in time in each geographic designation " sqref="J8:J84"/>
    <dataValidation allowBlank="1" showInputMessage="1" showErrorMessage="1" promptTitle="Ratios" prompt="Ratios will be auto-populated. Please do not enter data in this cell. " sqref="T8:V84"/>
    <dataValidation allowBlank="1" showInputMessage="1" showErrorMessage="1" promptTitle="Ratios" prompt="Ratios will be automatically populated. Please do not enter data in this cell. " sqref="AA8:AC84 AH8:AJ84 AO8:AQ84 AV8:AX84 BB8:BD84 BI8:BK84 CW8:CW84 DK8:DK84 CD8:CI84 CM8:CN84 CS8:CU84 DD8:DH84 BO8:BQ84 BU8:BV84"/>
    <dataValidation allowBlank="1" showInputMessage="1" showErrorMessage="1" promptTitle="Residential MH tx facility" prompt="Please use this space to provide notes about or qualifications to category data. " sqref="BE8:BE18"/>
    <dataValidation allowBlank="1" showInputMessage="1" showErrorMessage="1" promptTitle="Number of other practitioners" prompt="Enter number of other practitioners certified and licensed to independently treat mental illness as defined in the definitions tab at the selected point in time in each geographic designation." sqref="X8:X84"/>
    <dataValidation allowBlank="1" showInputMessage="1" showErrorMessage="1" promptTitle="Medicaid other practitioners" prompt="Enter number of Medicaid-enrolled other practitioners certified and licensed to independently treat mental illness as defined in the definitions tab at the selected point in time in each geographic designation." sqref="Y8:Y84"/>
    <dataValidation allowBlank="1" showInputMessage="1" showErrorMessage="1" promptTitle="Medicaid practitioners accepting" prompt="Enter number of Medicaid-enrolled other practitioners certified and licensed to independently treat mental illness accepting new Medicaid patients as defined in the definitions tab at the selected point in time in each geographic designation." sqref="Z8"/>
    <dataValidation allowBlank="1" showInputMessage="1" showErrorMessage="1" promptTitle="Number of psychiatric" prompt="Enter number of psychiatric  hospitals as defined in the definitions tab at the selected point in time in each geographic designation." sqref="BS8:BS84"/>
    <dataValidation allowBlank="1" showInputMessage="1" showErrorMessage="1" promptTitle="Psych hospitals available" prompt="Enter number of psychiatric hospitals available to Medicaid patients as defined in the definitions tab at the selected point in time in each geographic designation." sqref="BT8:BT84"/>
    <dataValidation allowBlank="1" showInputMessage="1" showErrorMessage="1" promptTitle="Totals" prompt="Totals will be automatically populated. Please do not enter data in this cell. " sqref="E85:DL85"/>
    <dataValidation allowBlank="1" showInputMessage="1" showErrorMessage="1" promptTitle="Number of hospital IMDs" prompt="Enter number of psychiatric hospitals that qualify as IMDs as defined in the definitions tab at the selected point in time in each geographic designation." sqref="CV8:CV84"/>
    <dataValidation allowBlank="1" showInputMessage="1" showErrorMessage="1" promptTitle="Geographic Designation Notes" prompt="If the state selects 'Other-please explain' in column C, please use this space to explain the state's response." sqref="D8:D84"/>
    <dataValidation type="list" allowBlank="1" showInputMessage="1" showErrorMessage="1" promptTitle="Urban or Rural " prompt="For each geographic designation, select whether the designation is urban or rural. If the designation should be categorized as something other than urban or rural, select &quot;Other-please explain&quot; and record an explanation in the notes cell in column D." sqref="C8:C84">
      <formula1>"Urban, Rural, Other-please explain"</formula1>
    </dataValidation>
  </dataValidations>
  <pageMargins left="0.7" right="0.7" top="0.75" bottom="0.75" header="0.3" footer="0.3"/>
  <pageSetup scale="80" orientation="landscape" horizontalDpi="4294967293" verticalDpi="4294967293" r:id="rId2"/>
  <headerFooter>
    <oddFooter>&amp;C&amp;P</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5" r:id="rId5" name="Button 1">
              <controlPr locked="0" defaultSize="0" print="0" autoFill="0" autoPict="0" macro="[0]!New_Row">
                <anchor moveWithCells="1" sizeWithCells="1">
                  <from>
                    <xdr:col>11</xdr:col>
                    <xdr:colOff>0</xdr:colOff>
                    <xdr:row>0</xdr:row>
                    <xdr:rowOff>38100</xdr:rowOff>
                  </from>
                  <to>
                    <xdr:col>13</xdr:col>
                    <xdr:colOff>0</xdr:colOff>
                    <xdr:row>3</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C132B3286FF8346B22D1DA34C0719AC" ma:contentTypeVersion="15" ma:contentTypeDescription="Create a new document." ma:contentTypeScope="" ma:versionID="5656f20e457efa35fe8b71c94ad17a1e">
  <xsd:schema xmlns:xsd="http://www.w3.org/2001/XMLSchema" xmlns:xs="http://www.w3.org/2001/XMLSchema" xmlns:p="http://schemas.microsoft.com/office/2006/metadata/properties" xmlns:ns1="http://schemas.microsoft.com/sharepoint/v3" xmlns:ns3="2616b61c-01e3-420e-954d-f9606dbef896" xmlns:ns4="aec6b55d-3de3-4884-82c9-9045bd390d40" targetNamespace="http://schemas.microsoft.com/office/2006/metadata/properties" ma:root="true" ma:fieldsID="b75fd959b44630856f70fbac96bd80fc" ns1:_="" ns3:_="" ns4:_="">
    <xsd:import namespace="http://schemas.microsoft.com/sharepoint/v3"/>
    <xsd:import namespace="2616b61c-01e3-420e-954d-f9606dbef896"/>
    <xsd:import namespace="aec6b55d-3de3-4884-82c9-9045bd390d40"/>
    <xsd:element name="properties">
      <xsd:complexType>
        <xsd:sequence>
          <xsd:element name="documentManagement">
            <xsd:complexType>
              <xsd:all>
                <xsd:element ref="ns1:_ip_UnifiedCompliancePolicyProperties" minOccurs="0"/>
                <xsd:element ref="ns1:_ip_UnifiedCompliancePolicyUIAction" minOccurs="0"/>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6b61c-01e3-420e-954d-f9606dbef89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c6b55d-3de3-4884-82c9-9045bd390d4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ntns:customXsn xmlns:ntns="http://schemas.microsoft.com/office/2006/metadata/customXsn">
  <ntns:xsnLocation>https://share.cms.gov/center/CMCS/SDG/Demonstrations/Forms/Document/54d9852c241a7466customXsn.xsn</ntns:xsnLocation>
  <ntns:cached>False</ntns:cached>
  <ntns:openByDefault>False</ntns:openByDefault>
  <ntns:xsnScope>https://share.cms.gov/center/CMCS/SDG/Demonstrations</ntns:xsnScope>
</ntns:customXsn>
</file>

<file path=customXml/item4.xml><?xml version="1.0" encoding="utf-8"?>
<p:properties xmlns:p="http://schemas.microsoft.com/office/2006/metadata/properties" xmlns:xsi="http://www.w3.org/2001/XMLSchema-instance" xmlns:pc="http://schemas.microsoft.com/office/infopath/2007/PartnerControls">
  <documentManagement>
    <Document_x0020_Type_x0020_Descriptor xmlns="6b9f974d-4be1-4652-82ab-08a778657aa4">
      <Value>24</Value>
    </Document_x0020_Type_x0020_Descriptor>
    <Review_x0020_Comments xmlns="6b9f974d-4be1-4652-82ab-08a778657aa4" xsi:nil="true"/>
    <Divisions xmlns="6b9f974d-4be1-4652-82ab-08a778657aa4">DSRD</Divisions>
    <Document_x0020_Type xmlns="6b9f974d-4be1-4652-82ab-08a778657aa4">30</Document_x0020_Type>
    <IconOverlay xmlns="http://schemas.microsoft.com/sharepoint/v4" xsi:nil="true"/>
    <State xmlns="6b9f974d-4be1-4652-82ab-08a778657aa4">All States</State>
    <Demo_x0020_ID xmlns="6b9f974d-4be1-4652-82ab-08a778657aa4" xsi:nil="true"/>
    <FormData xmlns="http://schemas.microsoft.com/sharepoint/v3">&lt;?xml version="1.0" encoding="utf-8"?&gt;&lt;FormVariables&gt;&lt;Version /&gt;&lt;/FormVariables&gt;</FormData>
    <Document_x0020_Set_x0020_Type xmlns="6b9f974d-4be1-4652-82ab-08a778657aa4" xsi:nil="true"/>
    <Demo_x0020_Name xmlns="6b9f974d-4be1-4652-82ab-08a778657aa4" xsi:nil="true"/>
  </documentManagement>
</p:properties>
</file>

<file path=customXml/item5.xml><?xml version="1.0" encoding="utf-8"?>
<?mso-contentType ?>
<SharedContentType xmlns="Microsoft.SharePoint.Taxonomy.ContentTypeSync" SourceId="86a8e296-5f29-4af2-954b-0de0d1e1f8bc" ContentTypeId="0x0101" PreviousValue="false"/>
</file>

<file path=customXml/item6.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5645719F-E621-4EE9-BE50-FABCB2CB0573}">
  <ds:schemaRefs/>
</ds:datastoreItem>
</file>

<file path=customXml/itemProps2.xml><?xml version="1.0" encoding="utf-8"?>
<ds:datastoreItem xmlns:ds="http://schemas.openxmlformats.org/officeDocument/2006/customXml" ds:itemID="{125004E6-5EDE-49DA-A50A-9D03FAB13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16b61c-01e3-420e-954d-f9606dbef896"/>
    <ds:schemaRef ds:uri="aec6b55d-3de3-4884-82c9-9045bd390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1CA208-3B3B-4ED8-BE93-1EBA59189F27}">
  <ds:schemaRefs>
    <ds:schemaRef ds:uri="http://schemas.microsoft.com/office/2006/metadata/customXsn"/>
  </ds:schemaRefs>
</ds:datastoreItem>
</file>

<file path=customXml/itemProps4.xml><?xml version="1.0" encoding="utf-8"?>
<ds:datastoreItem xmlns:ds="http://schemas.openxmlformats.org/officeDocument/2006/customXml" ds:itemID="{C630C22F-D6B6-4405-8343-E30F5BB35B74}">
  <ds:schemaRefs>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schemas.microsoft.com/sharepoint/v4"/>
    <ds:schemaRef ds:uri="6b9f974d-4be1-4652-82ab-08a778657aa4"/>
    <ds:schemaRef ds:uri="http://www.w3.org/XML/1998/namespace"/>
    <ds:schemaRef ds:uri="http://purl.org/dc/dcmitype/"/>
  </ds:schemaRefs>
</ds:datastoreItem>
</file>

<file path=customXml/itemProps5.xml><?xml version="1.0" encoding="utf-8"?>
<ds:datastoreItem xmlns:ds="http://schemas.openxmlformats.org/officeDocument/2006/customXml" ds:itemID="{F563015E-D28D-415E-BB29-7AD71AE0FEFA}">
  <ds:schemaRefs>
    <ds:schemaRef ds:uri="Microsoft.SharePoint.Taxonomy.ContentTypeSync"/>
  </ds:schemaRefs>
</ds:datastoreItem>
</file>

<file path=customXml/itemProps6.xml><?xml version="1.0" encoding="utf-8"?>
<ds:datastoreItem xmlns:ds="http://schemas.openxmlformats.org/officeDocument/2006/customXml" ds:itemID="{DA05011A-CA47-4334-BDDF-DC6054EF58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Introduction</vt:lpstr>
      <vt:lpstr>Instructions</vt:lpstr>
      <vt:lpstr>Definitions</vt:lpstr>
      <vt:lpstr>Narrative Description</vt:lpstr>
      <vt:lpstr>Availability Asesssment</vt:lpstr>
      <vt:lpstr>'Availability Asesssment'!Print_Area</vt:lpstr>
      <vt:lpstr>Definitions!Print_Area</vt:lpstr>
      <vt:lpstr>Instructions!Print_Area</vt:lpstr>
      <vt:lpstr>'Narrative Description'!Print_Area</vt:lpstr>
      <vt:lpstr>'Availability Asesssment'!Print_Titles</vt:lpstr>
      <vt:lpstr>Definitions!Print_Titles</vt:lpstr>
      <vt:lpstr>Instructions!Print_Titles</vt:lpstr>
      <vt:lpstr>'Narrative Description'!Print_Titles</vt:lpstr>
      <vt:lpstr>TitleRegion1.A5.DL19.5</vt:lpstr>
      <vt:lpstr>TitleRegion1.B2.C30.3</vt:lpstr>
      <vt:lpstr>TitleRegion1.B9.M96.2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Serious Mental Illness/Serious Emotional Disturbance (SMI/SED) Section 1115 Demonstration Assessment of the Current Availability of Mental Health Services</dc:title>
  <dc:subject>Serious Mental Illness/Serious Emotional Disturbance Current Availability Assessment</dc:subject>
  <dc:creator>Centers for Medicare &amp; Medicaid Services</dc:creator>
  <cp:keywords>Medicaid, serious mental illness, serious emotional disturbance, SMI, SED, mental health services, current availability assessment, Section 1115</cp:keywords>
  <cp:lastModifiedBy>Josh Bouye</cp:lastModifiedBy>
  <cp:lastPrinted>2019-10-11T16:47:20Z</cp:lastPrinted>
  <dcterms:created xsi:type="dcterms:W3CDTF">2019-01-23T11:58:51Z</dcterms:created>
  <dcterms:modified xsi:type="dcterms:W3CDTF">2020-05-12T14:38:46Z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_NewReviewCycle">
    <vt:lpwstr/>
  </property>
</Properties>
</file>