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FINANCIAL SERVICES\NURSING HOME\NH FOE\4-PFP\PFP Lump Sum Payment\PFP Lump Sum Payment for Web\PFP Lump Sum Payment for Web SFY20-Q3\"/>
    </mc:Choice>
  </mc:AlternateContent>
  <workbookProtection workbookAlgorithmName="SHA-512" workbookHashValue="DRgsyKtKEpaeFRV6lkcoS6FTcy3DiDj8B374XxZw76uWzfTqYpyxGT4cwfC/ybiQ+YrhDzfb7HEnY4J+RbIEaQ==" workbookSaltValue="qyiuGQ4rH64B2wcEGEZC4g==" workbookSpinCount="100000" lockStructure="1"/>
  <bookViews>
    <workbookView xWindow="0" yWindow="0" windowWidth="28800" windowHeight="13125" activeTab="8"/>
  </bookViews>
  <sheets>
    <sheet name="PFP Payment Summary Qrt 3" sheetId="3" r:id="rId1"/>
    <sheet name="PFP Anti Psychotic Med" sheetId="4" r:id="rId2"/>
    <sheet name="Prorated Days Anit-Psychotic" sheetId="5" r:id="rId3"/>
    <sheet name="PFP Pressure Ulcer" sheetId="6" r:id="rId4"/>
    <sheet name="Prorated Days Pressure Ulcer" sheetId="7" r:id="rId5"/>
    <sheet name="PFP UTI " sheetId="8" r:id="rId6"/>
    <sheet name="Prorated Days UTI" sheetId="9" r:id="rId7"/>
    <sheet name="PFP Weight Loss" sheetId="10" r:id="rId8"/>
    <sheet name="Prorated Days Weight Loss" sheetId="11" r:id="rId9"/>
  </sheets>
  <externalReferences>
    <externalReference r:id="rId10"/>
    <externalReference r:id="rId11"/>
    <externalReference r:id="rId12"/>
    <externalReference r:id="rId13"/>
  </externalReferences>
  <calcPr calcId="152511"/>
</workbook>
</file>

<file path=xl/calcChain.xml><?xml version="1.0" encoding="utf-8"?>
<calcChain xmlns="http://schemas.openxmlformats.org/spreadsheetml/2006/main">
  <c r="E287" i="11" l="1"/>
  <c r="F287" i="11" s="1"/>
  <c r="B286" i="11"/>
  <c r="E286" i="11" s="1"/>
  <c r="F286" i="11" s="1"/>
  <c r="F285" i="11"/>
  <c r="E285" i="11"/>
  <c r="E284" i="11"/>
  <c r="F284" i="11" s="1"/>
  <c r="F283" i="11"/>
  <c r="E283" i="11"/>
  <c r="E282" i="11"/>
  <c r="F282" i="11" s="1"/>
  <c r="F281" i="11"/>
  <c r="E281" i="11"/>
  <c r="E280" i="11"/>
  <c r="F280" i="11" s="1"/>
  <c r="F279" i="11"/>
  <c r="E279" i="11"/>
  <c r="E278" i="11"/>
  <c r="F278" i="11" s="1"/>
  <c r="F277" i="11"/>
  <c r="E277" i="11"/>
  <c r="E276" i="11"/>
  <c r="F276" i="11" s="1"/>
  <c r="F275" i="11"/>
  <c r="E275" i="11"/>
  <c r="E274" i="11"/>
  <c r="F274" i="11" s="1"/>
  <c r="F273" i="11"/>
  <c r="E273" i="11"/>
  <c r="E272" i="11"/>
  <c r="F272" i="11" s="1"/>
  <c r="F271" i="11"/>
  <c r="E271" i="11"/>
  <c r="E270" i="11"/>
  <c r="F270" i="11" s="1"/>
  <c r="F269" i="11"/>
  <c r="E269" i="11"/>
  <c r="E268" i="11"/>
  <c r="F268" i="11" s="1"/>
  <c r="F267" i="11"/>
  <c r="E267" i="11"/>
  <c r="E266" i="11"/>
  <c r="F266" i="11" s="1"/>
  <c r="F265" i="11"/>
  <c r="E265" i="11"/>
  <c r="E264" i="11"/>
  <c r="F264" i="11" s="1"/>
  <c r="F263" i="11"/>
  <c r="E263" i="11"/>
  <c r="E262" i="11"/>
  <c r="F262" i="11" s="1"/>
  <c r="F261" i="11"/>
  <c r="E261" i="11"/>
  <c r="E260" i="11"/>
  <c r="F260" i="11" s="1"/>
  <c r="F259" i="11"/>
  <c r="E259" i="11"/>
  <c r="E258" i="11"/>
  <c r="F258" i="11" s="1"/>
  <c r="F257" i="11"/>
  <c r="E257" i="11"/>
  <c r="E256" i="11"/>
  <c r="F256" i="11" s="1"/>
  <c r="F255" i="11"/>
  <c r="E255" i="11"/>
  <c r="E254" i="11"/>
  <c r="F254" i="11" s="1"/>
  <c r="F253" i="11"/>
  <c r="E253" i="11"/>
  <c r="E252" i="11"/>
  <c r="F252" i="11" s="1"/>
  <c r="F251" i="11"/>
  <c r="E251" i="11"/>
  <c r="E250" i="11"/>
  <c r="F250" i="11" s="1"/>
  <c r="F249" i="11"/>
  <c r="B249" i="11"/>
  <c r="E249" i="11" s="1"/>
  <c r="E248" i="11"/>
  <c r="F248" i="11" s="1"/>
  <c r="E247" i="11"/>
  <c r="F247" i="11" s="1"/>
  <c r="E246" i="11"/>
  <c r="F246" i="11" s="1"/>
  <c r="E245" i="11"/>
  <c r="F245" i="11" s="1"/>
  <c r="F244" i="11"/>
  <c r="E244" i="11"/>
  <c r="E243" i="11"/>
  <c r="F243" i="11" s="1"/>
  <c r="E242" i="11"/>
  <c r="F242" i="11" s="1"/>
  <c r="E241" i="11"/>
  <c r="F241" i="11" s="1"/>
  <c r="E240" i="11"/>
  <c r="F240" i="11" s="1"/>
  <c r="E239" i="11"/>
  <c r="F239" i="11" s="1"/>
  <c r="E238" i="11"/>
  <c r="F238" i="11" s="1"/>
  <c r="E237" i="11"/>
  <c r="F237" i="11" s="1"/>
  <c r="F236" i="11"/>
  <c r="E236" i="11"/>
  <c r="E235" i="11"/>
  <c r="F235" i="11" s="1"/>
  <c r="F234" i="11"/>
  <c r="E234" i="11"/>
  <c r="E233" i="11"/>
  <c r="F233" i="11" s="1"/>
  <c r="E232" i="11"/>
  <c r="F232" i="11" s="1"/>
  <c r="E231" i="11"/>
  <c r="F231" i="11" s="1"/>
  <c r="E230" i="11"/>
  <c r="F230" i="11" s="1"/>
  <c r="E229" i="11"/>
  <c r="F229" i="11" s="1"/>
  <c r="F228" i="11"/>
  <c r="E228" i="11"/>
  <c r="E227" i="11"/>
  <c r="F227" i="11" s="1"/>
  <c r="E226" i="11"/>
  <c r="F226" i="11" s="1"/>
  <c r="E225" i="11"/>
  <c r="F225" i="11" s="1"/>
  <c r="E224" i="11"/>
  <c r="F224" i="11" s="1"/>
  <c r="E223" i="11"/>
  <c r="F223" i="11" s="1"/>
  <c r="E222" i="11"/>
  <c r="F222" i="11" s="1"/>
  <c r="E221" i="11"/>
  <c r="F221" i="11" s="1"/>
  <c r="F220" i="11"/>
  <c r="E220" i="11"/>
  <c r="E219" i="11"/>
  <c r="F219" i="11" s="1"/>
  <c r="F218" i="11"/>
  <c r="E218" i="11"/>
  <c r="E217" i="11"/>
  <c r="F217" i="11" s="1"/>
  <c r="E216" i="11"/>
  <c r="F216" i="11" s="1"/>
  <c r="E215" i="11"/>
  <c r="F215" i="11" s="1"/>
  <c r="E214" i="11"/>
  <c r="F214" i="11" s="1"/>
  <c r="E213" i="11"/>
  <c r="F213" i="11" s="1"/>
  <c r="F212" i="11"/>
  <c r="E212" i="11"/>
  <c r="E211" i="11"/>
  <c r="F211" i="11" s="1"/>
  <c r="E210" i="11"/>
  <c r="F210" i="11" s="1"/>
  <c r="E209" i="11"/>
  <c r="F209" i="11" s="1"/>
  <c r="E208" i="11"/>
  <c r="F208" i="11" s="1"/>
  <c r="E207" i="11"/>
  <c r="F207" i="11" s="1"/>
  <c r="E206" i="11"/>
  <c r="F206" i="11" s="1"/>
  <c r="E205" i="11"/>
  <c r="F205" i="11" s="1"/>
  <c r="F204" i="11"/>
  <c r="E204" i="11"/>
  <c r="E203" i="11"/>
  <c r="F203" i="11" s="1"/>
  <c r="F202" i="11"/>
  <c r="E202" i="11"/>
  <c r="E201" i="11"/>
  <c r="F201" i="11" s="1"/>
  <c r="E200" i="11"/>
  <c r="F200" i="11" s="1"/>
  <c r="E199" i="11"/>
  <c r="F199" i="11" s="1"/>
  <c r="E198" i="11"/>
  <c r="F198" i="11" s="1"/>
  <c r="E197" i="11"/>
  <c r="F197" i="11" s="1"/>
  <c r="F196" i="11"/>
  <c r="E196" i="11"/>
  <c r="E195" i="11"/>
  <c r="F195" i="11" s="1"/>
  <c r="E194" i="11"/>
  <c r="F194" i="11" s="1"/>
  <c r="E193" i="11"/>
  <c r="F193" i="11" s="1"/>
  <c r="E192" i="11"/>
  <c r="F192" i="11" s="1"/>
  <c r="E191" i="11"/>
  <c r="F191" i="11" s="1"/>
  <c r="E190" i="11"/>
  <c r="F190" i="11" s="1"/>
  <c r="E189" i="11"/>
  <c r="F189" i="11" s="1"/>
  <c r="F188" i="11"/>
  <c r="E188" i="11"/>
  <c r="E187" i="11"/>
  <c r="F187" i="11" s="1"/>
  <c r="F186" i="11"/>
  <c r="E186" i="11"/>
  <c r="B186" i="11"/>
  <c r="E185" i="11"/>
  <c r="F185" i="11" s="1"/>
  <c r="F184" i="11"/>
  <c r="E184" i="11"/>
  <c r="E183" i="11"/>
  <c r="F183" i="11" s="1"/>
  <c r="F182" i="11"/>
  <c r="E182" i="11"/>
  <c r="E181" i="11"/>
  <c r="F181" i="11" s="1"/>
  <c r="F180" i="11"/>
  <c r="E180" i="11"/>
  <c r="E179" i="11"/>
  <c r="F179" i="11" s="1"/>
  <c r="F178" i="11"/>
  <c r="B178" i="11"/>
  <c r="E178" i="11" s="1"/>
  <c r="E177" i="11"/>
  <c r="F177" i="11" s="1"/>
  <c r="E176" i="11"/>
  <c r="F176" i="11" s="1"/>
  <c r="E175" i="11"/>
  <c r="F175" i="11" s="1"/>
  <c r="E174" i="11"/>
  <c r="F174" i="11" s="1"/>
  <c r="F173" i="11"/>
  <c r="E173" i="11"/>
  <c r="E172" i="11"/>
  <c r="F172" i="11" s="1"/>
  <c r="E171" i="11"/>
  <c r="F171" i="11" s="1"/>
  <c r="E170" i="11"/>
  <c r="F170" i="11" s="1"/>
  <c r="E169" i="11"/>
  <c r="F169" i="11" s="1"/>
  <c r="B169" i="11"/>
  <c r="E168" i="11"/>
  <c r="F168" i="11" s="1"/>
  <c r="F167" i="11"/>
  <c r="E167" i="11"/>
  <c r="E166" i="11"/>
  <c r="F166" i="11" s="1"/>
  <c r="F165" i="11"/>
  <c r="E165" i="11"/>
  <c r="E164" i="11"/>
  <c r="F164" i="11" s="1"/>
  <c r="F163" i="11"/>
  <c r="E163" i="11"/>
  <c r="E162" i="11"/>
  <c r="F162" i="11" s="1"/>
  <c r="F161" i="11"/>
  <c r="E161" i="11"/>
  <c r="E160" i="11"/>
  <c r="F160" i="11" s="1"/>
  <c r="F159" i="11"/>
  <c r="E159" i="11"/>
  <c r="B158" i="11"/>
  <c r="E158" i="11" s="1"/>
  <c r="F158" i="11" s="1"/>
  <c r="E157" i="11"/>
  <c r="F157" i="11" s="1"/>
  <c r="E156" i="11"/>
  <c r="F156" i="11" s="1"/>
  <c r="E155" i="11"/>
  <c r="F155" i="11" s="1"/>
  <c r="F154" i="11"/>
  <c r="E154" i="11"/>
  <c r="B153" i="11"/>
  <c r="E153" i="11" s="1"/>
  <c r="F153" i="11" s="1"/>
  <c r="F152" i="11"/>
  <c r="E152" i="11"/>
  <c r="E151" i="11"/>
  <c r="F151" i="11" s="1"/>
  <c r="F150" i="11"/>
  <c r="E150" i="11"/>
  <c r="E149" i="11"/>
  <c r="F149" i="11" s="1"/>
  <c r="F148" i="11"/>
  <c r="E148" i="11"/>
  <c r="E147" i="11"/>
  <c r="F147" i="11" s="1"/>
  <c r="F146" i="11"/>
  <c r="E146" i="11"/>
  <c r="E145" i="11"/>
  <c r="F145" i="11" s="1"/>
  <c r="F144" i="11"/>
  <c r="E144" i="11"/>
  <c r="E143" i="11"/>
  <c r="F143" i="11" s="1"/>
  <c r="F142" i="11"/>
  <c r="E142" i="11"/>
  <c r="E141" i="11"/>
  <c r="F141" i="11" s="1"/>
  <c r="F140" i="11"/>
  <c r="E140" i="11"/>
  <c r="E139" i="11"/>
  <c r="F139" i="11" s="1"/>
  <c r="F138" i="11"/>
  <c r="E138" i="11"/>
  <c r="E137" i="11"/>
  <c r="F137" i="11" s="1"/>
  <c r="F136" i="11"/>
  <c r="E136" i="11"/>
  <c r="E135" i="11"/>
  <c r="F135" i="11" s="1"/>
  <c r="F134" i="11"/>
  <c r="E134" i="11"/>
  <c r="E133" i="11"/>
  <c r="F133" i="11" s="1"/>
  <c r="F132" i="11"/>
  <c r="E132" i="11"/>
  <c r="B131" i="11"/>
  <c r="E130" i="11"/>
  <c r="F130" i="11" s="1"/>
  <c r="E129" i="11"/>
  <c r="F129" i="11" s="1"/>
  <c r="E128" i="11"/>
  <c r="F128" i="11" s="1"/>
  <c r="E127" i="11"/>
  <c r="F127" i="11" s="1"/>
  <c r="E126" i="11"/>
  <c r="F126" i="11" s="1"/>
  <c r="F125" i="11"/>
  <c r="E125" i="11"/>
  <c r="E124" i="11"/>
  <c r="F124" i="11" s="1"/>
  <c r="E123" i="11"/>
  <c r="F123" i="11" s="1"/>
  <c r="E122" i="11"/>
  <c r="F122" i="11" s="1"/>
  <c r="E121" i="11"/>
  <c r="F121" i="11" s="1"/>
  <c r="E120" i="11"/>
  <c r="F120" i="11" s="1"/>
  <c r="E119" i="11"/>
  <c r="F119" i="11" s="1"/>
  <c r="E118" i="11"/>
  <c r="F118" i="11" s="1"/>
  <c r="F117" i="11"/>
  <c r="E117" i="11"/>
  <c r="E116" i="11"/>
  <c r="F116" i="11" s="1"/>
  <c r="E115" i="11"/>
  <c r="F115" i="11" s="1"/>
  <c r="E114" i="11"/>
  <c r="F114" i="11" s="1"/>
  <c r="E113" i="11"/>
  <c r="F113" i="11" s="1"/>
  <c r="E112" i="11"/>
  <c r="F112" i="11" s="1"/>
  <c r="E111" i="11"/>
  <c r="F111" i="11" s="1"/>
  <c r="E110" i="11"/>
  <c r="F110" i="11" s="1"/>
  <c r="F109" i="11"/>
  <c r="E109" i="11"/>
  <c r="E108" i="11"/>
  <c r="F108" i="11" s="1"/>
  <c r="E107" i="11"/>
  <c r="F107" i="11" s="1"/>
  <c r="E106" i="11"/>
  <c r="F106" i="11" s="1"/>
  <c r="E105" i="11"/>
  <c r="F105" i="11" s="1"/>
  <c r="E104" i="11"/>
  <c r="F104" i="11" s="1"/>
  <c r="E103" i="11"/>
  <c r="F103" i="11" s="1"/>
  <c r="E102" i="11"/>
  <c r="F102" i="11" s="1"/>
  <c r="F101" i="11"/>
  <c r="E101" i="11"/>
  <c r="E100" i="11"/>
  <c r="F100" i="11" s="1"/>
  <c r="E99" i="11"/>
  <c r="F99" i="11" s="1"/>
  <c r="E98" i="11"/>
  <c r="F98" i="11" s="1"/>
  <c r="E97" i="11"/>
  <c r="F97" i="11" s="1"/>
  <c r="E96" i="11"/>
  <c r="F96" i="11" s="1"/>
  <c r="E95" i="11"/>
  <c r="F95" i="11" s="1"/>
  <c r="E94" i="11"/>
  <c r="F94" i="11" s="1"/>
  <c r="F93" i="11"/>
  <c r="E93" i="11"/>
  <c r="E92" i="11"/>
  <c r="F92" i="11" s="1"/>
  <c r="E91" i="11"/>
  <c r="F91" i="11" s="1"/>
  <c r="E90" i="11"/>
  <c r="F90" i="11" s="1"/>
  <c r="E89" i="11"/>
  <c r="F89" i="11" s="1"/>
  <c r="E88" i="11"/>
  <c r="F88" i="11" s="1"/>
  <c r="E87" i="11"/>
  <c r="F87" i="11" s="1"/>
  <c r="E86" i="11"/>
  <c r="F86" i="11" s="1"/>
  <c r="F85" i="11"/>
  <c r="E85" i="11"/>
  <c r="E84" i="11"/>
  <c r="F84" i="11" s="1"/>
  <c r="E83" i="11"/>
  <c r="F83" i="11" s="1"/>
  <c r="B83" i="11"/>
  <c r="E82" i="11"/>
  <c r="F82" i="11" s="1"/>
  <c r="F81" i="11"/>
  <c r="E81" i="11"/>
  <c r="E80" i="11"/>
  <c r="F80" i="11" s="1"/>
  <c r="F79" i="11"/>
  <c r="E79" i="11"/>
  <c r="E78" i="11"/>
  <c r="F78" i="11" s="1"/>
  <c r="F77" i="11"/>
  <c r="E77" i="11"/>
  <c r="E76" i="11"/>
  <c r="F76" i="11" s="1"/>
  <c r="F75" i="11"/>
  <c r="E75" i="11"/>
  <c r="E74" i="11"/>
  <c r="F74" i="11" s="1"/>
  <c r="F73" i="11"/>
  <c r="E73" i="11"/>
  <c r="E72" i="11"/>
  <c r="F72" i="11" s="1"/>
  <c r="F71" i="11"/>
  <c r="E71" i="11"/>
  <c r="E70" i="11"/>
  <c r="F70" i="11" s="1"/>
  <c r="F69" i="11"/>
  <c r="E69" i="11"/>
  <c r="E68" i="11"/>
  <c r="F68" i="11" s="1"/>
  <c r="F67" i="11"/>
  <c r="E67" i="11"/>
  <c r="E66" i="11"/>
  <c r="F66" i="11" s="1"/>
  <c r="F65" i="11"/>
  <c r="E65" i="11"/>
  <c r="E64" i="11"/>
  <c r="F64" i="11" s="1"/>
  <c r="F63" i="11"/>
  <c r="E63" i="11"/>
  <c r="E62" i="11"/>
  <c r="F62" i="11" s="1"/>
  <c r="F61" i="11"/>
  <c r="E61" i="11"/>
  <c r="E60" i="11"/>
  <c r="F60" i="11" s="1"/>
  <c r="F59" i="11"/>
  <c r="E59" i="11"/>
  <c r="E58" i="11"/>
  <c r="F58" i="11" s="1"/>
  <c r="F57" i="11"/>
  <c r="E57" i="11"/>
  <c r="E56" i="11"/>
  <c r="F56" i="11" s="1"/>
  <c r="F55" i="11"/>
  <c r="E55" i="11"/>
  <c r="E54" i="11"/>
  <c r="F54" i="11" s="1"/>
  <c r="F53" i="11"/>
  <c r="E53" i="11"/>
  <c r="E52" i="11"/>
  <c r="F52" i="11" s="1"/>
  <c r="F51" i="11"/>
  <c r="E51" i="11"/>
  <c r="E50" i="11"/>
  <c r="F50" i="11" s="1"/>
  <c r="F49" i="11"/>
  <c r="E49" i="11"/>
  <c r="E48" i="11"/>
  <c r="F48" i="11" s="1"/>
  <c r="F47" i="11"/>
  <c r="E47" i="11"/>
  <c r="E46" i="11"/>
  <c r="F46" i="11" s="1"/>
  <c r="F45" i="11"/>
  <c r="E45" i="11"/>
  <c r="E44" i="11"/>
  <c r="F44" i="11" s="1"/>
  <c r="F43" i="11"/>
  <c r="E43" i="11"/>
  <c r="E42" i="11"/>
  <c r="F42" i="11" s="1"/>
  <c r="F41" i="11"/>
  <c r="E41" i="11"/>
  <c r="E40" i="11"/>
  <c r="F40" i="11" s="1"/>
  <c r="F39" i="11"/>
  <c r="E39" i="11"/>
  <c r="E38" i="11"/>
  <c r="F38" i="11" s="1"/>
  <c r="F37" i="11"/>
  <c r="E37" i="11"/>
  <c r="E36" i="11"/>
  <c r="F36" i="11" s="1"/>
  <c r="F35" i="11"/>
  <c r="E35" i="11"/>
  <c r="E34" i="11"/>
  <c r="F34" i="11" s="1"/>
  <c r="F33" i="11"/>
  <c r="E33" i="11"/>
  <c r="E32" i="11"/>
  <c r="F32" i="11" s="1"/>
  <c r="F31" i="11"/>
  <c r="E31" i="11"/>
  <c r="E30" i="11"/>
  <c r="F30" i="11" s="1"/>
  <c r="F29" i="11"/>
  <c r="E29" i="11"/>
  <c r="E28" i="11"/>
  <c r="F28" i="11" s="1"/>
  <c r="F27" i="11"/>
  <c r="E27" i="11"/>
  <c r="F26" i="11"/>
  <c r="E26" i="11"/>
  <c r="F25" i="11"/>
  <c r="E25" i="11"/>
  <c r="F24" i="11"/>
  <c r="E24" i="11"/>
  <c r="F23" i="11"/>
  <c r="E23" i="11"/>
  <c r="F22" i="11"/>
  <c r="E22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" i="11"/>
  <c r="E12" i="11"/>
  <c r="F11" i="11"/>
  <c r="E11" i="11"/>
  <c r="F10" i="11"/>
  <c r="E10" i="11"/>
  <c r="F9" i="11"/>
  <c r="E9" i="11"/>
  <c r="F8" i="11"/>
  <c r="E8" i="11"/>
  <c r="F7" i="11"/>
  <c r="E7" i="11"/>
  <c r="F6" i="11"/>
  <c r="E6" i="11"/>
  <c r="F5" i="11"/>
  <c r="E5" i="11"/>
  <c r="F4" i="11"/>
  <c r="E4" i="11"/>
  <c r="F3" i="11"/>
  <c r="E3" i="11"/>
  <c r="F2" i="11"/>
  <c r="E2" i="11"/>
  <c r="J287" i="10"/>
  <c r="G287" i="10"/>
  <c r="E287" i="10"/>
  <c r="C287" i="10"/>
  <c r="J286" i="10"/>
  <c r="G286" i="10"/>
  <c r="E286" i="10"/>
  <c r="H286" i="10" s="1"/>
  <c r="C286" i="10"/>
  <c r="J285" i="10"/>
  <c r="H285" i="10"/>
  <c r="G285" i="10"/>
  <c r="E285" i="10"/>
  <c r="C285" i="10"/>
  <c r="J284" i="10"/>
  <c r="G284" i="10"/>
  <c r="H284" i="10" s="1"/>
  <c r="E284" i="10"/>
  <c r="C284" i="10"/>
  <c r="J283" i="10"/>
  <c r="G283" i="10"/>
  <c r="E283" i="10"/>
  <c r="H283" i="10" s="1"/>
  <c r="C283" i="10"/>
  <c r="J282" i="10"/>
  <c r="G282" i="10"/>
  <c r="E282" i="10"/>
  <c r="H282" i="10" s="1"/>
  <c r="C282" i="10"/>
  <c r="B282" i="10"/>
  <c r="J281" i="10"/>
  <c r="G281" i="10"/>
  <c r="E281" i="10"/>
  <c r="H281" i="10" s="1"/>
  <c r="C281" i="10"/>
  <c r="J280" i="10"/>
  <c r="H280" i="10"/>
  <c r="G280" i="10"/>
  <c r="E280" i="10"/>
  <c r="C280" i="10"/>
  <c r="J279" i="10"/>
  <c r="H279" i="10"/>
  <c r="G279" i="10"/>
  <c r="E279" i="10"/>
  <c r="C279" i="10"/>
  <c r="J278" i="10"/>
  <c r="G278" i="10"/>
  <c r="E278" i="10"/>
  <c r="H278" i="10" s="1"/>
  <c r="C278" i="10"/>
  <c r="J277" i="10"/>
  <c r="G277" i="10"/>
  <c r="E277" i="10"/>
  <c r="H277" i="10" s="1"/>
  <c r="C277" i="10"/>
  <c r="J276" i="10"/>
  <c r="H276" i="10"/>
  <c r="G276" i="10"/>
  <c r="E276" i="10"/>
  <c r="C276" i="10"/>
  <c r="J275" i="10"/>
  <c r="H275" i="10"/>
  <c r="G275" i="10"/>
  <c r="E275" i="10"/>
  <c r="C275" i="10"/>
  <c r="J274" i="10"/>
  <c r="G274" i="10"/>
  <c r="E274" i="10"/>
  <c r="C274" i="10"/>
  <c r="J273" i="10"/>
  <c r="G273" i="10"/>
  <c r="E273" i="10"/>
  <c r="H273" i="10" s="1"/>
  <c r="C273" i="10"/>
  <c r="J272" i="10"/>
  <c r="H272" i="10"/>
  <c r="G272" i="10"/>
  <c r="E272" i="10"/>
  <c r="C272" i="10"/>
  <c r="J271" i="10"/>
  <c r="G271" i="10"/>
  <c r="H271" i="10" s="1"/>
  <c r="E271" i="10"/>
  <c r="C271" i="10"/>
  <c r="J270" i="10"/>
  <c r="G270" i="10"/>
  <c r="E270" i="10"/>
  <c r="H270" i="10" s="1"/>
  <c r="C270" i="10"/>
  <c r="J269" i="10"/>
  <c r="G269" i="10"/>
  <c r="E269" i="10"/>
  <c r="H269" i="10" s="1"/>
  <c r="C269" i="10"/>
  <c r="J268" i="10"/>
  <c r="H268" i="10"/>
  <c r="G268" i="10"/>
  <c r="E268" i="10"/>
  <c r="C268" i="10"/>
  <c r="J267" i="10"/>
  <c r="H267" i="10"/>
  <c r="G267" i="10"/>
  <c r="E267" i="10"/>
  <c r="C267" i="10"/>
  <c r="J266" i="10"/>
  <c r="G266" i="10"/>
  <c r="E266" i="10"/>
  <c r="C266" i="10"/>
  <c r="J265" i="10"/>
  <c r="G265" i="10"/>
  <c r="E265" i="10"/>
  <c r="H265" i="10" s="1"/>
  <c r="C265" i="10"/>
  <c r="J264" i="10"/>
  <c r="H264" i="10"/>
  <c r="G264" i="10"/>
  <c r="E264" i="10"/>
  <c r="C264" i="10"/>
  <c r="J263" i="10"/>
  <c r="G263" i="10"/>
  <c r="H263" i="10" s="1"/>
  <c r="E263" i="10"/>
  <c r="C263" i="10"/>
  <c r="J262" i="10"/>
  <c r="G262" i="10"/>
  <c r="E262" i="10"/>
  <c r="H262" i="10" s="1"/>
  <c r="C262" i="10"/>
  <c r="J261" i="10"/>
  <c r="G261" i="10"/>
  <c r="E261" i="10"/>
  <c r="H261" i="10" s="1"/>
  <c r="C261" i="10"/>
  <c r="J260" i="10"/>
  <c r="H260" i="10"/>
  <c r="G260" i="10"/>
  <c r="E260" i="10"/>
  <c r="C260" i="10"/>
  <c r="J259" i="10"/>
  <c r="H259" i="10"/>
  <c r="G259" i="10"/>
  <c r="E259" i="10"/>
  <c r="C259" i="10"/>
  <c r="J258" i="10"/>
  <c r="G258" i="10"/>
  <c r="E258" i="10"/>
  <c r="H258" i="10" s="1"/>
  <c r="C258" i="10"/>
  <c r="J257" i="10"/>
  <c r="G257" i="10"/>
  <c r="E257" i="10"/>
  <c r="H257" i="10" s="1"/>
  <c r="C257" i="10"/>
  <c r="J256" i="10"/>
  <c r="H256" i="10"/>
  <c r="G256" i="10"/>
  <c r="E256" i="10"/>
  <c r="C256" i="10"/>
  <c r="J255" i="10"/>
  <c r="H255" i="10"/>
  <c r="G255" i="10"/>
  <c r="E255" i="10"/>
  <c r="C255" i="10"/>
  <c r="J254" i="10"/>
  <c r="G254" i="10"/>
  <c r="E254" i="10"/>
  <c r="H254" i="10" s="1"/>
  <c r="C254" i="10"/>
  <c r="J253" i="10"/>
  <c r="G253" i="10"/>
  <c r="E253" i="10"/>
  <c r="H253" i="10" s="1"/>
  <c r="C253" i="10"/>
  <c r="J252" i="10"/>
  <c r="H252" i="10"/>
  <c r="G252" i="10"/>
  <c r="E252" i="10"/>
  <c r="C252" i="10"/>
  <c r="J251" i="10"/>
  <c r="H251" i="10"/>
  <c r="G251" i="10"/>
  <c r="E251" i="10"/>
  <c r="C251" i="10"/>
  <c r="J250" i="10"/>
  <c r="G250" i="10"/>
  <c r="E250" i="10"/>
  <c r="C250" i="10"/>
  <c r="J249" i="10"/>
  <c r="G249" i="10"/>
  <c r="E249" i="10"/>
  <c r="H249" i="10" s="1"/>
  <c r="C249" i="10"/>
  <c r="J248" i="10"/>
  <c r="H248" i="10"/>
  <c r="G248" i="10"/>
  <c r="E248" i="10"/>
  <c r="C248" i="10"/>
  <c r="J247" i="10"/>
  <c r="H247" i="10"/>
  <c r="G247" i="10"/>
  <c r="E247" i="10"/>
  <c r="C247" i="10"/>
  <c r="J246" i="10"/>
  <c r="G246" i="10"/>
  <c r="E246" i="10"/>
  <c r="H246" i="10" s="1"/>
  <c r="C246" i="10"/>
  <c r="J245" i="10"/>
  <c r="G245" i="10"/>
  <c r="E245" i="10"/>
  <c r="H245" i="10" s="1"/>
  <c r="C245" i="10"/>
  <c r="J244" i="10"/>
  <c r="C244" i="10"/>
  <c r="B244" i="10"/>
  <c r="J243" i="10"/>
  <c r="H243" i="10"/>
  <c r="G243" i="10"/>
  <c r="E243" i="10"/>
  <c r="C243" i="10"/>
  <c r="J242" i="10"/>
  <c r="H242" i="10"/>
  <c r="G242" i="10"/>
  <c r="E242" i="10"/>
  <c r="C242" i="10"/>
  <c r="J241" i="10"/>
  <c r="G241" i="10"/>
  <c r="E241" i="10"/>
  <c r="C241" i="10"/>
  <c r="J240" i="10"/>
  <c r="G240" i="10"/>
  <c r="E240" i="10"/>
  <c r="H240" i="10" s="1"/>
  <c r="C240" i="10"/>
  <c r="J239" i="10"/>
  <c r="H239" i="10"/>
  <c r="G239" i="10"/>
  <c r="E239" i="10"/>
  <c r="C239" i="10"/>
  <c r="J238" i="10"/>
  <c r="G238" i="10"/>
  <c r="H238" i="10" s="1"/>
  <c r="E238" i="10"/>
  <c r="C238" i="10"/>
  <c r="J237" i="10"/>
  <c r="G237" i="10"/>
  <c r="E237" i="10"/>
  <c r="H237" i="10" s="1"/>
  <c r="C237" i="10"/>
  <c r="J236" i="10"/>
  <c r="G236" i="10"/>
  <c r="E236" i="10"/>
  <c r="H236" i="10" s="1"/>
  <c r="C236" i="10"/>
  <c r="J235" i="10"/>
  <c r="H235" i="10"/>
  <c r="G235" i="10"/>
  <c r="E235" i="10"/>
  <c r="C235" i="10"/>
  <c r="J234" i="10"/>
  <c r="H234" i="10"/>
  <c r="G234" i="10"/>
  <c r="E234" i="10"/>
  <c r="C234" i="10"/>
  <c r="J233" i="10"/>
  <c r="G233" i="10"/>
  <c r="E233" i="10"/>
  <c r="C233" i="10"/>
  <c r="J232" i="10"/>
  <c r="G232" i="10"/>
  <c r="E232" i="10"/>
  <c r="H232" i="10" s="1"/>
  <c r="C232" i="10"/>
  <c r="J231" i="10"/>
  <c r="H231" i="10"/>
  <c r="G231" i="10"/>
  <c r="E231" i="10"/>
  <c r="C231" i="10"/>
  <c r="J230" i="10"/>
  <c r="G230" i="10"/>
  <c r="H230" i="10" s="1"/>
  <c r="E230" i="10"/>
  <c r="C230" i="10"/>
  <c r="J229" i="10"/>
  <c r="G229" i="10"/>
  <c r="E229" i="10"/>
  <c r="H229" i="10" s="1"/>
  <c r="C229" i="10"/>
  <c r="J228" i="10"/>
  <c r="G228" i="10"/>
  <c r="E228" i="10"/>
  <c r="H228" i="10" s="1"/>
  <c r="C228" i="10"/>
  <c r="J227" i="10"/>
  <c r="H227" i="10"/>
  <c r="G227" i="10"/>
  <c r="E227" i="10"/>
  <c r="C227" i="10"/>
  <c r="J226" i="10"/>
  <c r="H226" i="10"/>
  <c r="G226" i="10"/>
  <c r="E226" i="10"/>
  <c r="C226" i="10"/>
  <c r="J225" i="10"/>
  <c r="G225" i="10"/>
  <c r="E225" i="10"/>
  <c r="H225" i="10" s="1"/>
  <c r="C225" i="10"/>
  <c r="J224" i="10"/>
  <c r="G224" i="10"/>
  <c r="E224" i="10"/>
  <c r="H224" i="10" s="1"/>
  <c r="C224" i="10"/>
  <c r="J223" i="10"/>
  <c r="H223" i="10"/>
  <c r="G223" i="10"/>
  <c r="E223" i="10"/>
  <c r="C223" i="10"/>
  <c r="J222" i="10"/>
  <c r="H222" i="10"/>
  <c r="G222" i="10"/>
  <c r="E222" i="10"/>
  <c r="C222" i="10"/>
  <c r="J221" i="10"/>
  <c r="G221" i="10"/>
  <c r="E221" i="10"/>
  <c r="H221" i="10" s="1"/>
  <c r="C221" i="10"/>
  <c r="J220" i="10"/>
  <c r="G220" i="10"/>
  <c r="E220" i="10"/>
  <c r="H220" i="10" s="1"/>
  <c r="C220" i="10"/>
  <c r="J219" i="10"/>
  <c r="H219" i="10"/>
  <c r="G219" i="10"/>
  <c r="E219" i="10"/>
  <c r="C219" i="10"/>
  <c r="J218" i="10"/>
  <c r="H218" i="10"/>
  <c r="G218" i="10"/>
  <c r="E218" i="10"/>
  <c r="C218" i="10"/>
  <c r="J217" i="10"/>
  <c r="G217" i="10"/>
  <c r="E217" i="10"/>
  <c r="C217" i="10"/>
  <c r="J216" i="10"/>
  <c r="G216" i="10"/>
  <c r="E216" i="10"/>
  <c r="H216" i="10" s="1"/>
  <c r="C216" i="10"/>
  <c r="J215" i="10"/>
  <c r="H215" i="10"/>
  <c r="G215" i="10"/>
  <c r="E215" i="10"/>
  <c r="C215" i="10"/>
  <c r="J214" i="10"/>
  <c r="H214" i="10"/>
  <c r="G214" i="10"/>
  <c r="E214" i="10"/>
  <c r="C214" i="10"/>
  <c r="J213" i="10"/>
  <c r="G213" i="10"/>
  <c r="E213" i="10"/>
  <c r="H213" i="10" s="1"/>
  <c r="C213" i="10"/>
  <c r="J212" i="10"/>
  <c r="E212" i="10"/>
  <c r="H212" i="10" s="1"/>
  <c r="C212" i="10"/>
  <c r="B212" i="10"/>
  <c r="G212" i="10" s="1"/>
  <c r="J211" i="10"/>
  <c r="G211" i="10"/>
  <c r="E211" i="10"/>
  <c r="H211" i="10" s="1"/>
  <c r="C211" i="10"/>
  <c r="J210" i="10"/>
  <c r="H210" i="10"/>
  <c r="G210" i="10"/>
  <c r="E210" i="10"/>
  <c r="C210" i="10"/>
  <c r="J209" i="10"/>
  <c r="G209" i="10"/>
  <c r="H209" i="10" s="1"/>
  <c r="E209" i="10"/>
  <c r="C209" i="10"/>
  <c r="J208" i="10"/>
  <c r="G208" i="10"/>
  <c r="E208" i="10"/>
  <c r="C208" i="10"/>
  <c r="J207" i="10"/>
  <c r="G207" i="10"/>
  <c r="E207" i="10"/>
  <c r="H207" i="10" s="1"/>
  <c r="C207" i="10"/>
  <c r="J206" i="10"/>
  <c r="H206" i="10"/>
  <c r="G206" i="10"/>
  <c r="E206" i="10"/>
  <c r="C206" i="10"/>
  <c r="J205" i="10"/>
  <c r="H205" i="10"/>
  <c r="G205" i="10"/>
  <c r="E205" i="10"/>
  <c r="C205" i="10"/>
  <c r="J204" i="10"/>
  <c r="G204" i="10"/>
  <c r="E204" i="10"/>
  <c r="C204" i="10"/>
  <c r="J203" i="10"/>
  <c r="G203" i="10"/>
  <c r="E203" i="10"/>
  <c r="H203" i="10" s="1"/>
  <c r="C203" i="10"/>
  <c r="J202" i="10"/>
  <c r="H202" i="10"/>
  <c r="G202" i="10"/>
  <c r="E202" i="10"/>
  <c r="C202" i="10"/>
  <c r="J201" i="10"/>
  <c r="G201" i="10"/>
  <c r="H201" i="10" s="1"/>
  <c r="E201" i="10"/>
  <c r="C201" i="10"/>
  <c r="J200" i="10"/>
  <c r="G200" i="10"/>
  <c r="E200" i="10"/>
  <c r="C200" i="10"/>
  <c r="J199" i="10"/>
  <c r="G199" i="10"/>
  <c r="E199" i="10"/>
  <c r="H199" i="10" s="1"/>
  <c r="C199" i="10"/>
  <c r="J198" i="10"/>
  <c r="H198" i="10"/>
  <c r="G198" i="10"/>
  <c r="E198" i="10"/>
  <c r="C198" i="10"/>
  <c r="J197" i="10"/>
  <c r="H197" i="10"/>
  <c r="G197" i="10"/>
  <c r="E197" i="10"/>
  <c r="C197" i="10"/>
  <c r="J196" i="10"/>
  <c r="G196" i="10"/>
  <c r="E196" i="10"/>
  <c r="C196" i="10"/>
  <c r="J195" i="10"/>
  <c r="G195" i="10"/>
  <c r="E195" i="10"/>
  <c r="H195" i="10" s="1"/>
  <c r="C195" i="10"/>
  <c r="J194" i="10"/>
  <c r="H194" i="10"/>
  <c r="G194" i="10"/>
  <c r="E194" i="10"/>
  <c r="C194" i="10"/>
  <c r="J193" i="10"/>
  <c r="G193" i="10"/>
  <c r="H193" i="10" s="1"/>
  <c r="E193" i="10"/>
  <c r="C193" i="10"/>
  <c r="J192" i="10"/>
  <c r="G192" i="10"/>
  <c r="E192" i="10"/>
  <c r="C192" i="10"/>
  <c r="J191" i="10"/>
  <c r="G191" i="10"/>
  <c r="E191" i="10"/>
  <c r="H191" i="10" s="1"/>
  <c r="C191" i="10"/>
  <c r="J190" i="10"/>
  <c r="H190" i="10"/>
  <c r="G190" i="10"/>
  <c r="E190" i="10"/>
  <c r="C190" i="10"/>
  <c r="J189" i="10"/>
  <c r="H189" i="10"/>
  <c r="G189" i="10"/>
  <c r="E189" i="10"/>
  <c r="C189" i="10"/>
  <c r="J188" i="10"/>
  <c r="G188" i="10"/>
  <c r="E188" i="10"/>
  <c r="C188" i="10"/>
  <c r="J187" i="10"/>
  <c r="E187" i="10"/>
  <c r="H187" i="10" s="1"/>
  <c r="C187" i="10"/>
  <c r="B187" i="10"/>
  <c r="G187" i="10" s="1"/>
  <c r="J186" i="10"/>
  <c r="G186" i="10"/>
  <c r="E186" i="10"/>
  <c r="H186" i="10" s="1"/>
  <c r="C186" i="10"/>
  <c r="J185" i="10"/>
  <c r="H185" i="10"/>
  <c r="G185" i="10"/>
  <c r="E185" i="10"/>
  <c r="C185" i="10"/>
  <c r="J184" i="10"/>
  <c r="H184" i="10"/>
  <c r="G184" i="10"/>
  <c r="E184" i="10"/>
  <c r="C184" i="10"/>
  <c r="J183" i="10"/>
  <c r="G183" i="10"/>
  <c r="E183" i="10"/>
  <c r="H183" i="10" s="1"/>
  <c r="C183" i="10"/>
  <c r="J182" i="10"/>
  <c r="H182" i="10"/>
  <c r="G182" i="10"/>
  <c r="E182" i="10"/>
  <c r="C182" i="10"/>
  <c r="J181" i="10"/>
  <c r="G181" i="10"/>
  <c r="E181" i="10"/>
  <c r="H181" i="10" s="1"/>
  <c r="B181" i="10"/>
  <c r="C181" i="10" s="1"/>
  <c r="J180" i="10"/>
  <c r="G180" i="10"/>
  <c r="E180" i="10"/>
  <c r="H180" i="10" s="1"/>
  <c r="C180" i="10"/>
  <c r="J179" i="10"/>
  <c r="G179" i="10"/>
  <c r="E179" i="10"/>
  <c r="C179" i="10"/>
  <c r="J178" i="10"/>
  <c r="G178" i="10"/>
  <c r="E178" i="10"/>
  <c r="H178" i="10" s="1"/>
  <c r="C178" i="10"/>
  <c r="J177" i="10"/>
  <c r="H177" i="10"/>
  <c r="G177" i="10"/>
  <c r="E177" i="10"/>
  <c r="C177" i="10"/>
  <c r="J176" i="10"/>
  <c r="G176" i="10"/>
  <c r="E176" i="10"/>
  <c r="C176" i="10"/>
  <c r="J175" i="10"/>
  <c r="G175" i="10"/>
  <c r="E175" i="10"/>
  <c r="C175" i="10"/>
  <c r="B175" i="10"/>
  <c r="J174" i="10"/>
  <c r="G174" i="10"/>
  <c r="E174" i="10"/>
  <c r="C174" i="10"/>
  <c r="J173" i="10"/>
  <c r="G173" i="10"/>
  <c r="E173" i="10"/>
  <c r="H173" i="10" s="1"/>
  <c r="C173" i="10"/>
  <c r="J172" i="10"/>
  <c r="G172" i="10"/>
  <c r="H172" i="10" s="1"/>
  <c r="E172" i="10"/>
  <c r="C172" i="10"/>
  <c r="J171" i="10"/>
  <c r="G171" i="10"/>
  <c r="E171" i="10"/>
  <c r="H171" i="10" s="1"/>
  <c r="C171" i="10"/>
  <c r="J170" i="10"/>
  <c r="G170" i="10"/>
  <c r="E170" i="10"/>
  <c r="C170" i="10"/>
  <c r="J169" i="10"/>
  <c r="G169" i="10"/>
  <c r="E169" i="10"/>
  <c r="H169" i="10" s="1"/>
  <c r="C169" i="10"/>
  <c r="J168" i="10"/>
  <c r="H168" i="10"/>
  <c r="G168" i="10"/>
  <c r="E168" i="10"/>
  <c r="C168" i="10"/>
  <c r="J167" i="10"/>
  <c r="G167" i="10"/>
  <c r="H167" i="10" s="1"/>
  <c r="E167" i="10"/>
  <c r="C167" i="10"/>
  <c r="J166" i="10"/>
  <c r="G166" i="10"/>
  <c r="E166" i="10"/>
  <c r="H166" i="10" s="1"/>
  <c r="C166" i="10"/>
  <c r="J165" i="10"/>
  <c r="H165" i="10"/>
  <c r="G165" i="10"/>
  <c r="E165" i="10"/>
  <c r="C165" i="10"/>
  <c r="J164" i="10"/>
  <c r="H164" i="10"/>
  <c r="G164" i="10"/>
  <c r="E164" i="10"/>
  <c r="C164" i="10"/>
  <c r="J163" i="10"/>
  <c r="H163" i="10"/>
  <c r="G163" i="10"/>
  <c r="E163" i="10"/>
  <c r="C163" i="10"/>
  <c r="J162" i="10"/>
  <c r="G162" i="10"/>
  <c r="E162" i="10"/>
  <c r="H162" i="10" s="1"/>
  <c r="C162" i="10"/>
  <c r="J161" i="10"/>
  <c r="H161" i="10"/>
  <c r="G161" i="10"/>
  <c r="E161" i="10"/>
  <c r="C161" i="10"/>
  <c r="J160" i="10"/>
  <c r="G160" i="10"/>
  <c r="H160" i="10" s="1"/>
  <c r="E160" i="10"/>
  <c r="C160" i="10"/>
  <c r="J159" i="10"/>
  <c r="G159" i="10"/>
  <c r="E159" i="10"/>
  <c r="H159" i="10" s="1"/>
  <c r="C159" i="10"/>
  <c r="J158" i="10"/>
  <c r="G158" i="10"/>
  <c r="E158" i="10"/>
  <c r="C158" i="10"/>
  <c r="J157" i="10"/>
  <c r="G157" i="10"/>
  <c r="E157" i="10"/>
  <c r="H157" i="10" s="1"/>
  <c r="C157" i="10"/>
  <c r="J156" i="10"/>
  <c r="G156" i="10"/>
  <c r="H156" i="10" s="1"/>
  <c r="E156" i="10"/>
  <c r="C156" i="10"/>
  <c r="J155" i="10"/>
  <c r="G155" i="10"/>
  <c r="E155" i="10"/>
  <c r="B155" i="10"/>
  <c r="C155" i="10" s="1"/>
  <c r="J154" i="10"/>
  <c r="G154" i="10"/>
  <c r="E154" i="10"/>
  <c r="H154" i="10" s="1"/>
  <c r="C154" i="10"/>
  <c r="J153" i="10"/>
  <c r="G153" i="10"/>
  <c r="E153" i="10"/>
  <c r="C153" i="10"/>
  <c r="J152" i="10"/>
  <c r="G152" i="10"/>
  <c r="E152" i="10"/>
  <c r="H152" i="10" s="1"/>
  <c r="C152" i="10"/>
  <c r="J151" i="10"/>
  <c r="G151" i="10"/>
  <c r="H151" i="10" s="1"/>
  <c r="E151" i="10"/>
  <c r="C151" i="10"/>
  <c r="J150" i="10"/>
  <c r="G150" i="10"/>
  <c r="E150" i="10"/>
  <c r="H150" i="10" s="1"/>
  <c r="C150" i="10"/>
  <c r="J149" i="10"/>
  <c r="G149" i="10"/>
  <c r="E149" i="10"/>
  <c r="C149" i="10"/>
  <c r="J148" i="10"/>
  <c r="G148" i="10"/>
  <c r="E148" i="10"/>
  <c r="H148" i="10" s="1"/>
  <c r="C148" i="10"/>
  <c r="J147" i="10"/>
  <c r="B147" i="10"/>
  <c r="J146" i="10"/>
  <c r="G146" i="10"/>
  <c r="H146" i="10" s="1"/>
  <c r="E146" i="10"/>
  <c r="C146" i="10"/>
  <c r="J145" i="10"/>
  <c r="G145" i="10"/>
  <c r="E145" i="10"/>
  <c r="H145" i="10" s="1"/>
  <c r="C145" i="10"/>
  <c r="J144" i="10"/>
  <c r="G144" i="10"/>
  <c r="E144" i="10"/>
  <c r="C144" i="10"/>
  <c r="J143" i="10"/>
  <c r="G143" i="10"/>
  <c r="E143" i="10"/>
  <c r="H143" i="10" s="1"/>
  <c r="C143" i="10"/>
  <c r="J142" i="10"/>
  <c r="G142" i="10"/>
  <c r="H142" i="10" s="1"/>
  <c r="E142" i="10"/>
  <c r="C142" i="10"/>
  <c r="J141" i="10"/>
  <c r="G141" i="10"/>
  <c r="E141" i="10"/>
  <c r="C141" i="10"/>
  <c r="J140" i="10"/>
  <c r="G140" i="10"/>
  <c r="E140" i="10"/>
  <c r="C140" i="10"/>
  <c r="J139" i="10"/>
  <c r="G139" i="10"/>
  <c r="E139" i="10"/>
  <c r="H139" i="10" s="1"/>
  <c r="C139" i="10"/>
  <c r="J138" i="10"/>
  <c r="H138" i="10"/>
  <c r="G138" i="10"/>
  <c r="E138" i="10"/>
  <c r="C138" i="10"/>
  <c r="J137" i="10"/>
  <c r="H137" i="10"/>
  <c r="G137" i="10"/>
  <c r="E137" i="10"/>
  <c r="C137" i="10"/>
  <c r="J136" i="10"/>
  <c r="G136" i="10"/>
  <c r="E136" i="10"/>
  <c r="H136" i="10" s="1"/>
  <c r="C136" i="10"/>
  <c r="J135" i="10"/>
  <c r="H135" i="10"/>
  <c r="G135" i="10"/>
  <c r="E135" i="10"/>
  <c r="C135" i="10"/>
  <c r="J134" i="10"/>
  <c r="H134" i="10"/>
  <c r="G134" i="10"/>
  <c r="E134" i="10"/>
  <c r="C134" i="10"/>
  <c r="J133" i="10"/>
  <c r="H133" i="10"/>
  <c r="G133" i="10"/>
  <c r="E133" i="10"/>
  <c r="C133" i="10"/>
  <c r="J132" i="10"/>
  <c r="G132" i="10"/>
  <c r="E132" i="10"/>
  <c r="C132" i="10"/>
  <c r="J131" i="10"/>
  <c r="H131" i="10"/>
  <c r="G131" i="10"/>
  <c r="E131" i="10"/>
  <c r="C131" i="10"/>
  <c r="J130" i="10"/>
  <c r="G130" i="10"/>
  <c r="H130" i="10" s="1"/>
  <c r="E130" i="10"/>
  <c r="C130" i="10"/>
  <c r="J129" i="10"/>
  <c r="G129" i="10"/>
  <c r="E129" i="10"/>
  <c r="H129" i="10" s="1"/>
  <c r="C129" i="10"/>
  <c r="J128" i="10"/>
  <c r="G128" i="10"/>
  <c r="E128" i="10"/>
  <c r="H128" i="10" s="1"/>
  <c r="C128" i="10"/>
  <c r="J127" i="10"/>
  <c r="H127" i="10"/>
  <c r="G127" i="10"/>
  <c r="E127" i="10"/>
  <c r="C127" i="10"/>
  <c r="J126" i="10"/>
  <c r="H126" i="10"/>
  <c r="G126" i="10"/>
  <c r="E126" i="10"/>
  <c r="C126" i="10"/>
  <c r="J125" i="10"/>
  <c r="G125" i="10"/>
  <c r="E125" i="10"/>
  <c r="C125" i="10"/>
  <c r="J124" i="10"/>
  <c r="G124" i="10"/>
  <c r="E124" i="10"/>
  <c r="H124" i="10" s="1"/>
  <c r="C124" i="10"/>
  <c r="J123" i="10"/>
  <c r="H123" i="10"/>
  <c r="G123" i="10"/>
  <c r="E123" i="10"/>
  <c r="C123" i="10"/>
  <c r="J122" i="10"/>
  <c r="G122" i="10"/>
  <c r="H122" i="10" s="1"/>
  <c r="E122" i="10"/>
  <c r="C122" i="10"/>
  <c r="J121" i="10"/>
  <c r="G121" i="10"/>
  <c r="E121" i="10"/>
  <c r="H121" i="10" s="1"/>
  <c r="C121" i="10"/>
  <c r="J120" i="10"/>
  <c r="G120" i="10"/>
  <c r="E120" i="10"/>
  <c r="H120" i="10" s="1"/>
  <c r="C120" i="10"/>
  <c r="J119" i="10"/>
  <c r="H119" i="10"/>
  <c r="G119" i="10"/>
  <c r="E119" i="10"/>
  <c r="C119" i="10"/>
  <c r="J118" i="10"/>
  <c r="H118" i="10"/>
  <c r="G118" i="10"/>
  <c r="E118" i="10"/>
  <c r="C118" i="10"/>
  <c r="J117" i="10"/>
  <c r="G117" i="10"/>
  <c r="E117" i="10"/>
  <c r="C117" i="10"/>
  <c r="J116" i="10"/>
  <c r="G116" i="10"/>
  <c r="E116" i="10"/>
  <c r="H116" i="10" s="1"/>
  <c r="C116" i="10"/>
  <c r="J115" i="10"/>
  <c r="H115" i="10"/>
  <c r="G115" i="10"/>
  <c r="E115" i="10"/>
  <c r="C115" i="10"/>
  <c r="J114" i="10"/>
  <c r="G114" i="10"/>
  <c r="H114" i="10" s="1"/>
  <c r="E114" i="10"/>
  <c r="C114" i="10"/>
  <c r="J113" i="10"/>
  <c r="G113" i="10"/>
  <c r="E113" i="10"/>
  <c r="H113" i="10" s="1"/>
  <c r="C113" i="10"/>
  <c r="J112" i="10"/>
  <c r="G112" i="10"/>
  <c r="E112" i="10"/>
  <c r="H112" i="10" s="1"/>
  <c r="C112" i="10"/>
  <c r="J111" i="10"/>
  <c r="H111" i="10"/>
  <c r="G111" i="10"/>
  <c r="E111" i="10"/>
  <c r="C111" i="10"/>
  <c r="J110" i="10"/>
  <c r="G110" i="10"/>
  <c r="H110" i="10" s="1"/>
  <c r="E110" i="10"/>
  <c r="C110" i="10"/>
  <c r="J109" i="10"/>
  <c r="G109" i="10"/>
  <c r="E109" i="10"/>
  <c r="H109" i="10" s="1"/>
  <c r="C109" i="10"/>
  <c r="J108" i="10"/>
  <c r="H108" i="10"/>
  <c r="G108" i="10"/>
  <c r="E108" i="10"/>
  <c r="C108" i="10"/>
  <c r="J107" i="10"/>
  <c r="H107" i="10"/>
  <c r="G107" i="10"/>
  <c r="E107" i="10"/>
  <c r="C107" i="10"/>
  <c r="J106" i="10"/>
  <c r="H106" i="10"/>
  <c r="G106" i="10"/>
  <c r="E106" i="10"/>
  <c r="C106" i="10"/>
  <c r="J105" i="10"/>
  <c r="G105" i="10"/>
  <c r="E105" i="10"/>
  <c r="H105" i="10" s="1"/>
  <c r="C105" i="10"/>
  <c r="J104" i="10"/>
  <c r="H104" i="10"/>
  <c r="G104" i="10"/>
  <c r="E104" i="10"/>
  <c r="C104" i="10"/>
  <c r="J103" i="10"/>
  <c r="G103" i="10"/>
  <c r="H103" i="10" s="1"/>
  <c r="E103" i="10"/>
  <c r="C103" i="10"/>
  <c r="J102" i="10"/>
  <c r="G102" i="10"/>
  <c r="E102" i="10"/>
  <c r="H102" i="10" s="1"/>
  <c r="C102" i="10"/>
  <c r="J101" i="10"/>
  <c r="G101" i="10"/>
  <c r="E101" i="10"/>
  <c r="C101" i="10"/>
  <c r="J100" i="10"/>
  <c r="G100" i="10"/>
  <c r="E100" i="10"/>
  <c r="H100" i="10" s="1"/>
  <c r="C100" i="10"/>
  <c r="J99" i="10"/>
  <c r="H99" i="10"/>
  <c r="G99" i="10"/>
  <c r="E99" i="10"/>
  <c r="C99" i="10"/>
  <c r="J98" i="10"/>
  <c r="G98" i="10"/>
  <c r="E98" i="10"/>
  <c r="H98" i="10" s="1"/>
  <c r="C98" i="10"/>
  <c r="J97" i="10"/>
  <c r="G97" i="10"/>
  <c r="E97" i="10"/>
  <c r="C97" i="10"/>
  <c r="J96" i="10"/>
  <c r="G96" i="10"/>
  <c r="E96" i="10"/>
  <c r="H96" i="10" s="1"/>
  <c r="C96" i="10"/>
  <c r="J95" i="10"/>
  <c r="H95" i="10"/>
  <c r="G95" i="10"/>
  <c r="E95" i="10"/>
  <c r="C95" i="10"/>
  <c r="J94" i="10"/>
  <c r="G94" i="10"/>
  <c r="H94" i="10" s="1"/>
  <c r="E94" i="10"/>
  <c r="C94" i="10"/>
  <c r="J93" i="10"/>
  <c r="G93" i="10"/>
  <c r="E93" i="10"/>
  <c r="H93" i="10" s="1"/>
  <c r="C93" i="10"/>
  <c r="J92" i="10"/>
  <c r="H92" i="10"/>
  <c r="G92" i="10"/>
  <c r="E92" i="10"/>
  <c r="C92" i="10"/>
  <c r="J91" i="10"/>
  <c r="H91" i="10"/>
  <c r="G91" i="10"/>
  <c r="E91" i="10"/>
  <c r="C91" i="10"/>
  <c r="J90" i="10"/>
  <c r="H90" i="10"/>
  <c r="G90" i="10"/>
  <c r="E90" i="10"/>
  <c r="C90" i="10"/>
  <c r="J89" i="10"/>
  <c r="G89" i="10"/>
  <c r="E89" i="10"/>
  <c r="H89" i="10" s="1"/>
  <c r="C89" i="10"/>
  <c r="J88" i="10"/>
  <c r="H88" i="10"/>
  <c r="G88" i="10"/>
  <c r="E88" i="10"/>
  <c r="C88" i="10"/>
  <c r="J87" i="10"/>
  <c r="G87" i="10"/>
  <c r="H87" i="10" s="1"/>
  <c r="E87" i="10"/>
  <c r="C87" i="10"/>
  <c r="J86" i="10"/>
  <c r="G86" i="10"/>
  <c r="E86" i="10"/>
  <c r="H86" i="10" s="1"/>
  <c r="C86" i="10"/>
  <c r="J85" i="10"/>
  <c r="H85" i="10"/>
  <c r="G85" i="10"/>
  <c r="E85" i="10"/>
  <c r="C85" i="10"/>
  <c r="J84" i="10"/>
  <c r="H84" i="10"/>
  <c r="G84" i="10"/>
  <c r="E84" i="10"/>
  <c r="C84" i="10"/>
  <c r="J83" i="10"/>
  <c r="G83" i="10"/>
  <c r="E83" i="10"/>
  <c r="H83" i="10" s="1"/>
  <c r="C83" i="10"/>
  <c r="B83" i="10"/>
  <c r="J82" i="10"/>
  <c r="G82" i="10"/>
  <c r="E82" i="10"/>
  <c r="H82" i="10" s="1"/>
  <c r="C82" i="10"/>
  <c r="J81" i="10"/>
  <c r="G81" i="10"/>
  <c r="E81" i="10"/>
  <c r="H81" i="10" s="1"/>
  <c r="C81" i="10"/>
  <c r="J80" i="10"/>
  <c r="H80" i="10"/>
  <c r="G80" i="10"/>
  <c r="E80" i="10"/>
  <c r="C80" i="10"/>
  <c r="J79" i="10"/>
  <c r="H79" i="10"/>
  <c r="G79" i="10"/>
  <c r="E79" i="10"/>
  <c r="C79" i="10"/>
  <c r="J78" i="10"/>
  <c r="G78" i="10"/>
  <c r="E78" i="10"/>
  <c r="C78" i="10"/>
  <c r="J77" i="10"/>
  <c r="G77" i="10"/>
  <c r="E77" i="10"/>
  <c r="H77" i="10" s="1"/>
  <c r="C77" i="10"/>
  <c r="J76" i="10"/>
  <c r="H76" i="10"/>
  <c r="G76" i="10"/>
  <c r="E76" i="10"/>
  <c r="C76" i="10"/>
  <c r="J75" i="10"/>
  <c r="G75" i="10"/>
  <c r="H75" i="10" s="1"/>
  <c r="E75" i="10"/>
  <c r="C75" i="10"/>
  <c r="J74" i="10"/>
  <c r="G74" i="10"/>
  <c r="E74" i="10"/>
  <c r="H74" i="10" s="1"/>
  <c r="C74" i="10"/>
  <c r="J73" i="10"/>
  <c r="G73" i="10"/>
  <c r="E73" i="10"/>
  <c r="H73" i="10" s="1"/>
  <c r="C73" i="10"/>
  <c r="J72" i="10"/>
  <c r="H72" i="10"/>
  <c r="G72" i="10"/>
  <c r="E72" i="10"/>
  <c r="C72" i="10"/>
  <c r="J71" i="10"/>
  <c r="H71" i="10"/>
  <c r="G71" i="10"/>
  <c r="E71" i="10"/>
  <c r="C71" i="10"/>
  <c r="J70" i="10"/>
  <c r="G70" i="10"/>
  <c r="E70" i="10"/>
  <c r="C70" i="10"/>
  <c r="J69" i="10"/>
  <c r="G69" i="10"/>
  <c r="E69" i="10"/>
  <c r="H69" i="10" s="1"/>
  <c r="C69" i="10"/>
  <c r="J68" i="10"/>
  <c r="H68" i="10"/>
  <c r="G68" i="10"/>
  <c r="E68" i="10"/>
  <c r="C68" i="10"/>
  <c r="J67" i="10"/>
  <c r="G67" i="10"/>
  <c r="H67" i="10" s="1"/>
  <c r="E67" i="10"/>
  <c r="C67" i="10"/>
  <c r="J66" i="10"/>
  <c r="G66" i="10"/>
  <c r="E66" i="10"/>
  <c r="H66" i="10" s="1"/>
  <c r="C66" i="10"/>
  <c r="J65" i="10"/>
  <c r="G65" i="10"/>
  <c r="E65" i="10"/>
  <c r="H65" i="10" s="1"/>
  <c r="C65" i="10"/>
  <c r="J64" i="10"/>
  <c r="H64" i="10"/>
  <c r="G64" i="10"/>
  <c r="E64" i="10"/>
  <c r="C64" i="10"/>
  <c r="J63" i="10"/>
  <c r="H63" i="10"/>
  <c r="G63" i="10"/>
  <c r="E63" i="10"/>
  <c r="C63" i="10"/>
  <c r="J62" i="10"/>
  <c r="G62" i="10"/>
  <c r="E62" i="10"/>
  <c r="H62" i="10" s="1"/>
  <c r="C62" i="10"/>
  <c r="J61" i="10"/>
  <c r="H61" i="10"/>
  <c r="G61" i="10"/>
  <c r="E61" i="10"/>
  <c r="C61" i="10"/>
  <c r="J60" i="10"/>
  <c r="G60" i="10"/>
  <c r="H60" i="10" s="1"/>
  <c r="E60" i="10"/>
  <c r="C60" i="10"/>
  <c r="J59" i="10"/>
  <c r="H59" i="10"/>
  <c r="G59" i="10"/>
  <c r="E59" i="10"/>
  <c r="C59" i="10"/>
  <c r="J58" i="10"/>
  <c r="G58" i="10"/>
  <c r="E58" i="10"/>
  <c r="C58" i="10"/>
  <c r="J57" i="10"/>
  <c r="H57" i="10"/>
  <c r="G57" i="10"/>
  <c r="E57" i="10"/>
  <c r="C57" i="10"/>
  <c r="J56" i="10"/>
  <c r="G56" i="10"/>
  <c r="H56" i="10" s="1"/>
  <c r="E56" i="10"/>
  <c r="C56" i="10"/>
  <c r="J55" i="10"/>
  <c r="G55" i="10"/>
  <c r="E55" i="10"/>
  <c r="H55" i="10" s="1"/>
  <c r="C55" i="10"/>
  <c r="J54" i="10"/>
  <c r="G54" i="10"/>
  <c r="E54" i="10"/>
  <c r="C54" i="10"/>
  <c r="J53" i="10"/>
  <c r="G53" i="10"/>
  <c r="E53" i="10"/>
  <c r="H53" i="10" s="1"/>
  <c r="C53" i="10"/>
  <c r="J52" i="10"/>
  <c r="H52" i="10"/>
  <c r="G52" i="10"/>
  <c r="E52" i="10"/>
  <c r="C52" i="10"/>
  <c r="J51" i="10"/>
  <c r="G51" i="10"/>
  <c r="E51" i="10"/>
  <c r="H51" i="10" s="1"/>
  <c r="C51" i="10"/>
  <c r="J50" i="10"/>
  <c r="G50" i="10"/>
  <c r="E50" i="10"/>
  <c r="H50" i="10" s="1"/>
  <c r="C50" i="10"/>
  <c r="J49" i="10"/>
  <c r="G49" i="10"/>
  <c r="E49" i="10"/>
  <c r="H49" i="10" s="1"/>
  <c r="C49" i="10"/>
  <c r="J48" i="10"/>
  <c r="H48" i="10"/>
  <c r="G48" i="10"/>
  <c r="E48" i="10"/>
  <c r="C48" i="10"/>
  <c r="J47" i="10"/>
  <c r="H47" i="10"/>
  <c r="G47" i="10"/>
  <c r="E47" i="10"/>
  <c r="C47" i="10"/>
  <c r="J46" i="10"/>
  <c r="G46" i="10"/>
  <c r="E46" i="10"/>
  <c r="H46" i="10" s="1"/>
  <c r="C46" i="10"/>
  <c r="J45" i="10"/>
  <c r="H45" i="10"/>
  <c r="G45" i="10"/>
  <c r="E45" i="10"/>
  <c r="C45" i="10"/>
  <c r="J44" i="10"/>
  <c r="G44" i="10"/>
  <c r="H44" i="10" s="1"/>
  <c r="E44" i="10"/>
  <c r="C44" i="10"/>
  <c r="J43" i="10"/>
  <c r="H43" i="10"/>
  <c r="G43" i="10"/>
  <c r="E43" i="10"/>
  <c r="C43" i="10"/>
  <c r="J42" i="10"/>
  <c r="G42" i="10"/>
  <c r="E42" i="10"/>
  <c r="C42" i="10"/>
  <c r="J41" i="10"/>
  <c r="H41" i="10"/>
  <c r="G41" i="10"/>
  <c r="E41" i="10"/>
  <c r="C41" i="10"/>
  <c r="J40" i="10"/>
  <c r="G40" i="10"/>
  <c r="H40" i="10" s="1"/>
  <c r="E40" i="10"/>
  <c r="C40" i="10"/>
  <c r="J39" i="10"/>
  <c r="G39" i="10"/>
  <c r="E39" i="10"/>
  <c r="H39" i="10" s="1"/>
  <c r="C39" i="10"/>
  <c r="J38" i="10"/>
  <c r="G38" i="10"/>
  <c r="E38" i="10"/>
  <c r="C38" i="10"/>
  <c r="J37" i="10"/>
  <c r="G37" i="10"/>
  <c r="E37" i="10"/>
  <c r="H37" i="10" s="1"/>
  <c r="C37" i="10"/>
  <c r="J36" i="10"/>
  <c r="H36" i="10"/>
  <c r="G36" i="10"/>
  <c r="E36" i="10"/>
  <c r="C36" i="10"/>
  <c r="J35" i="10"/>
  <c r="G35" i="10"/>
  <c r="E35" i="10"/>
  <c r="H35" i="10" s="1"/>
  <c r="C35" i="10"/>
  <c r="J34" i="10"/>
  <c r="G34" i="10"/>
  <c r="E34" i="10"/>
  <c r="H34" i="10" s="1"/>
  <c r="C34" i="10"/>
  <c r="J33" i="10"/>
  <c r="G33" i="10"/>
  <c r="E33" i="10"/>
  <c r="H33" i="10" s="1"/>
  <c r="C33" i="10"/>
  <c r="J32" i="10"/>
  <c r="H32" i="10"/>
  <c r="G32" i="10"/>
  <c r="E32" i="10"/>
  <c r="C32" i="10"/>
  <c r="J31" i="10"/>
  <c r="H31" i="10"/>
  <c r="G31" i="10"/>
  <c r="E31" i="10"/>
  <c r="C31" i="10"/>
  <c r="J30" i="10"/>
  <c r="G30" i="10"/>
  <c r="E30" i="10"/>
  <c r="H30" i="10" s="1"/>
  <c r="C30" i="10"/>
  <c r="J29" i="10"/>
  <c r="H29" i="10"/>
  <c r="G29" i="10"/>
  <c r="E29" i="10"/>
  <c r="C29" i="10"/>
  <c r="J28" i="10"/>
  <c r="G28" i="10"/>
  <c r="H28" i="10" s="1"/>
  <c r="E28" i="10"/>
  <c r="C28" i="10"/>
  <c r="J27" i="10"/>
  <c r="H27" i="10"/>
  <c r="G27" i="10"/>
  <c r="E27" i="10"/>
  <c r="C27" i="10"/>
  <c r="J26" i="10"/>
  <c r="G26" i="10"/>
  <c r="E26" i="10"/>
  <c r="C26" i="10"/>
  <c r="J25" i="10"/>
  <c r="H25" i="10"/>
  <c r="G25" i="10"/>
  <c r="E25" i="10"/>
  <c r="C25" i="10"/>
  <c r="J24" i="10"/>
  <c r="G24" i="10"/>
  <c r="H24" i="10" s="1"/>
  <c r="E24" i="10"/>
  <c r="C24" i="10"/>
  <c r="J23" i="10"/>
  <c r="G23" i="10"/>
  <c r="E23" i="10"/>
  <c r="H23" i="10" s="1"/>
  <c r="C23" i="10"/>
  <c r="J22" i="10"/>
  <c r="G22" i="10"/>
  <c r="E22" i="10"/>
  <c r="C22" i="10"/>
  <c r="J21" i="10"/>
  <c r="G21" i="10"/>
  <c r="E21" i="10"/>
  <c r="H21" i="10" s="1"/>
  <c r="C21" i="10"/>
  <c r="J20" i="10"/>
  <c r="H20" i="10"/>
  <c r="G20" i="10"/>
  <c r="E20" i="10"/>
  <c r="C20" i="10"/>
  <c r="J19" i="10"/>
  <c r="G19" i="10"/>
  <c r="E19" i="10"/>
  <c r="H19" i="10" s="1"/>
  <c r="C19" i="10"/>
  <c r="J18" i="10"/>
  <c r="G18" i="10"/>
  <c r="E18" i="10"/>
  <c r="H18" i="10" s="1"/>
  <c r="C18" i="10"/>
  <c r="J17" i="10"/>
  <c r="G17" i="10"/>
  <c r="E17" i="10"/>
  <c r="H17" i="10" s="1"/>
  <c r="C17" i="10"/>
  <c r="J16" i="10"/>
  <c r="H16" i="10"/>
  <c r="G16" i="10"/>
  <c r="E16" i="10"/>
  <c r="C16" i="10"/>
  <c r="J15" i="10"/>
  <c r="H15" i="10"/>
  <c r="G15" i="10"/>
  <c r="E15" i="10"/>
  <c r="C15" i="10"/>
  <c r="J14" i="10"/>
  <c r="G14" i="10"/>
  <c r="E14" i="10"/>
  <c r="H14" i="10" s="1"/>
  <c r="C14" i="10"/>
  <c r="J13" i="10"/>
  <c r="H13" i="10"/>
  <c r="G13" i="10"/>
  <c r="E13" i="10"/>
  <c r="C13" i="10"/>
  <c r="J12" i="10"/>
  <c r="G12" i="10"/>
  <c r="H12" i="10" s="1"/>
  <c r="E12" i="10"/>
  <c r="C12" i="10"/>
  <c r="J11" i="10"/>
  <c r="H11" i="10"/>
  <c r="G11" i="10"/>
  <c r="E11" i="10"/>
  <c r="C11" i="10"/>
  <c r="J10" i="10"/>
  <c r="G10" i="10"/>
  <c r="E10" i="10"/>
  <c r="C10" i="10"/>
  <c r="J9" i="10"/>
  <c r="H9" i="10"/>
  <c r="G9" i="10"/>
  <c r="E9" i="10"/>
  <c r="C9" i="10"/>
  <c r="J8" i="10"/>
  <c r="G8" i="10"/>
  <c r="H8" i="10" s="1"/>
  <c r="E8" i="10"/>
  <c r="C8" i="10"/>
  <c r="J7" i="10"/>
  <c r="G7" i="10"/>
  <c r="E7" i="10"/>
  <c r="H7" i="10" s="1"/>
  <c r="C7" i="10"/>
  <c r="J6" i="10"/>
  <c r="G6" i="10"/>
  <c r="E6" i="10"/>
  <c r="C6" i="10"/>
  <c r="J5" i="10"/>
  <c r="G5" i="10"/>
  <c r="E5" i="10"/>
  <c r="H5" i="10" s="1"/>
  <c r="C5" i="10"/>
  <c r="J4" i="10"/>
  <c r="H4" i="10"/>
  <c r="G4" i="10"/>
  <c r="E4" i="10"/>
  <c r="C4" i="10"/>
  <c r="J3" i="10"/>
  <c r="G3" i="10"/>
  <c r="E3" i="10"/>
  <c r="H3" i="10" s="1"/>
  <c r="C3" i="10"/>
  <c r="J2" i="10"/>
  <c r="G2" i="10"/>
  <c r="E2" i="10"/>
  <c r="C2" i="10"/>
  <c r="F288" i="11" l="1"/>
  <c r="B288" i="11"/>
  <c r="E131" i="11"/>
  <c r="F131" i="11" s="1"/>
  <c r="E288" i="10"/>
  <c r="H2" i="10"/>
  <c r="H6" i="10"/>
  <c r="H22" i="10"/>
  <c r="H38" i="10"/>
  <c r="H54" i="10"/>
  <c r="H10" i="10"/>
  <c r="H26" i="10"/>
  <c r="H42" i="10"/>
  <c r="H58" i="10"/>
  <c r="H70" i="10"/>
  <c r="H78" i="10"/>
  <c r="B288" i="10"/>
  <c r="H97" i="10"/>
  <c r="H132" i="10"/>
  <c r="H141" i="10"/>
  <c r="H155" i="10"/>
  <c r="H233" i="10"/>
  <c r="H101" i="10"/>
  <c r="H117" i="10"/>
  <c r="H125" i="10"/>
  <c r="E147" i="10"/>
  <c r="G147" i="10"/>
  <c r="G288" i="10" s="1"/>
  <c r="C147" i="10"/>
  <c r="C288" i="10" s="1"/>
  <c r="H176" i="10"/>
  <c r="H266" i="10"/>
  <c r="H140" i="10"/>
  <c r="H149" i="10"/>
  <c r="H170" i="10"/>
  <c r="H175" i="10"/>
  <c r="H217" i="10"/>
  <c r="G244" i="10"/>
  <c r="E244" i="10"/>
  <c r="H250" i="10"/>
  <c r="H144" i="10"/>
  <c r="H153" i="10"/>
  <c r="H158" i="10"/>
  <c r="H174" i="10"/>
  <c r="H179" i="10"/>
  <c r="H188" i="10"/>
  <c r="H196" i="10"/>
  <c r="H204" i="10"/>
  <c r="H241" i="10"/>
  <c r="H274" i="10"/>
  <c r="H192" i="10"/>
  <c r="H200" i="10"/>
  <c r="H208" i="10"/>
  <c r="H287" i="10"/>
  <c r="H288" i="10" l="1"/>
  <c r="H290" i="10"/>
  <c r="H292" i="10" s="1"/>
  <c r="H244" i="10"/>
  <c r="H147" i="10"/>
  <c r="K226" i="10" l="1"/>
  <c r="L226" i="10" s="1"/>
  <c r="K222" i="10"/>
  <c r="L222" i="10" s="1"/>
  <c r="K218" i="10"/>
  <c r="L218" i="10" s="1"/>
  <c r="K214" i="10"/>
  <c r="L214" i="10" s="1"/>
  <c r="K209" i="10"/>
  <c r="L209" i="10" s="1"/>
  <c r="K205" i="10"/>
  <c r="L205" i="10" s="1"/>
  <c r="K282" i="10"/>
  <c r="L282" i="10" s="1"/>
  <c r="K287" i="10"/>
  <c r="L287" i="10" s="1"/>
  <c r="K274" i="10"/>
  <c r="L274" i="10" s="1"/>
  <c r="K266" i="10"/>
  <c r="L266" i="10" s="1"/>
  <c r="K258" i="10"/>
  <c r="L258" i="10" s="1"/>
  <c r="K250" i="10"/>
  <c r="L250" i="10" s="1"/>
  <c r="K241" i="10"/>
  <c r="L241" i="10" s="1"/>
  <c r="K233" i="10"/>
  <c r="L233" i="10" s="1"/>
  <c r="K225" i="10"/>
  <c r="L225" i="10" s="1"/>
  <c r="K217" i="10"/>
  <c r="L217" i="10" s="1"/>
  <c r="K281" i="10"/>
  <c r="L281" i="10" s="1"/>
  <c r="K278" i="10"/>
  <c r="L278" i="10" s="1"/>
  <c r="K269" i="10"/>
  <c r="L269" i="10" s="1"/>
  <c r="K257" i="10"/>
  <c r="L257" i="10" s="1"/>
  <c r="K246" i="10"/>
  <c r="L246" i="10" s="1"/>
  <c r="K236" i="10"/>
  <c r="L236" i="10" s="1"/>
  <c r="K224" i="10"/>
  <c r="L224" i="10" s="1"/>
  <c r="K213" i="10"/>
  <c r="L213" i="10" s="1"/>
  <c r="K208" i="10"/>
  <c r="L208" i="10" s="1"/>
  <c r="K200" i="10"/>
  <c r="L200" i="10" s="1"/>
  <c r="K192" i="10"/>
  <c r="L192" i="10" s="1"/>
  <c r="K167" i="10"/>
  <c r="L167" i="10" s="1"/>
  <c r="K165" i="10"/>
  <c r="L165" i="10" s="1"/>
  <c r="K162" i="10"/>
  <c r="L162" i="10" s="1"/>
  <c r="K137" i="10"/>
  <c r="L137" i="10" s="1"/>
  <c r="K135" i="10"/>
  <c r="L135" i="10" s="1"/>
  <c r="K132" i="10"/>
  <c r="L132" i="10" s="1"/>
  <c r="K130" i="10"/>
  <c r="L130" i="10" s="1"/>
  <c r="K126" i="10"/>
  <c r="L126" i="10" s="1"/>
  <c r="K122" i="10"/>
  <c r="L122" i="10" s="1"/>
  <c r="K118" i="10"/>
  <c r="L118" i="10" s="1"/>
  <c r="K114" i="10"/>
  <c r="L114" i="10" s="1"/>
  <c r="K277" i="10"/>
  <c r="L277" i="10" s="1"/>
  <c r="K254" i="10"/>
  <c r="L254" i="10" s="1"/>
  <c r="K245" i="10"/>
  <c r="L245" i="10" s="1"/>
  <c r="K221" i="10"/>
  <c r="L221" i="10" s="1"/>
  <c r="K212" i="10"/>
  <c r="L212" i="10" s="1"/>
  <c r="K204" i="10"/>
  <c r="L204" i="10" s="1"/>
  <c r="K196" i="10"/>
  <c r="L196" i="10" s="1"/>
  <c r="K188" i="10"/>
  <c r="L188" i="10" s="1"/>
  <c r="K163" i="10"/>
  <c r="L163" i="10" s="1"/>
  <c r="K133" i="10"/>
  <c r="L133" i="10" s="1"/>
  <c r="K286" i="10"/>
  <c r="L286" i="10" s="1"/>
  <c r="K262" i="10"/>
  <c r="L262" i="10" s="1"/>
  <c r="K253" i="10"/>
  <c r="L253" i="10" s="1"/>
  <c r="K249" i="10"/>
  <c r="L249" i="10" s="1"/>
  <c r="K181" i="10"/>
  <c r="L181" i="10" s="1"/>
  <c r="K173" i="10"/>
  <c r="L173" i="10" s="1"/>
  <c r="K170" i="10"/>
  <c r="L170" i="10" s="1"/>
  <c r="K152" i="10"/>
  <c r="L152" i="10" s="1"/>
  <c r="K149" i="10"/>
  <c r="L149" i="10" s="1"/>
  <c r="K139" i="10"/>
  <c r="L139" i="10" s="1"/>
  <c r="K128" i="10"/>
  <c r="L128" i="10" s="1"/>
  <c r="K120" i="10"/>
  <c r="L120" i="10" s="1"/>
  <c r="K112" i="10"/>
  <c r="L112" i="10" s="1"/>
  <c r="K110" i="10"/>
  <c r="L110" i="10" s="1"/>
  <c r="K108" i="10"/>
  <c r="L108" i="10" s="1"/>
  <c r="K105" i="10"/>
  <c r="L105" i="10" s="1"/>
  <c r="K94" i="10"/>
  <c r="L94" i="10" s="1"/>
  <c r="K92" i="10"/>
  <c r="L92" i="10" s="1"/>
  <c r="K89" i="10"/>
  <c r="L89" i="10" s="1"/>
  <c r="K84" i="10"/>
  <c r="L84" i="10" s="1"/>
  <c r="K79" i="10"/>
  <c r="L79" i="10" s="1"/>
  <c r="K75" i="10"/>
  <c r="L75" i="10" s="1"/>
  <c r="K71" i="10"/>
  <c r="L71" i="10" s="1"/>
  <c r="K67" i="10"/>
  <c r="L67" i="10" s="1"/>
  <c r="K261" i="10"/>
  <c r="L261" i="10" s="1"/>
  <c r="K229" i="10"/>
  <c r="L229" i="10" s="1"/>
  <c r="K220" i="10"/>
  <c r="L220" i="10" s="1"/>
  <c r="K216" i="10"/>
  <c r="L216" i="10" s="1"/>
  <c r="K183" i="10"/>
  <c r="L183" i="10" s="1"/>
  <c r="K180" i="10"/>
  <c r="L180" i="10" s="1"/>
  <c r="K176" i="10"/>
  <c r="L176" i="10" s="1"/>
  <c r="K169" i="10"/>
  <c r="L169" i="10" s="1"/>
  <c r="K148" i="10"/>
  <c r="L148" i="10" s="1"/>
  <c r="K136" i="10"/>
  <c r="L136" i="10" s="1"/>
  <c r="K125" i="10"/>
  <c r="L125" i="10" s="1"/>
  <c r="K117" i="10"/>
  <c r="L117" i="10" s="1"/>
  <c r="K106" i="10"/>
  <c r="L106" i="10" s="1"/>
  <c r="K90" i="10"/>
  <c r="L90" i="10" s="1"/>
  <c r="K283" i="10"/>
  <c r="L283" i="10" s="1"/>
  <c r="K270" i="10"/>
  <c r="L270" i="10" s="1"/>
  <c r="K228" i="10"/>
  <c r="L228" i="10" s="1"/>
  <c r="K166" i="10"/>
  <c r="L166" i="10" s="1"/>
  <c r="K159" i="10"/>
  <c r="L159" i="10" s="1"/>
  <c r="K155" i="10"/>
  <c r="L155" i="10" s="1"/>
  <c r="K145" i="10"/>
  <c r="L145" i="10" s="1"/>
  <c r="K141" i="10"/>
  <c r="L141" i="10" s="1"/>
  <c r="K102" i="10"/>
  <c r="L102" i="10" s="1"/>
  <c r="K237" i="10"/>
  <c r="L237" i="10" s="1"/>
  <c r="K171" i="10"/>
  <c r="L171" i="10" s="1"/>
  <c r="K157" i="10"/>
  <c r="L157" i="10" s="1"/>
  <c r="K98" i="10"/>
  <c r="L98" i="10" s="1"/>
  <c r="K83" i="10"/>
  <c r="L83" i="10" s="1"/>
  <c r="K81" i="10"/>
  <c r="L81" i="10" s="1"/>
  <c r="K73" i="10"/>
  <c r="L73" i="10" s="1"/>
  <c r="K65" i="10"/>
  <c r="L65" i="10" s="1"/>
  <c r="K62" i="10"/>
  <c r="L62" i="10" s="1"/>
  <c r="K51" i="10"/>
  <c r="L51" i="10" s="1"/>
  <c r="K49" i="10"/>
  <c r="L49" i="10" s="1"/>
  <c r="K46" i="10"/>
  <c r="L46" i="10" s="1"/>
  <c r="K35" i="10"/>
  <c r="L35" i="10" s="1"/>
  <c r="K33" i="10"/>
  <c r="L33" i="10" s="1"/>
  <c r="K30" i="10"/>
  <c r="L30" i="10" s="1"/>
  <c r="K19" i="10"/>
  <c r="L19" i="10" s="1"/>
  <c r="K17" i="10"/>
  <c r="L17" i="10" s="1"/>
  <c r="K14" i="10"/>
  <c r="L14" i="10" s="1"/>
  <c r="K3" i="10"/>
  <c r="L3" i="10" s="1"/>
  <c r="K129" i="10"/>
  <c r="L129" i="10" s="1"/>
  <c r="K74" i="10"/>
  <c r="L74" i="10" s="1"/>
  <c r="K53" i="10"/>
  <c r="L53" i="10" s="1"/>
  <c r="K18" i="10"/>
  <c r="L18" i="10" s="1"/>
  <c r="K5" i="10"/>
  <c r="L5" i="10" s="1"/>
  <c r="K154" i="10"/>
  <c r="L154" i="10" s="1"/>
  <c r="K78" i="10"/>
  <c r="L78" i="10" s="1"/>
  <c r="K70" i="10"/>
  <c r="L70" i="10" s="1"/>
  <c r="K63" i="10"/>
  <c r="L63" i="10" s="1"/>
  <c r="K47" i="10"/>
  <c r="L47" i="10" s="1"/>
  <c r="K31" i="10"/>
  <c r="L31" i="10" s="1"/>
  <c r="K15" i="10"/>
  <c r="L15" i="10" s="1"/>
  <c r="K240" i="10"/>
  <c r="L240" i="10" s="1"/>
  <c r="K150" i="10"/>
  <c r="L150" i="10" s="1"/>
  <c r="K143" i="10"/>
  <c r="L143" i="10" s="1"/>
  <c r="K109" i="10"/>
  <c r="L109" i="10" s="1"/>
  <c r="K96" i="10"/>
  <c r="L96" i="10" s="1"/>
  <c r="K59" i="10"/>
  <c r="L59" i="10" s="1"/>
  <c r="K43" i="10"/>
  <c r="L43" i="10" s="1"/>
  <c r="K27" i="10"/>
  <c r="L27" i="10" s="1"/>
  <c r="K11" i="10"/>
  <c r="L11" i="10" s="1"/>
  <c r="K140" i="10"/>
  <c r="L140" i="10" s="1"/>
  <c r="K121" i="10"/>
  <c r="L121" i="10" s="1"/>
  <c r="K113" i="10"/>
  <c r="L113" i="10" s="1"/>
  <c r="K93" i="10"/>
  <c r="L93" i="10" s="1"/>
  <c r="K86" i="10"/>
  <c r="L86" i="10" s="1"/>
  <c r="K82" i="10"/>
  <c r="L82" i="10" s="1"/>
  <c r="K66" i="10"/>
  <c r="L66" i="10" s="1"/>
  <c r="K55" i="10"/>
  <c r="L55" i="10" s="1"/>
  <c r="K50" i="10"/>
  <c r="L50" i="10" s="1"/>
  <c r="K39" i="10"/>
  <c r="L39" i="10" s="1"/>
  <c r="K37" i="10"/>
  <c r="L37" i="10" s="1"/>
  <c r="K34" i="10"/>
  <c r="L34" i="10" s="1"/>
  <c r="K23" i="10"/>
  <c r="L23" i="10" s="1"/>
  <c r="K21" i="10"/>
  <c r="L21" i="10" s="1"/>
  <c r="K7" i="10"/>
  <c r="L7" i="10" s="1"/>
  <c r="K2" i="10"/>
  <c r="L2" i="10" s="1"/>
  <c r="K13" i="10"/>
  <c r="L13" i="10" s="1"/>
  <c r="K57" i="10"/>
  <c r="L57" i="10" s="1"/>
  <c r="K38" i="10"/>
  <c r="L38" i="10" s="1"/>
  <c r="K29" i="10"/>
  <c r="L29" i="10" s="1"/>
  <c r="K97" i="10"/>
  <c r="L97" i="10" s="1"/>
  <c r="K16" i="10"/>
  <c r="L16" i="10" s="1"/>
  <c r="K68" i="10"/>
  <c r="L68" i="10" s="1"/>
  <c r="K231" i="10"/>
  <c r="L231" i="10" s="1"/>
  <c r="K4" i="10"/>
  <c r="L4" i="10" s="1"/>
  <c r="K91" i="10"/>
  <c r="L91" i="10" s="1"/>
  <c r="K124" i="10"/>
  <c r="L124" i="10" s="1"/>
  <c r="K186" i="10"/>
  <c r="L186" i="10" s="1"/>
  <c r="K273" i="10"/>
  <c r="L273" i="10" s="1"/>
  <c r="K88" i="10"/>
  <c r="L88" i="10" s="1"/>
  <c r="K85" i="10"/>
  <c r="L85" i="10" s="1"/>
  <c r="K191" i="10"/>
  <c r="L191" i="10" s="1"/>
  <c r="K168" i="10"/>
  <c r="L168" i="10" s="1"/>
  <c r="K264" i="10"/>
  <c r="L264" i="10" s="1"/>
  <c r="K99" i="10"/>
  <c r="L99" i="10" s="1"/>
  <c r="K138" i="10"/>
  <c r="L138" i="10" s="1"/>
  <c r="K187" i="10"/>
  <c r="L187" i="10" s="1"/>
  <c r="K203" i="10"/>
  <c r="L203" i="10" s="1"/>
  <c r="K267" i="10"/>
  <c r="L267" i="10" s="1"/>
  <c r="K103" i="10"/>
  <c r="L103" i="10" s="1"/>
  <c r="K161" i="10"/>
  <c r="L161" i="10" s="1"/>
  <c r="K197" i="10"/>
  <c r="L197" i="10" s="1"/>
  <c r="K142" i="10"/>
  <c r="L142" i="10" s="1"/>
  <c r="K182" i="10"/>
  <c r="L182" i="10" s="1"/>
  <c r="K280" i="10"/>
  <c r="L280" i="10" s="1"/>
  <c r="K248" i="10"/>
  <c r="L248" i="10" s="1"/>
  <c r="K227" i="10"/>
  <c r="L227" i="10" s="1"/>
  <c r="K243" i="10"/>
  <c r="L243" i="10" s="1"/>
  <c r="K255" i="10"/>
  <c r="L255" i="10" s="1"/>
  <c r="K271" i="10"/>
  <c r="L271" i="10" s="1"/>
  <c r="K77" i="10"/>
  <c r="L77" i="10" s="1"/>
  <c r="K9" i="10"/>
  <c r="L9" i="10" s="1"/>
  <c r="K42" i="10"/>
  <c r="L42" i="10" s="1"/>
  <c r="K48" i="10"/>
  <c r="L48" i="10" s="1"/>
  <c r="K127" i="10"/>
  <c r="L127" i="10" s="1"/>
  <c r="K195" i="10"/>
  <c r="L195" i="10" s="1"/>
  <c r="K211" i="10"/>
  <c r="L211" i="10" s="1"/>
  <c r="K87" i="10"/>
  <c r="L87" i="10" s="1"/>
  <c r="K151" i="10"/>
  <c r="L151" i="10" s="1"/>
  <c r="K223" i="10"/>
  <c r="L223" i="10" s="1"/>
  <c r="K251" i="10"/>
  <c r="L251" i="10" s="1"/>
  <c r="K146" i="10"/>
  <c r="L146" i="10" s="1"/>
  <c r="K275" i="10"/>
  <c r="L275" i="10" s="1"/>
  <c r="K235" i="10"/>
  <c r="L235" i="10" s="1"/>
  <c r="K263" i="10"/>
  <c r="L263" i="10" s="1"/>
  <c r="K279" i="10"/>
  <c r="L279" i="10" s="1"/>
  <c r="K45" i="10"/>
  <c r="L45" i="10" s="1"/>
  <c r="K100" i="10"/>
  <c r="L100" i="10" s="1"/>
  <c r="K175" i="10"/>
  <c r="L175" i="10" s="1"/>
  <c r="K52" i="10"/>
  <c r="L52" i="10" s="1"/>
  <c r="K123" i="10"/>
  <c r="L123" i="10" s="1"/>
  <c r="K178" i="10"/>
  <c r="L178" i="10" s="1"/>
  <c r="K272" i="10"/>
  <c r="L272" i="10" s="1"/>
  <c r="K8" i="10"/>
  <c r="L8" i="10" s="1"/>
  <c r="K40" i="10"/>
  <c r="L40" i="10" s="1"/>
  <c r="K80" i="10"/>
  <c r="L80" i="10" s="1"/>
  <c r="K199" i="10"/>
  <c r="L199" i="10" s="1"/>
  <c r="K44" i="10"/>
  <c r="L44" i="10" s="1"/>
  <c r="K147" i="10"/>
  <c r="L147" i="10" s="1"/>
  <c r="K164" i="10"/>
  <c r="L164" i="10" s="1"/>
  <c r="K134" i="10"/>
  <c r="L134" i="10" s="1"/>
  <c r="K189" i="10"/>
  <c r="L189" i="10" s="1"/>
  <c r="K177" i="10"/>
  <c r="L177" i="10" s="1"/>
  <c r="K256" i="10"/>
  <c r="L256" i="10" s="1"/>
  <c r="K201" i="10"/>
  <c r="L201" i="10" s="1"/>
  <c r="K184" i="10"/>
  <c r="L184" i="10" s="1"/>
  <c r="K238" i="10"/>
  <c r="L238" i="10" s="1"/>
  <c r="K268" i="10"/>
  <c r="L268" i="10" s="1"/>
  <c r="K25" i="10"/>
  <c r="L25" i="10" s="1"/>
  <c r="K58" i="10"/>
  <c r="L58" i="10" s="1"/>
  <c r="K69" i="10"/>
  <c r="L69" i="10" s="1"/>
  <c r="K41" i="10"/>
  <c r="L41" i="10" s="1"/>
  <c r="K22" i="10"/>
  <c r="L22" i="10" s="1"/>
  <c r="K32" i="10"/>
  <c r="L32" i="10" s="1"/>
  <c r="K95" i="10"/>
  <c r="L95" i="10" s="1"/>
  <c r="K232" i="10"/>
  <c r="L232" i="10" s="1"/>
  <c r="K20" i="10"/>
  <c r="L20" i="10" s="1"/>
  <c r="K115" i="10"/>
  <c r="L115" i="10" s="1"/>
  <c r="K131" i="10"/>
  <c r="L131" i="10" s="1"/>
  <c r="K206" i="10"/>
  <c r="L206" i="10" s="1"/>
  <c r="K24" i="10"/>
  <c r="L24" i="10" s="1"/>
  <c r="K56" i="10"/>
  <c r="L56" i="10" s="1"/>
  <c r="K101" i="10"/>
  <c r="L101" i="10" s="1"/>
  <c r="K76" i="10"/>
  <c r="L76" i="10" s="1"/>
  <c r="K28" i="10"/>
  <c r="L28" i="10" s="1"/>
  <c r="K60" i="10"/>
  <c r="L60" i="10" s="1"/>
  <c r="K107" i="10"/>
  <c r="L107" i="10" s="1"/>
  <c r="K259" i="10"/>
  <c r="L259" i="10" s="1"/>
  <c r="K179" i="10"/>
  <c r="L179" i="10" s="1"/>
  <c r="K265" i="10"/>
  <c r="L265" i="10" s="1"/>
  <c r="K119" i="10"/>
  <c r="L119" i="10" s="1"/>
  <c r="K194" i="10"/>
  <c r="L194" i="10" s="1"/>
  <c r="K210" i="10"/>
  <c r="L210" i="10" s="1"/>
  <c r="K285" i="10"/>
  <c r="L285" i="10" s="1"/>
  <c r="K174" i="10"/>
  <c r="L174" i="10" s="1"/>
  <c r="K239" i="10"/>
  <c r="L239" i="10" s="1"/>
  <c r="K172" i="10"/>
  <c r="L172" i="10" s="1"/>
  <c r="K160" i="10"/>
  <c r="L160" i="10" s="1"/>
  <c r="K193" i="10"/>
  <c r="L193" i="10" s="1"/>
  <c r="K215" i="10"/>
  <c r="L215" i="10" s="1"/>
  <c r="K230" i="10"/>
  <c r="L230" i="10" s="1"/>
  <c r="K244" i="10"/>
  <c r="L244" i="10" s="1"/>
  <c r="K260" i="10"/>
  <c r="L260" i="10" s="1"/>
  <c r="K276" i="10"/>
  <c r="L276" i="10" s="1"/>
  <c r="K26" i="10"/>
  <c r="L26" i="10" s="1"/>
  <c r="K54" i="10"/>
  <c r="L54" i="10" s="1"/>
  <c r="K104" i="10"/>
  <c r="L104" i="10" s="1"/>
  <c r="K36" i="10"/>
  <c r="L36" i="10" s="1"/>
  <c r="K116" i="10"/>
  <c r="L116" i="10" s="1"/>
  <c r="K144" i="10"/>
  <c r="L144" i="10" s="1"/>
  <c r="K207" i="10"/>
  <c r="L207" i="10" s="1"/>
  <c r="K72" i="10"/>
  <c r="L72" i="10" s="1"/>
  <c r="K198" i="10"/>
  <c r="L198" i="10" s="1"/>
  <c r="K158" i="10"/>
  <c r="L158" i="10" s="1"/>
  <c r="K111" i="10"/>
  <c r="L111" i="10" s="1"/>
  <c r="K185" i="10"/>
  <c r="L185" i="10" s="1"/>
  <c r="K247" i="10"/>
  <c r="L247" i="10" s="1"/>
  <c r="K6" i="10"/>
  <c r="L6" i="10" s="1"/>
  <c r="K10" i="10"/>
  <c r="L10" i="10" s="1"/>
  <c r="K61" i="10"/>
  <c r="L61" i="10" s="1"/>
  <c r="K64" i="10"/>
  <c r="L64" i="10" s="1"/>
  <c r="K12" i="10"/>
  <c r="L12" i="10" s="1"/>
  <c r="K190" i="10"/>
  <c r="L190" i="10" s="1"/>
  <c r="K234" i="10"/>
  <c r="L234" i="10" s="1"/>
  <c r="K202" i="10"/>
  <c r="L202" i="10" s="1"/>
  <c r="K153" i="10"/>
  <c r="L153" i="10" s="1"/>
  <c r="K156" i="10"/>
  <c r="L156" i="10" s="1"/>
  <c r="K242" i="10"/>
  <c r="L242" i="10" s="1"/>
  <c r="K219" i="10"/>
  <c r="L219" i="10" s="1"/>
  <c r="K252" i="10"/>
  <c r="L252" i="10" s="1"/>
  <c r="K284" i="10"/>
  <c r="L284" i="10" s="1"/>
  <c r="L288" i="10" l="1"/>
  <c r="E287" i="9" l="1"/>
  <c r="F287" i="9" s="1"/>
  <c r="B286" i="9"/>
  <c r="E286" i="9" s="1"/>
  <c r="F286" i="9" s="1"/>
  <c r="F285" i="9"/>
  <c r="E285" i="9"/>
  <c r="E284" i="9"/>
  <c r="F284" i="9" s="1"/>
  <c r="F283" i="9"/>
  <c r="E283" i="9"/>
  <c r="E282" i="9"/>
  <c r="F282" i="9" s="1"/>
  <c r="F281" i="9"/>
  <c r="E281" i="9"/>
  <c r="E280" i="9"/>
  <c r="F280" i="9" s="1"/>
  <c r="F279" i="9"/>
  <c r="E279" i="9"/>
  <c r="E278" i="9"/>
  <c r="F278" i="9" s="1"/>
  <c r="F277" i="9"/>
  <c r="E277" i="9"/>
  <c r="E276" i="9"/>
  <c r="F276" i="9" s="1"/>
  <c r="F275" i="9"/>
  <c r="E275" i="9"/>
  <c r="E274" i="9"/>
  <c r="F274" i="9" s="1"/>
  <c r="F273" i="9"/>
  <c r="E273" i="9"/>
  <c r="E272" i="9"/>
  <c r="F272" i="9" s="1"/>
  <c r="F271" i="9"/>
  <c r="E271" i="9"/>
  <c r="E270" i="9"/>
  <c r="F270" i="9" s="1"/>
  <c r="F269" i="9"/>
  <c r="E269" i="9"/>
  <c r="E268" i="9"/>
  <c r="F268" i="9" s="1"/>
  <c r="F267" i="9"/>
  <c r="E267" i="9"/>
  <c r="E266" i="9"/>
  <c r="F266" i="9" s="1"/>
  <c r="F265" i="9"/>
  <c r="E265" i="9"/>
  <c r="E264" i="9"/>
  <c r="F264" i="9" s="1"/>
  <c r="F263" i="9"/>
  <c r="E263" i="9"/>
  <c r="E262" i="9"/>
  <c r="F262" i="9" s="1"/>
  <c r="F261" i="9"/>
  <c r="E261" i="9"/>
  <c r="E260" i="9"/>
  <c r="F260" i="9" s="1"/>
  <c r="F259" i="9"/>
  <c r="E259" i="9"/>
  <c r="E258" i="9"/>
  <c r="F258" i="9" s="1"/>
  <c r="F257" i="9"/>
  <c r="E257" i="9"/>
  <c r="E256" i="9"/>
  <c r="F256" i="9" s="1"/>
  <c r="F255" i="9"/>
  <c r="E255" i="9"/>
  <c r="E254" i="9"/>
  <c r="F254" i="9" s="1"/>
  <c r="F253" i="9"/>
  <c r="E253" i="9"/>
  <c r="E252" i="9"/>
  <c r="F252" i="9" s="1"/>
  <c r="F251" i="9"/>
  <c r="E251" i="9"/>
  <c r="E250" i="9"/>
  <c r="F250" i="9" s="1"/>
  <c r="F249" i="9"/>
  <c r="E249" i="9"/>
  <c r="B249" i="9"/>
  <c r="E248" i="9"/>
  <c r="F248" i="9" s="1"/>
  <c r="F247" i="9"/>
  <c r="E247" i="9"/>
  <c r="E246" i="9"/>
  <c r="F246" i="9" s="1"/>
  <c r="F245" i="9"/>
  <c r="E245" i="9"/>
  <c r="E244" i="9"/>
  <c r="F244" i="9" s="1"/>
  <c r="F243" i="9"/>
  <c r="E243" i="9"/>
  <c r="E242" i="9"/>
  <c r="F242" i="9" s="1"/>
  <c r="F241" i="9"/>
  <c r="E241" i="9"/>
  <c r="E240" i="9"/>
  <c r="F240" i="9" s="1"/>
  <c r="F239" i="9"/>
  <c r="E239" i="9"/>
  <c r="E238" i="9"/>
  <c r="F238" i="9" s="1"/>
  <c r="F237" i="9"/>
  <c r="E237" i="9"/>
  <c r="E236" i="9"/>
  <c r="F236" i="9" s="1"/>
  <c r="F235" i="9"/>
  <c r="E235" i="9"/>
  <c r="E234" i="9"/>
  <c r="F234" i="9" s="1"/>
  <c r="F233" i="9"/>
  <c r="E233" i="9"/>
  <c r="E232" i="9"/>
  <c r="F232" i="9" s="1"/>
  <c r="F231" i="9"/>
  <c r="E231" i="9"/>
  <c r="E230" i="9"/>
  <c r="F230" i="9" s="1"/>
  <c r="F229" i="9"/>
  <c r="E229" i="9"/>
  <c r="E228" i="9"/>
  <c r="F228" i="9" s="1"/>
  <c r="F227" i="9"/>
  <c r="E227" i="9"/>
  <c r="E226" i="9"/>
  <c r="F226" i="9" s="1"/>
  <c r="F225" i="9"/>
  <c r="E225" i="9"/>
  <c r="E224" i="9"/>
  <c r="F224" i="9" s="1"/>
  <c r="F223" i="9"/>
  <c r="E223" i="9"/>
  <c r="E222" i="9"/>
  <c r="F222" i="9" s="1"/>
  <c r="F221" i="9"/>
  <c r="E221" i="9"/>
  <c r="E220" i="9"/>
  <c r="F220" i="9" s="1"/>
  <c r="F219" i="9"/>
  <c r="E219" i="9"/>
  <c r="E218" i="9"/>
  <c r="F218" i="9" s="1"/>
  <c r="F217" i="9"/>
  <c r="E217" i="9"/>
  <c r="E216" i="9"/>
  <c r="F216" i="9" s="1"/>
  <c r="F215" i="9"/>
  <c r="E215" i="9"/>
  <c r="E214" i="9"/>
  <c r="F214" i="9" s="1"/>
  <c r="F213" i="9"/>
  <c r="E213" i="9"/>
  <c r="E212" i="9"/>
  <c r="F212" i="9" s="1"/>
  <c r="F211" i="9"/>
  <c r="E211" i="9"/>
  <c r="E210" i="9"/>
  <c r="F210" i="9" s="1"/>
  <c r="F209" i="9"/>
  <c r="E209" i="9"/>
  <c r="E208" i="9"/>
  <c r="F208" i="9" s="1"/>
  <c r="F207" i="9"/>
  <c r="E207" i="9"/>
  <c r="E206" i="9"/>
  <c r="F206" i="9" s="1"/>
  <c r="F205" i="9"/>
  <c r="E205" i="9"/>
  <c r="E204" i="9"/>
  <c r="F204" i="9" s="1"/>
  <c r="F203" i="9"/>
  <c r="E203" i="9"/>
  <c r="E202" i="9"/>
  <c r="F202" i="9" s="1"/>
  <c r="F201" i="9"/>
  <c r="E201" i="9"/>
  <c r="E200" i="9"/>
  <c r="F200" i="9" s="1"/>
  <c r="F199" i="9"/>
  <c r="E199" i="9"/>
  <c r="E198" i="9"/>
  <c r="F198" i="9" s="1"/>
  <c r="F197" i="9"/>
  <c r="E197" i="9"/>
  <c r="E196" i="9"/>
  <c r="F196" i="9" s="1"/>
  <c r="F195" i="9"/>
  <c r="E195" i="9"/>
  <c r="E194" i="9"/>
  <c r="F194" i="9" s="1"/>
  <c r="F193" i="9"/>
  <c r="E193" i="9"/>
  <c r="E192" i="9"/>
  <c r="F192" i="9" s="1"/>
  <c r="F191" i="9"/>
  <c r="E191" i="9"/>
  <c r="E190" i="9"/>
  <c r="F190" i="9" s="1"/>
  <c r="F189" i="9"/>
  <c r="E189" i="9"/>
  <c r="E188" i="9"/>
  <c r="F188" i="9" s="1"/>
  <c r="F187" i="9"/>
  <c r="E187" i="9"/>
  <c r="E186" i="9"/>
  <c r="F186" i="9" s="1"/>
  <c r="B186" i="9"/>
  <c r="E185" i="9"/>
  <c r="F185" i="9" s="1"/>
  <c r="F184" i="9"/>
  <c r="E184" i="9"/>
  <c r="E183" i="9"/>
  <c r="F183" i="9" s="1"/>
  <c r="F182" i="9"/>
  <c r="E182" i="9"/>
  <c r="E181" i="9"/>
  <c r="F181" i="9" s="1"/>
  <c r="F180" i="9"/>
  <c r="E180" i="9"/>
  <c r="E179" i="9"/>
  <c r="F179" i="9" s="1"/>
  <c r="F178" i="9"/>
  <c r="E178" i="9"/>
  <c r="B178" i="9"/>
  <c r="E177" i="9"/>
  <c r="F177" i="9" s="1"/>
  <c r="F176" i="9"/>
  <c r="E176" i="9"/>
  <c r="E175" i="9"/>
  <c r="F175" i="9" s="1"/>
  <c r="F174" i="9"/>
  <c r="E174" i="9"/>
  <c r="E173" i="9"/>
  <c r="F173" i="9" s="1"/>
  <c r="F172" i="9"/>
  <c r="E172" i="9"/>
  <c r="E171" i="9"/>
  <c r="F171" i="9" s="1"/>
  <c r="F170" i="9"/>
  <c r="E170" i="9"/>
  <c r="E169" i="9"/>
  <c r="F169" i="9" s="1"/>
  <c r="B169" i="9"/>
  <c r="E168" i="9"/>
  <c r="F168" i="9" s="1"/>
  <c r="F167" i="9"/>
  <c r="E167" i="9"/>
  <c r="E166" i="9"/>
  <c r="F166" i="9" s="1"/>
  <c r="F165" i="9"/>
  <c r="E165" i="9"/>
  <c r="E164" i="9"/>
  <c r="F164" i="9" s="1"/>
  <c r="F163" i="9"/>
  <c r="E163" i="9"/>
  <c r="E162" i="9"/>
  <c r="F162" i="9" s="1"/>
  <c r="F161" i="9"/>
  <c r="E161" i="9"/>
  <c r="E160" i="9"/>
  <c r="F160" i="9" s="1"/>
  <c r="F159" i="9"/>
  <c r="E159" i="9"/>
  <c r="E158" i="9"/>
  <c r="F158" i="9" s="1"/>
  <c r="B158" i="9"/>
  <c r="F157" i="9"/>
  <c r="E157" i="9"/>
  <c r="F156" i="9"/>
  <c r="E156" i="9"/>
  <c r="F155" i="9"/>
  <c r="E155" i="9"/>
  <c r="F154" i="9"/>
  <c r="E154" i="9"/>
  <c r="B153" i="9"/>
  <c r="E153" i="9" s="1"/>
  <c r="F153" i="9" s="1"/>
  <c r="F152" i="9"/>
  <c r="E152" i="9"/>
  <c r="E151" i="9"/>
  <c r="F151" i="9" s="1"/>
  <c r="F150" i="9"/>
  <c r="E150" i="9"/>
  <c r="E149" i="9"/>
  <c r="F149" i="9" s="1"/>
  <c r="F148" i="9"/>
  <c r="E148" i="9"/>
  <c r="E147" i="9"/>
  <c r="F147" i="9" s="1"/>
  <c r="F146" i="9"/>
  <c r="E146" i="9"/>
  <c r="E145" i="9"/>
  <c r="F145" i="9" s="1"/>
  <c r="F144" i="9"/>
  <c r="E144" i="9"/>
  <c r="E143" i="9"/>
  <c r="F143" i="9" s="1"/>
  <c r="F142" i="9"/>
  <c r="E142" i="9"/>
  <c r="E141" i="9"/>
  <c r="F141" i="9" s="1"/>
  <c r="F140" i="9"/>
  <c r="E140" i="9"/>
  <c r="E139" i="9"/>
  <c r="F139" i="9" s="1"/>
  <c r="F138" i="9"/>
  <c r="E138" i="9"/>
  <c r="E137" i="9"/>
  <c r="F137" i="9" s="1"/>
  <c r="F136" i="9"/>
  <c r="E136" i="9"/>
  <c r="E135" i="9"/>
  <c r="F135" i="9" s="1"/>
  <c r="F134" i="9"/>
  <c r="E134" i="9"/>
  <c r="E133" i="9"/>
  <c r="F133" i="9" s="1"/>
  <c r="F132" i="9"/>
  <c r="E132" i="9"/>
  <c r="B131" i="9"/>
  <c r="E131" i="9" s="1"/>
  <c r="F131" i="9" s="1"/>
  <c r="F130" i="9"/>
  <c r="E130" i="9"/>
  <c r="E129" i="9"/>
  <c r="F129" i="9" s="1"/>
  <c r="F128" i="9"/>
  <c r="E128" i="9"/>
  <c r="E127" i="9"/>
  <c r="F127" i="9" s="1"/>
  <c r="F126" i="9"/>
  <c r="E126" i="9"/>
  <c r="E125" i="9"/>
  <c r="F125" i="9" s="1"/>
  <c r="F124" i="9"/>
  <c r="E124" i="9"/>
  <c r="E123" i="9"/>
  <c r="F123" i="9" s="1"/>
  <c r="F122" i="9"/>
  <c r="E122" i="9"/>
  <c r="E121" i="9"/>
  <c r="F121" i="9" s="1"/>
  <c r="F120" i="9"/>
  <c r="E120" i="9"/>
  <c r="E119" i="9"/>
  <c r="F119" i="9" s="1"/>
  <c r="F118" i="9"/>
  <c r="E118" i="9"/>
  <c r="E117" i="9"/>
  <c r="F117" i="9" s="1"/>
  <c r="F116" i="9"/>
  <c r="E116" i="9"/>
  <c r="E115" i="9"/>
  <c r="F115" i="9" s="1"/>
  <c r="F114" i="9"/>
  <c r="E114" i="9"/>
  <c r="E113" i="9"/>
  <c r="F113" i="9" s="1"/>
  <c r="F112" i="9"/>
  <c r="E112" i="9"/>
  <c r="E111" i="9"/>
  <c r="F111" i="9" s="1"/>
  <c r="F110" i="9"/>
  <c r="E110" i="9"/>
  <c r="E109" i="9"/>
  <c r="F109" i="9" s="1"/>
  <c r="F108" i="9"/>
  <c r="E108" i="9"/>
  <c r="E107" i="9"/>
  <c r="F107" i="9" s="1"/>
  <c r="F106" i="9"/>
  <c r="E106" i="9"/>
  <c r="E105" i="9"/>
  <c r="F105" i="9" s="1"/>
  <c r="F104" i="9"/>
  <c r="E104" i="9"/>
  <c r="E103" i="9"/>
  <c r="F103" i="9" s="1"/>
  <c r="F102" i="9"/>
  <c r="E102" i="9"/>
  <c r="E101" i="9"/>
  <c r="F101" i="9" s="1"/>
  <c r="F100" i="9"/>
  <c r="E100" i="9"/>
  <c r="E99" i="9"/>
  <c r="F99" i="9" s="1"/>
  <c r="F98" i="9"/>
  <c r="E98" i="9"/>
  <c r="E97" i="9"/>
  <c r="F97" i="9" s="1"/>
  <c r="F96" i="9"/>
  <c r="E96" i="9"/>
  <c r="E95" i="9"/>
  <c r="F95" i="9" s="1"/>
  <c r="F94" i="9"/>
  <c r="E94" i="9"/>
  <c r="E93" i="9"/>
  <c r="F93" i="9" s="1"/>
  <c r="F92" i="9"/>
  <c r="E92" i="9"/>
  <c r="E91" i="9"/>
  <c r="F91" i="9" s="1"/>
  <c r="F90" i="9"/>
  <c r="E90" i="9"/>
  <c r="E89" i="9"/>
  <c r="F89" i="9" s="1"/>
  <c r="F88" i="9"/>
  <c r="E88" i="9"/>
  <c r="E87" i="9"/>
  <c r="F87" i="9" s="1"/>
  <c r="F86" i="9"/>
  <c r="E86" i="9"/>
  <c r="E85" i="9"/>
  <c r="F85" i="9" s="1"/>
  <c r="F84" i="9"/>
  <c r="E84" i="9"/>
  <c r="E83" i="9"/>
  <c r="F83" i="9" s="1"/>
  <c r="B83" i="9"/>
  <c r="E82" i="9"/>
  <c r="F82" i="9" s="1"/>
  <c r="F81" i="9"/>
  <c r="E81" i="9"/>
  <c r="E80" i="9"/>
  <c r="F80" i="9" s="1"/>
  <c r="F79" i="9"/>
  <c r="E79" i="9"/>
  <c r="E78" i="9"/>
  <c r="F78" i="9" s="1"/>
  <c r="F77" i="9"/>
  <c r="E77" i="9"/>
  <c r="E76" i="9"/>
  <c r="F76" i="9" s="1"/>
  <c r="F75" i="9"/>
  <c r="E75" i="9"/>
  <c r="E74" i="9"/>
  <c r="F74" i="9" s="1"/>
  <c r="F73" i="9"/>
  <c r="E73" i="9"/>
  <c r="E72" i="9"/>
  <c r="F72" i="9" s="1"/>
  <c r="F71" i="9"/>
  <c r="E71" i="9"/>
  <c r="E70" i="9"/>
  <c r="F70" i="9" s="1"/>
  <c r="F69" i="9"/>
  <c r="E69" i="9"/>
  <c r="E68" i="9"/>
  <c r="F68" i="9" s="1"/>
  <c r="F67" i="9"/>
  <c r="E67" i="9"/>
  <c r="E66" i="9"/>
  <c r="F66" i="9" s="1"/>
  <c r="F65" i="9"/>
  <c r="E65" i="9"/>
  <c r="E64" i="9"/>
  <c r="F64" i="9" s="1"/>
  <c r="F63" i="9"/>
  <c r="E63" i="9"/>
  <c r="E62" i="9"/>
  <c r="F62" i="9" s="1"/>
  <c r="F61" i="9"/>
  <c r="E61" i="9"/>
  <c r="E60" i="9"/>
  <c r="F60" i="9" s="1"/>
  <c r="F59" i="9"/>
  <c r="E59" i="9"/>
  <c r="E58" i="9"/>
  <c r="F58" i="9" s="1"/>
  <c r="F57" i="9"/>
  <c r="E57" i="9"/>
  <c r="E56" i="9"/>
  <c r="F56" i="9" s="1"/>
  <c r="F55" i="9"/>
  <c r="E55" i="9"/>
  <c r="E54" i="9"/>
  <c r="F54" i="9" s="1"/>
  <c r="F53" i="9"/>
  <c r="E53" i="9"/>
  <c r="E52" i="9"/>
  <c r="F52" i="9" s="1"/>
  <c r="F51" i="9"/>
  <c r="E51" i="9"/>
  <c r="E50" i="9"/>
  <c r="F50" i="9" s="1"/>
  <c r="F49" i="9"/>
  <c r="E49" i="9"/>
  <c r="E48" i="9"/>
  <c r="F48" i="9" s="1"/>
  <c r="F47" i="9"/>
  <c r="E47" i="9"/>
  <c r="E46" i="9"/>
  <c r="F46" i="9" s="1"/>
  <c r="F45" i="9"/>
  <c r="E45" i="9"/>
  <c r="E44" i="9"/>
  <c r="F44" i="9" s="1"/>
  <c r="F43" i="9"/>
  <c r="E43" i="9"/>
  <c r="E42" i="9"/>
  <c r="F42" i="9" s="1"/>
  <c r="F41" i="9"/>
  <c r="E41" i="9"/>
  <c r="E40" i="9"/>
  <c r="F40" i="9" s="1"/>
  <c r="F39" i="9"/>
  <c r="E39" i="9"/>
  <c r="E38" i="9"/>
  <c r="F38" i="9" s="1"/>
  <c r="F37" i="9"/>
  <c r="E37" i="9"/>
  <c r="E36" i="9"/>
  <c r="F36" i="9" s="1"/>
  <c r="F35" i="9"/>
  <c r="E35" i="9"/>
  <c r="E34" i="9"/>
  <c r="F34" i="9" s="1"/>
  <c r="F33" i="9"/>
  <c r="E33" i="9"/>
  <c r="E32" i="9"/>
  <c r="F32" i="9" s="1"/>
  <c r="F31" i="9"/>
  <c r="E31" i="9"/>
  <c r="E30" i="9"/>
  <c r="F30" i="9" s="1"/>
  <c r="F29" i="9"/>
  <c r="E29" i="9"/>
  <c r="E28" i="9"/>
  <c r="F28" i="9" s="1"/>
  <c r="F27" i="9"/>
  <c r="E27" i="9"/>
  <c r="E26" i="9"/>
  <c r="F26" i="9" s="1"/>
  <c r="F25" i="9"/>
  <c r="E25" i="9"/>
  <c r="E24" i="9"/>
  <c r="F24" i="9" s="1"/>
  <c r="F23" i="9"/>
  <c r="E23" i="9"/>
  <c r="E22" i="9"/>
  <c r="F22" i="9" s="1"/>
  <c r="F21" i="9"/>
  <c r="E21" i="9"/>
  <c r="E20" i="9"/>
  <c r="F20" i="9" s="1"/>
  <c r="F19" i="9"/>
  <c r="E19" i="9"/>
  <c r="E18" i="9"/>
  <c r="F18" i="9" s="1"/>
  <c r="F17" i="9"/>
  <c r="E17" i="9"/>
  <c r="E16" i="9"/>
  <c r="F16" i="9" s="1"/>
  <c r="F15" i="9"/>
  <c r="E15" i="9"/>
  <c r="E14" i="9"/>
  <c r="F14" i="9" s="1"/>
  <c r="F13" i="9"/>
  <c r="E13" i="9"/>
  <c r="E12" i="9"/>
  <c r="F12" i="9" s="1"/>
  <c r="F11" i="9"/>
  <c r="E11" i="9"/>
  <c r="E10" i="9"/>
  <c r="F10" i="9" s="1"/>
  <c r="F9" i="9"/>
  <c r="E9" i="9"/>
  <c r="E8" i="9"/>
  <c r="F8" i="9" s="1"/>
  <c r="F7" i="9"/>
  <c r="E7" i="9"/>
  <c r="E6" i="9"/>
  <c r="F6" i="9" s="1"/>
  <c r="F5" i="9"/>
  <c r="E5" i="9"/>
  <c r="E4" i="9"/>
  <c r="F4" i="9" s="1"/>
  <c r="F3" i="9"/>
  <c r="E3" i="9"/>
  <c r="E2" i="9"/>
  <c r="F2" i="9" s="1"/>
  <c r="J287" i="8"/>
  <c r="H287" i="8"/>
  <c r="G287" i="8"/>
  <c r="E287" i="8"/>
  <c r="C287" i="8"/>
  <c r="J286" i="8"/>
  <c r="H286" i="8"/>
  <c r="G286" i="8"/>
  <c r="E286" i="8"/>
  <c r="C286" i="8"/>
  <c r="J285" i="8"/>
  <c r="G285" i="8"/>
  <c r="E285" i="8"/>
  <c r="H285" i="8" s="1"/>
  <c r="C285" i="8"/>
  <c r="J284" i="8"/>
  <c r="G284" i="8"/>
  <c r="E284" i="8"/>
  <c r="H284" i="8" s="1"/>
  <c r="C284" i="8"/>
  <c r="J283" i="8"/>
  <c r="H283" i="8"/>
  <c r="G283" i="8"/>
  <c r="E283" i="8"/>
  <c r="C283" i="8"/>
  <c r="J282" i="8"/>
  <c r="G282" i="8"/>
  <c r="B282" i="8"/>
  <c r="J281" i="8"/>
  <c r="H281" i="8"/>
  <c r="G281" i="8"/>
  <c r="E281" i="8"/>
  <c r="C281" i="8"/>
  <c r="J280" i="8"/>
  <c r="G280" i="8"/>
  <c r="E280" i="8"/>
  <c r="H280" i="8" s="1"/>
  <c r="C280" i="8"/>
  <c r="J279" i="8"/>
  <c r="G279" i="8"/>
  <c r="E279" i="8"/>
  <c r="H279" i="8" s="1"/>
  <c r="C279" i="8"/>
  <c r="J278" i="8"/>
  <c r="H278" i="8"/>
  <c r="G278" i="8"/>
  <c r="E278" i="8"/>
  <c r="C278" i="8"/>
  <c r="J277" i="8"/>
  <c r="H277" i="8"/>
  <c r="G277" i="8"/>
  <c r="E277" i="8"/>
  <c r="C277" i="8"/>
  <c r="J276" i="8"/>
  <c r="G276" i="8"/>
  <c r="E276" i="8"/>
  <c r="C276" i="8"/>
  <c r="J275" i="8"/>
  <c r="G275" i="8"/>
  <c r="E275" i="8"/>
  <c r="H275" i="8" s="1"/>
  <c r="C275" i="8"/>
  <c r="J274" i="8"/>
  <c r="H274" i="8"/>
  <c r="G274" i="8"/>
  <c r="E274" i="8"/>
  <c r="C274" i="8"/>
  <c r="J273" i="8"/>
  <c r="H273" i="8"/>
  <c r="G273" i="8"/>
  <c r="E273" i="8"/>
  <c r="C273" i="8"/>
  <c r="J272" i="8"/>
  <c r="G272" i="8"/>
  <c r="E272" i="8"/>
  <c r="H272" i="8" s="1"/>
  <c r="C272" i="8"/>
  <c r="J271" i="8"/>
  <c r="G271" i="8"/>
  <c r="E271" i="8"/>
  <c r="H271" i="8" s="1"/>
  <c r="C271" i="8"/>
  <c r="J270" i="8"/>
  <c r="H270" i="8"/>
  <c r="G270" i="8"/>
  <c r="E270" i="8"/>
  <c r="C270" i="8"/>
  <c r="J269" i="8"/>
  <c r="H269" i="8"/>
  <c r="G269" i="8"/>
  <c r="E269" i="8"/>
  <c r="C269" i="8"/>
  <c r="J268" i="8"/>
  <c r="G268" i="8"/>
  <c r="E268" i="8"/>
  <c r="C268" i="8"/>
  <c r="J267" i="8"/>
  <c r="G267" i="8"/>
  <c r="E267" i="8"/>
  <c r="H267" i="8" s="1"/>
  <c r="C267" i="8"/>
  <c r="J266" i="8"/>
  <c r="H266" i="8"/>
  <c r="G266" i="8"/>
  <c r="E266" i="8"/>
  <c r="C266" i="8"/>
  <c r="J265" i="8"/>
  <c r="H265" i="8"/>
  <c r="G265" i="8"/>
  <c r="E265" i="8"/>
  <c r="C265" i="8"/>
  <c r="J264" i="8"/>
  <c r="G264" i="8"/>
  <c r="E264" i="8"/>
  <c r="H264" i="8" s="1"/>
  <c r="C264" i="8"/>
  <c r="J263" i="8"/>
  <c r="G263" i="8"/>
  <c r="E263" i="8"/>
  <c r="H263" i="8" s="1"/>
  <c r="C263" i="8"/>
  <c r="J262" i="8"/>
  <c r="H262" i="8"/>
  <c r="G262" i="8"/>
  <c r="E262" i="8"/>
  <c r="C262" i="8"/>
  <c r="J261" i="8"/>
  <c r="H261" i="8"/>
  <c r="G261" i="8"/>
  <c r="E261" i="8"/>
  <c r="C261" i="8"/>
  <c r="J260" i="8"/>
  <c r="G260" i="8"/>
  <c r="E260" i="8"/>
  <c r="C260" i="8"/>
  <c r="J259" i="8"/>
  <c r="G259" i="8"/>
  <c r="E259" i="8"/>
  <c r="H259" i="8" s="1"/>
  <c r="C259" i="8"/>
  <c r="J258" i="8"/>
  <c r="H258" i="8"/>
  <c r="G258" i="8"/>
  <c r="E258" i="8"/>
  <c r="C258" i="8"/>
  <c r="J257" i="8"/>
  <c r="H257" i="8"/>
  <c r="G257" i="8"/>
  <c r="E257" i="8"/>
  <c r="C257" i="8"/>
  <c r="J256" i="8"/>
  <c r="G256" i="8"/>
  <c r="E256" i="8"/>
  <c r="H256" i="8" s="1"/>
  <c r="C256" i="8"/>
  <c r="J255" i="8"/>
  <c r="G255" i="8"/>
  <c r="E255" i="8"/>
  <c r="H255" i="8" s="1"/>
  <c r="C255" i="8"/>
  <c r="J254" i="8"/>
  <c r="H254" i="8"/>
  <c r="G254" i="8"/>
  <c r="E254" i="8"/>
  <c r="C254" i="8"/>
  <c r="J253" i="8"/>
  <c r="H253" i="8"/>
  <c r="G253" i="8"/>
  <c r="E253" i="8"/>
  <c r="C253" i="8"/>
  <c r="J252" i="8"/>
  <c r="G252" i="8"/>
  <c r="E252" i="8"/>
  <c r="C252" i="8"/>
  <c r="J251" i="8"/>
  <c r="G251" i="8"/>
  <c r="E251" i="8"/>
  <c r="H251" i="8" s="1"/>
  <c r="C251" i="8"/>
  <c r="J250" i="8"/>
  <c r="H250" i="8"/>
  <c r="G250" i="8"/>
  <c r="E250" i="8"/>
  <c r="C250" i="8"/>
  <c r="J249" i="8"/>
  <c r="H249" i="8"/>
  <c r="G249" i="8"/>
  <c r="E249" i="8"/>
  <c r="C249" i="8"/>
  <c r="J248" i="8"/>
  <c r="G248" i="8"/>
  <c r="E248" i="8"/>
  <c r="H248" i="8" s="1"/>
  <c r="C248" i="8"/>
  <c r="J247" i="8"/>
  <c r="G247" i="8"/>
  <c r="E247" i="8"/>
  <c r="H247" i="8" s="1"/>
  <c r="C247" i="8"/>
  <c r="J246" i="8"/>
  <c r="H246" i="8"/>
  <c r="G246" i="8"/>
  <c r="E246" i="8"/>
  <c r="C246" i="8"/>
  <c r="J245" i="8"/>
  <c r="H245" i="8"/>
  <c r="G245" i="8"/>
  <c r="E245" i="8"/>
  <c r="C245" i="8"/>
  <c r="J244" i="8"/>
  <c r="G244" i="8"/>
  <c r="E244" i="8"/>
  <c r="B244" i="8"/>
  <c r="C244" i="8" s="1"/>
  <c r="J243" i="8"/>
  <c r="G243" i="8"/>
  <c r="E243" i="8"/>
  <c r="H243" i="8" s="1"/>
  <c r="C243" i="8"/>
  <c r="J242" i="8"/>
  <c r="G242" i="8"/>
  <c r="E242" i="8"/>
  <c r="H242" i="8" s="1"/>
  <c r="C242" i="8"/>
  <c r="J241" i="8"/>
  <c r="H241" i="8"/>
  <c r="G241" i="8"/>
  <c r="E241" i="8"/>
  <c r="C241" i="8"/>
  <c r="J240" i="8"/>
  <c r="H240" i="8"/>
  <c r="G240" i="8"/>
  <c r="E240" i="8"/>
  <c r="C240" i="8"/>
  <c r="J239" i="8"/>
  <c r="G239" i="8"/>
  <c r="E239" i="8"/>
  <c r="C239" i="8"/>
  <c r="J238" i="8"/>
  <c r="G238" i="8"/>
  <c r="E238" i="8"/>
  <c r="H238" i="8" s="1"/>
  <c r="C238" i="8"/>
  <c r="J237" i="8"/>
  <c r="H237" i="8"/>
  <c r="G237" i="8"/>
  <c r="E237" i="8"/>
  <c r="C237" i="8"/>
  <c r="J236" i="8"/>
  <c r="H236" i="8"/>
  <c r="G236" i="8"/>
  <c r="E236" i="8"/>
  <c r="C236" i="8"/>
  <c r="J235" i="8"/>
  <c r="G235" i="8"/>
  <c r="E235" i="8"/>
  <c r="H235" i="8" s="1"/>
  <c r="C235" i="8"/>
  <c r="J234" i="8"/>
  <c r="G234" i="8"/>
  <c r="E234" i="8"/>
  <c r="H234" i="8" s="1"/>
  <c r="C234" i="8"/>
  <c r="J233" i="8"/>
  <c r="H233" i="8"/>
  <c r="G233" i="8"/>
  <c r="E233" i="8"/>
  <c r="C233" i="8"/>
  <c r="J232" i="8"/>
  <c r="H232" i="8"/>
  <c r="G232" i="8"/>
  <c r="E232" i="8"/>
  <c r="C232" i="8"/>
  <c r="J231" i="8"/>
  <c r="G231" i="8"/>
  <c r="E231" i="8"/>
  <c r="C231" i="8"/>
  <c r="J230" i="8"/>
  <c r="G230" i="8"/>
  <c r="E230" i="8"/>
  <c r="H230" i="8" s="1"/>
  <c r="C230" i="8"/>
  <c r="J229" i="8"/>
  <c r="H229" i="8"/>
  <c r="G229" i="8"/>
  <c r="E229" i="8"/>
  <c r="C229" i="8"/>
  <c r="J228" i="8"/>
  <c r="H228" i="8"/>
  <c r="G228" i="8"/>
  <c r="E228" i="8"/>
  <c r="C228" i="8"/>
  <c r="J227" i="8"/>
  <c r="G227" i="8"/>
  <c r="E227" i="8"/>
  <c r="H227" i="8" s="1"/>
  <c r="C227" i="8"/>
  <c r="J226" i="8"/>
  <c r="G226" i="8"/>
  <c r="E226" i="8"/>
  <c r="H226" i="8" s="1"/>
  <c r="C226" i="8"/>
  <c r="J225" i="8"/>
  <c r="H225" i="8"/>
  <c r="G225" i="8"/>
  <c r="E225" i="8"/>
  <c r="C225" i="8"/>
  <c r="J224" i="8"/>
  <c r="H224" i="8"/>
  <c r="G224" i="8"/>
  <c r="E224" i="8"/>
  <c r="C224" i="8"/>
  <c r="J223" i="8"/>
  <c r="G223" i="8"/>
  <c r="E223" i="8"/>
  <c r="C223" i="8"/>
  <c r="J222" i="8"/>
  <c r="G222" i="8"/>
  <c r="E222" i="8"/>
  <c r="H222" i="8" s="1"/>
  <c r="C222" i="8"/>
  <c r="J221" i="8"/>
  <c r="H221" i="8"/>
  <c r="G221" i="8"/>
  <c r="E221" i="8"/>
  <c r="C221" i="8"/>
  <c r="J220" i="8"/>
  <c r="H220" i="8"/>
  <c r="G220" i="8"/>
  <c r="E220" i="8"/>
  <c r="C220" i="8"/>
  <c r="J219" i="8"/>
  <c r="G219" i="8"/>
  <c r="E219" i="8"/>
  <c r="H219" i="8" s="1"/>
  <c r="C219" i="8"/>
  <c r="J218" i="8"/>
  <c r="G218" i="8"/>
  <c r="E218" i="8"/>
  <c r="H218" i="8" s="1"/>
  <c r="C218" i="8"/>
  <c r="J217" i="8"/>
  <c r="H217" i="8"/>
  <c r="G217" i="8"/>
  <c r="E217" i="8"/>
  <c r="C217" i="8"/>
  <c r="J216" i="8"/>
  <c r="H216" i="8"/>
  <c r="G216" i="8"/>
  <c r="E216" i="8"/>
  <c r="C216" i="8"/>
  <c r="J215" i="8"/>
  <c r="G215" i="8"/>
  <c r="E215" i="8"/>
  <c r="C215" i="8"/>
  <c r="J214" i="8"/>
  <c r="G214" i="8"/>
  <c r="E214" i="8"/>
  <c r="H214" i="8" s="1"/>
  <c r="C214" i="8"/>
  <c r="J213" i="8"/>
  <c r="H213" i="8"/>
  <c r="G213" i="8"/>
  <c r="E213" i="8"/>
  <c r="C213" i="8"/>
  <c r="J212" i="8"/>
  <c r="G212" i="8"/>
  <c r="B212" i="8"/>
  <c r="J211" i="8"/>
  <c r="H211" i="8"/>
  <c r="G211" i="8"/>
  <c r="E211" i="8"/>
  <c r="C211" i="8"/>
  <c r="J210" i="8"/>
  <c r="G210" i="8"/>
  <c r="E210" i="8"/>
  <c r="H210" i="8" s="1"/>
  <c r="C210" i="8"/>
  <c r="J209" i="8"/>
  <c r="G209" i="8"/>
  <c r="E209" i="8"/>
  <c r="H209" i="8" s="1"/>
  <c r="C209" i="8"/>
  <c r="J208" i="8"/>
  <c r="H208" i="8"/>
  <c r="G208" i="8"/>
  <c r="E208" i="8"/>
  <c r="C208" i="8"/>
  <c r="J207" i="8"/>
  <c r="G207" i="8"/>
  <c r="H207" i="8" s="1"/>
  <c r="E207" i="8"/>
  <c r="C207" i="8"/>
  <c r="J206" i="8"/>
  <c r="G206" i="8"/>
  <c r="E206" i="8"/>
  <c r="C206" i="8"/>
  <c r="J205" i="8"/>
  <c r="G205" i="8"/>
  <c r="E205" i="8"/>
  <c r="H205" i="8" s="1"/>
  <c r="C205" i="8"/>
  <c r="J204" i="8"/>
  <c r="H204" i="8"/>
  <c r="G204" i="8"/>
  <c r="E204" i="8"/>
  <c r="C204" i="8"/>
  <c r="J203" i="8"/>
  <c r="H203" i="8"/>
  <c r="G203" i="8"/>
  <c r="E203" i="8"/>
  <c r="C203" i="8"/>
  <c r="J202" i="8"/>
  <c r="G202" i="8"/>
  <c r="E202" i="8"/>
  <c r="C202" i="8"/>
  <c r="J201" i="8"/>
  <c r="G201" i="8"/>
  <c r="E201" i="8"/>
  <c r="H201" i="8" s="1"/>
  <c r="C201" i="8"/>
  <c r="J200" i="8"/>
  <c r="H200" i="8"/>
  <c r="G200" i="8"/>
  <c r="E200" i="8"/>
  <c r="C200" i="8"/>
  <c r="J199" i="8"/>
  <c r="G199" i="8"/>
  <c r="H199" i="8" s="1"/>
  <c r="E199" i="8"/>
  <c r="C199" i="8"/>
  <c r="J198" i="8"/>
  <c r="G198" i="8"/>
  <c r="E198" i="8"/>
  <c r="C198" i="8"/>
  <c r="J197" i="8"/>
  <c r="G197" i="8"/>
  <c r="E197" i="8"/>
  <c r="H197" i="8" s="1"/>
  <c r="C197" i="8"/>
  <c r="J196" i="8"/>
  <c r="H196" i="8"/>
  <c r="G196" i="8"/>
  <c r="E196" i="8"/>
  <c r="C196" i="8"/>
  <c r="J195" i="8"/>
  <c r="H195" i="8"/>
  <c r="G195" i="8"/>
  <c r="E195" i="8"/>
  <c r="C195" i="8"/>
  <c r="J194" i="8"/>
  <c r="G194" i="8"/>
  <c r="E194" i="8"/>
  <c r="H194" i="8" s="1"/>
  <c r="C194" i="8"/>
  <c r="J193" i="8"/>
  <c r="G193" i="8"/>
  <c r="E193" i="8"/>
  <c r="H193" i="8" s="1"/>
  <c r="C193" i="8"/>
  <c r="J192" i="8"/>
  <c r="H192" i="8"/>
  <c r="G192" i="8"/>
  <c r="E192" i="8"/>
  <c r="C192" i="8"/>
  <c r="J191" i="8"/>
  <c r="G191" i="8"/>
  <c r="H191" i="8" s="1"/>
  <c r="E191" i="8"/>
  <c r="C191" i="8"/>
  <c r="J190" i="8"/>
  <c r="G190" i="8"/>
  <c r="E190" i="8"/>
  <c r="C190" i="8"/>
  <c r="J189" i="8"/>
  <c r="G189" i="8"/>
  <c r="E189" i="8"/>
  <c r="H189" i="8" s="1"/>
  <c r="C189" i="8"/>
  <c r="J188" i="8"/>
  <c r="H188" i="8"/>
  <c r="G188" i="8"/>
  <c r="E188" i="8"/>
  <c r="C188" i="8"/>
  <c r="J187" i="8"/>
  <c r="G187" i="8"/>
  <c r="B187" i="8"/>
  <c r="J186" i="8"/>
  <c r="H186" i="8"/>
  <c r="G186" i="8"/>
  <c r="E186" i="8"/>
  <c r="C186" i="8"/>
  <c r="J185" i="8"/>
  <c r="G185" i="8"/>
  <c r="E185" i="8"/>
  <c r="C185" i="8"/>
  <c r="J184" i="8"/>
  <c r="G184" i="8"/>
  <c r="E184" i="8"/>
  <c r="H184" i="8" s="1"/>
  <c r="C184" i="8"/>
  <c r="J183" i="8"/>
  <c r="H183" i="8"/>
  <c r="G183" i="8"/>
  <c r="E183" i="8"/>
  <c r="C183" i="8"/>
  <c r="J182" i="8"/>
  <c r="G182" i="8"/>
  <c r="H182" i="8" s="1"/>
  <c r="E182" i="8"/>
  <c r="C182" i="8"/>
  <c r="J181" i="8"/>
  <c r="E181" i="8"/>
  <c r="B181" i="8"/>
  <c r="J180" i="8"/>
  <c r="H180" i="8"/>
  <c r="G180" i="8"/>
  <c r="E180" i="8"/>
  <c r="C180" i="8"/>
  <c r="J179" i="8"/>
  <c r="G179" i="8"/>
  <c r="E179" i="8"/>
  <c r="C179" i="8"/>
  <c r="J178" i="8"/>
  <c r="H178" i="8"/>
  <c r="G178" i="8"/>
  <c r="E178" i="8"/>
  <c r="C178" i="8"/>
  <c r="J177" i="8"/>
  <c r="G177" i="8"/>
  <c r="H177" i="8" s="1"/>
  <c r="E177" i="8"/>
  <c r="C177" i="8"/>
  <c r="J176" i="8"/>
  <c r="G176" i="8"/>
  <c r="E176" i="8"/>
  <c r="H176" i="8" s="1"/>
  <c r="C176" i="8"/>
  <c r="J175" i="8"/>
  <c r="G175" i="8"/>
  <c r="E175" i="8"/>
  <c r="C175" i="8"/>
  <c r="B175" i="8"/>
  <c r="J174" i="8"/>
  <c r="G174" i="8"/>
  <c r="E174" i="8"/>
  <c r="H174" i="8" s="1"/>
  <c r="C174" i="8"/>
  <c r="J173" i="8"/>
  <c r="H173" i="8"/>
  <c r="G173" i="8"/>
  <c r="E173" i="8"/>
  <c r="C173" i="8"/>
  <c r="J172" i="8"/>
  <c r="G172" i="8"/>
  <c r="H172" i="8" s="1"/>
  <c r="E172" i="8"/>
  <c r="C172" i="8"/>
  <c r="J171" i="8"/>
  <c r="G171" i="8"/>
  <c r="E171" i="8"/>
  <c r="H171" i="8" s="1"/>
  <c r="C171" i="8"/>
  <c r="J170" i="8"/>
  <c r="G170" i="8"/>
  <c r="E170" i="8"/>
  <c r="C170" i="8"/>
  <c r="J169" i="8"/>
  <c r="G169" i="8"/>
  <c r="E169" i="8"/>
  <c r="H169" i="8" s="1"/>
  <c r="C169" i="8"/>
  <c r="J168" i="8"/>
  <c r="G168" i="8"/>
  <c r="H168" i="8" s="1"/>
  <c r="E168" i="8"/>
  <c r="C168" i="8"/>
  <c r="J167" i="8"/>
  <c r="G167" i="8"/>
  <c r="E167" i="8"/>
  <c r="C167" i="8"/>
  <c r="J166" i="8"/>
  <c r="G166" i="8"/>
  <c r="E166" i="8"/>
  <c r="C166" i="8"/>
  <c r="J165" i="8"/>
  <c r="G165" i="8"/>
  <c r="E165" i="8"/>
  <c r="H165" i="8" s="1"/>
  <c r="C165" i="8"/>
  <c r="J164" i="8"/>
  <c r="H164" i="8"/>
  <c r="G164" i="8"/>
  <c r="E164" i="8"/>
  <c r="C164" i="8"/>
  <c r="J163" i="8"/>
  <c r="H163" i="8"/>
  <c r="G163" i="8"/>
  <c r="E163" i="8"/>
  <c r="C163" i="8"/>
  <c r="J162" i="8"/>
  <c r="G162" i="8"/>
  <c r="E162" i="8"/>
  <c r="H162" i="8" s="1"/>
  <c r="C162" i="8"/>
  <c r="J161" i="8"/>
  <c r="H161" i="8"/>
  <c r="G161" i="8"/>
  <c r="E161" i="8"/>
  <c r="C161" i="8"/>
  <c r="J160" i="8"/>
  <c r="H160" i="8"/>
  <c r="G160" i="8"/>
  <c r="E160" i="8"/>
  <c r="C160" i="8"/>
  <c r="J159" i="8"/>
  <c r="H159" i="8"/>
  <c r="G159" i="8"/>
  <c r="E159" i="8"/>
  <c r="C159" i="8"/>
  <c r="J158" i="8"/>
  <c r="G158" i="8"/>
  <c r="E158" i="8"/>
  <c r="C158" i="8"/>
  <c r="J157" i="8"/>
  <c r="H157" i="8"/>
  <c r="G157" i="8"/>
  <c r="E157" i="8"/>
  <c r="C157" i="8"/>
  <c r="J156" i="8"/>
  <c r="G156" i="8"/>
  <c r="H156" i="8" s="1"/>
  <c r="E156" i="8"/>
  <c r="C156" i="8"/>
  <c r="J155" i="8"/>
  <c r="E155" i="8"/>
  <c r="B155" i="8"/>
  <c r="J154" i="8"/>
  <c r="H154" i="8"/>
  <c r="G154" i="8"/>
  <c r="E154" i="8"/>
  <c r="C154" i="8"/>
  <c r="J153" i="8"/>
  <c r="G153" i="8"/>
  <c r="E153" i="8"/>
  <c r="C153" i="8"/>
  <c r="J152" i="8"/>
  <c r="H152" i="8"/>
  <c r="G152" i="8"/>
  <c r="E152" i="8"/>
  <c r="C152" i="8"/>
  <c r="J151" i="8"/>
  <c r="G151" i="8"/>
  <c r="H151" i="8" s="1"/>
  <c r="E151" i="8"/>
  <c r="C151" i="8"/>
  <c r="J150" i="8"/>
  <c r="G150" i="8"/>
  <c r="E150" i="8"/>
  <c r="H150" i="8" s="1"/>
  <c r="C150" i="8"/>
  <c r="J149" i="8"/>
  <c r="G149" i="8"/>
  <c r="E149" i="8"/>
  <c r="C149" i="8"/>
  <c r="J148" i="8"/>
  <c r="G148" i="8"/>
  <c r="E148" i="8"/>
  <c r="H148" i="8" s="1"/>
  <c r="C148" i="8"/>
  <c r="J147" i="8"/>
  <c r="H147" i="8"/>
  <c r="G147" i="8"/>
  <c r="C147" i="8"/>
  <c r="B147" i="8"/>
  <c r="E147" i="8" s="1"/>
  <c r="J146" i="8"/>
  <c r="H146" i="8"/>
  <c r="G146" i="8"/>
  <c r="E146" i="8"/>
  <c r="C146" i="8"/>
  <c r="J145" i="8"/>
  <c r="H145" i="8"/>
  <c r="G145" i="8"/>
  <c r="E145" i="8"/>
  <c r="C145" i="8"/>
  <c r="J144" i="8"/>
  <c r="G144" i="8"/>
  <c r="E144" i="8"/>
  <c r="H144" i="8" s="1"/>
  <c r="C144" i="8"/>
  <c r="J143" i="8"/>
  <c r="H143" i="8"/>
  <c r="G143" i="8"/>
  <c r="E143" i="8"/>
  <c r="C143" i="8"/>
  <c r="J142" i="8"/>
  <c r="G142" i="8"/>
  <c r="H142" i="8" s="1"/>
  <c r="E142" i="8"/>
  <c r="C142" i="8"/>
  <c r="J141" i="8"/>
  <c r="G141" i="8"/>
  <c r="E141" i="8"/>
  <c r="H141" i="8" s="1"/>
  <c r="C141" i="8"/>
  <c r="J140" i="8"/>
  <c r="G140" i="8"/>
  <c r="E140" i="8"/>
  <c r="C140" i="8"/>
  <c r="J139" i="8"/>
  <c r="G139" i="8"/>
  <c r="E139" i="8"/>
  <c r="H139" i="8" s="1"/>
  <c r="C139" i="8"/>
  <c r="J138" i="8"/>
  <c r="G138" i="8"/>
  <c r="H138" i="8" s="1"/>
  <c r="E138" i="8"/>
  <c r="C138" i="8"/>
  <c r="J137" i="8"/>
  <c r="G137" i="8"/>
  <c r="E137" i="8"/>
  <c r="C137" i="8"/>
  <c r="J136" i="8"/>
  <c r="G136" i="8"/>
  <c r="E136" i="8"/>
  <c r="C136" i="8"/>
  <c r="J135" i="8"/>
  <c r="G135" i="8"/>
  <c r="E135" i="8"/>
  <c r="H135" i="8" s="1"/>
  <c r="C135" i="8"/>
  <c r="J134" i="8"/>
  <c r="H134" i="8"/>
  <c r="G134" i="8"/>
  <c r="E134" i="8"/>
  <c r="C134" i="8"/>
  <c r="J133" i="8"/>
  <c r="H133" i="8"/>
  <c r="G133" i="8"/>
  <c r="E133" i="8"/>
  <c r="C133" i="8"/>
  <c r="J132" i="8"/>
  <c r="G132" i="8"/>
  <c r="E132" i="8"/>
  <c r="H132" i="8" s="1"/>
  <c r="C132" i="8"/>
  <c r="J131" i="8"/>
  <c r="H131" i="8"/>
  <c r="G131" i="8"/>
  <c r="E131" i="8"/>
  <c r="C131" i="8"/>
  <c r="J130" i="8"/>
  <c r="G130" i="8"/>
  <c r="H130" i="8" s="1"/>
  <c r="E130" i="8"/>
  <c r="C130" i="8"/>
  <c r="J129" i="8"/>
  <c r="G129" i="8"/>
  <c r="E129" i="8"/>
  <c r="C129" i="8"/>
  <c r="J128" i="8"/>
  <c r="G128" i="8"/>
  <c r="E128" i="8"/>
  <c r="H128" i="8" s="1"/>
  <c r="C128" i="8"/>
  <c r="J127" i="8"/>
  <c r="H127" i="8"/>
  <c r="G127" i="8"/>
  <c r="E127" i="8"/>
  <c r="C127" i="8"/>
  <c r="J126" i="8"/>
  <c r="H126" i="8"/>
  <c r="G126" i="8"/>
  <c r="E126" i="8"/>
  <c r="C126" i="8"/>
  <c r="J125" i="8"/>
  <c r="G125" i="8"/>
  <c r="E125" i="8"/>
  <c r="H125" i="8" s="1"/>
  <c r="C125" i="8"/>
  <c r="J124" i="8"/>
  <c r="G124" i="8"/>
  <c r="E124" i="8"/>
  <c r="H124" i="8" s="1"/>
  <c r="C124" i="8"/>
  <c r="J123" i="8"/>
  <c r="H123" i="8"/>
  <c r="G123" i="8"/>
  <c r="E123" i="8"/>
  <c r="C123" i="8"/>
  <c r="J122" i="8"/>
  <c r="G122" i="8"/>
  <c r="H122" i="8" s="1"/>
  <c r="E122" i="8"/>
  <c r="C122" i="8"/>
  <c r="J121" i="8"/>
  <c r="G121" i="8"/>
  <c r="E121" i="8"/>
  <c r="C121" i="8"/>
  <c r="J120" i="8"/>
  <c r="G120" i="8"/>
  <c r="E120" i="8"/>
  <c r="H120" i="8" s="1"/>
  <c r="C120" i="8"/>
  <c r="J119" i="8"/>
  <c r="H119" i="8"/>
  <c r="G119" i="8"/>
  <c r="E119" i="8"/>
  <c r="C119" i="8"/>
  <c r="J118" i="8"/>
  <c r="H118" i="8"/>
  <c r="G118" i="8"/>
  <c r="E118" i="8"/>
  <c r="C118" i="8"/>
  <c r="J117" i="8"/>
  <c r="G117" i="8"/>
  <c r="E117" i="8"/>
  <c r="H117" i="8" s="1"/>
  <c r="C117" i="8"/>
  <c r="J116" i="8"/>
  <c r="G116" i="8"/>
  <c r="E116" i="8"/>
  <c r="H116" i="8" s="1"/>
  <c r="C116" i="8"/>
  <c r="J115" i="8"/>
  <c r="H115" i="8"/>
  <c r="G115" i="8"/>
  <c r="E115" i="8"/>
  <c r="C115" i="8"/>
  <c r="J114" i="8"/>
  <c r="G114" i="8"/>
  <c r="H114" i="8" s="1"/>
  <c r="E114" i="8"/>
  <c r="C114" i="8"/>
  <c r="J113" i="8"/>
  <c r="G113" i="8"/>
  <c r="E113" i="8"/>
  <c r="C113" i="8"/>
  <c r="J112" i="8"/>
  <c r="G112" i="8"/>
  <c r="E112" i="8"/>
  <c r="H112" i="8" s="1"/>
  <c r="C112" i="8"/>
  <c r="J111" i="8"/>
  <c r="H111" i="8"/>
  <c r="G111" i="8"/>
  <c r="E111" i="8"/>
  <c r="C111" i="8"/>
  <c r="J110" i="8"/>
  <c r="H110" i="8"/>
  <c r="G110" i="8"/>
  <c r="E110" i="8"/>
  <c r="C110" i="8"/>
  <c r="J109" i="8"/>
  <c r="G109" i="8"/>
  <c r="E109" i="8"/>
  <c r="H109" i="8" s="1"/>
  <c r="C109" i="8"/>
  <c r="J108" i="8"/>
  <c r="G108" i="8"/>
  <c r="E108" i="8"/>
  <c r="H108" i="8" s="1"/>
  <c r="C108" i="8"/>
  <c r="J107" i="8"/>
  <c r="H107" i="8"/>
  <c r="G107" i="8"/>
  <c r="E107" i="8"/>
  <c r="C107" i="8"/>
  <c r="J106" i="8"/>
  <c r="G106" i="8"/>
  <c r="H106" i="8" s="1"/>
  <c r="E106" i="8"/>
  <c r="C106" i="8"/>
  <c r="J105" i="8"/>
  <c r="G105" i="8"/>
  <c r="E105" i="8"/>
  <c r="C105" i="8"/>
  <c r="J104" i="8"/>
  <c r="G104" i="8"/>
  <c r="E104" i="8"/>
  <c r="H104" i="8" s="1"/>
  <c r="C104" i="8"/>
  <c r="J103" i="8"/>
  <c r="H103" i="8"/>
  <c r="G103" i="8"/>
  <c r="E103" i="8"/>
  <c r="C103" i="8"/>
  <c r="J102" i="8"/>
  <c r="H102" i="8"/>
  <c r="G102" i="8"/>
  <c r="E102" i="8"/>
  <c r="C102" i="8"/>
  <c r="J101" i="8"/>
  <c r="G101" i="8"/>
  <c r="E101" i="8"/>
  <c r="H101" i="8" s="1"/>
  <c r="C101" i="8"/>
  <c r="J100" i="8"/>
  <c r="G100" i="8"/>
  <c r="E100" i="8"/>
  <c r="H100" i="8" s="1"/>
  <c r="C100" i="8"/>
  <c r="J99" i="8"/>
  <c r="H99" i="8"/>
  <c r="G99" i="8"/>
  <c r="E99" i="8"/>
  <c r="C99" i="8"/>
  <c r="J98" i="8"/>
  <c r="G98" i="8"/>
  <c r="H98" i="8" s="1"/>
  <c r="E98" i="8"/>
  <c r="C98" i="8"/>
  <c r="J97" i="8"/>
  <c r="G97" i="8"/>
  <c r="E97" i="8"/>
  <c r="C97" i="8"/>
  <c r="J96" i="8"/>
  <c r="G96" i="8"/>
  <c r="E96" i="8"/>
  <c r="H96" i="8" s="1"/>
  <c r="C96" i="8"/>
  <c r="J95" i="8"/>
  <c r="H95" i="8"/>
  <c r="G95" i="8"/>
  <c r="E95" i="8"/>
  <c r="C95" i="8"/>
  <c r="J94" i="8"/>
  <c r="H94" i="8"/>
  <c r="G94" i="8"/>
  <c r="E94" i="8"/>
  <c r="C94" i="8"/>
  <c r="J93" i="8"/>
  <c r="G93" i="8"/>
  <c r="E93" i="8"/>
  <c r="H93" i="8" s="1"/>
  <c r="C93" i="8"/>
  <c r="J92" i="8"/>
  <c r="G92" i="8"/>
  <c r="E92" i="8"/>
  <c r="H92" i="8" s="1"/>
  <c r="C92" i="8"/>
  <c r="J91" i="8"/>
  <c r="H91" i="8"/>
  <c r="G91" i="8"/>
  <c r="E91" i="8"/>
  <c r="C91" i="8"/>
  <c r="J90" i="8"/>
  <c r="G90" i="8"/>
  <c r="H90" i="8" s="1"/>
  <c r="E90" i="8"/>
  <c r="C90" i="8"/>
  <c r="J89" i="8"/>
  <c r="G89" i="8"/>
  <c r="E89" i="8"/>
  <c r="C89" i="8"/>
  <c r="J88" i="8"/>
  <c r="G88" i="8"/>
  <c r="E88" i="8"/>
  <c r="H88" i="8" s="1"/>
  <c r="C88" i="8"/>
  <c r="J87" i="8"/>
  <c r="H87" i="8"/>
  <c r="G87" i="8"/>
  <c r="E87" i="8"/>
  <c r="C87" i="8"/>
  <c r="J86" i="8"/>
  <c r="H86" i="8"/>
  <c r="G86" i="8"/>
  <c r="E86" i="8"/>
  <c r="C86" i="8"/>
  <c r="J85" i="8"/>
  <c r="G85" i="8"/>
  <c r="E85" i="8"/>
  <c r="H85" i="8" s="1"/>
  <c r="C85" i="8"/>
  <c r="J84" i="8"/>
  <c r="G84" i="8"/>
  <c r="E84" i="8"/>
  <c r="H84" i="8" s="1"/>
  <c r="C84" i="8"/>
  <c r="J83" i="8"/>
  <c r="C83" i="8"/>
  <c r="B83" i="8"/>
  <c r="J82" i="8"/>
  <c r="H82" i="8"/>
  <c r="G82" i="8"/>
  <c r="E82" i="8"/>
  <c r="C82" i="8"/>
  <c r="J81" i="8"/>
  <c r="G81" i="8"/>
  <c r="H81" i="8" s="1"/>
  <c r="E81" i="8"/>
  <c r="C81" i="8"/>
  <c r="J80" i="8"/>
  <c r="G80" i="8"/>
  <c r="E80" i="8"/>
  <c r="C80" i="8"/>
  <c r="J79" i="8"/>
  <c r="G79" i="8"/>
  <c r="E79" i="8"/>
  <c r="H79" i="8" s="1"/>
  <c r="C79" i="8"/>
  <c r="J78" i="8"/>
  <c r="H78" i="8"/>
  <c r="G78" i="8"/>
  <c r="E78" i="8"/>
  <c r="C78" i="8"/>
  <c r="J77" i="8"/>
  <c r="H77" i="8"/>
  <c r="G77" i="8"/>
  <c r="E77" i="8"/>
  <c r="C77" i="8"/>
  <c r="J76" i="8"/>
  <c r="G76" i="8"/>
  <c r="E76" i="8"/>
  <c r="H76" i="8" s="1"/>
  <c r="C76" i="8"/>
  <c r="J75" i="8"/>
  <c r="G75" i="8"/>
  <c r="E75" i="8"/>
  <c r="H75" i="8" s="1"/>
  <c r="C75" i="8"/>
  <c r="J74" i="8"/>
  <c r="H74" i="8"/>
  <c r="G74" i="8"/>
  <c r="E74" i="8"/>
  <c r="C74" i="8"/>
  <c r="J73" i="8"/>
  <c r="G73" i="8"/>
  <c r="H73" i="8" s="1"/>
  <c r="E73" i="8"/>
  <c r="C73" i="8"/>
  <c r="J72" i="8"/>
  <c r="G72" i="8"/>
  <c r="E72" i="8"/>
  <c r="C72" i="8"/>
  <c r="J71" i="8"/>
  <c r="G71" i="8"/>
  <c r="E71" i="8"/>
  <c r="H71" i="8" s="1"/>
  <c r="C71" i="8"/>
  <c r="J70" i="8"/>
  <c r="H70" i="8"/>
  <c r="G70" i="8"/>
  <c r="E70" i="8"/>
  <c r="C70" i="8"/>
  <c r="J69" i="8"/>
  <c r="H69" i="8"/>
  <c r="G69" i="8"/>
  <c r="E69" i="8"/>
  <c r="C69" i="8"/>
  <c r="J68" i="8"/>
  <c r="G68" i="8"/>
  <c r="E68" i="8"/>
  <c r="H68" i="8" s="1"/>
  <c r="C68" i="8"/>
  <c r="J67" i="8"/>
  <c r="H67" i="8"/>
  <c r="G67" i="8"/>
  <c r="E67" i="8"/>
  <c r="C67" i="8"/>
  <c r="J66" i="8"/>
  <c r="G66" i="8"/>
  <c r="H66" i="8" s="1"/>
  <c r="E66" i="8"/>
  <c r="C66" i="8"/>
  <c r="J65" i="8"/>
  <c r="G65" i="8"/>
  <c r="E65" i="8"/>
  <c r="H65" i="8" s="1"/>
  <c r="C65" i="8"/>
  <c r="J64" i="8"/>
  <c r="G64" i="8"/>
  <c r="E64" i="8"/>
  <c r="C64" i="8"/>
  <c r="J63" i="8"/>
  <c r="G63" i="8"/>
  <c r="E63" i="8"/>
  <c r="H63" i="8" s="1"/>
  <c r="C63" i="8"/>
  <c r="J62" i="8"/>
  <c r="G62" i="8"/>
  <c r="H62" i="8" s="1"/>
  <c r="E62" i="8"/>
  <c r="C62" i="8"/>
  <c r="J61" i="8"/>
  <c r="G61" i="8"/>
  <c r="E61" i="8"/>
  <c r="H61" i="8" s="1"/>
  <c r="C61" i="8"/>
  <c r="J60" i="8"/>
  <c r="G60" i="8"/>
  <c r="E60" i="8"/>
  <c r="C60" i="8"/>
  <c r="J59" i="8"/>
  <c r="G59" i="8"/>
  <c r="E59" i="8"/>
  <c r="H59" i="8" s="1"/>
  <c r="C59" i="8"/>
  <c r="J58" i="8"/>
  <c r="H58" i="8"/>
  <c r="G58" i="8"/>
  <c r="E58" i="8"/>
  <c r="C58" i="8"/>
  <c r="J57" i="8"/>
  <c r="G57" i="8"/>
  <c r="H57" i="8" s="1"/>
  <c r="E57" i="8"/>
  <c r="C57" i="8"/>
  <c r="J56" i="8"/>
  <c r="G56" i="8"/>
  <c r="E56" i="8"/>
  <c r="H56" i="8" s="1"/>
  <c r="C56" i="8"/>
  <c r="J55" i="8"/>
  <c r="H55" i="8"/>
  <c r="G55" i="8"/>
  <c r="E55" i="8"/>
  <c r="C55" i="8"/>
  <c r="J54" i="8"/>
  <c r="H54" i="8"/>
  <c r="G54" i="8"/>
  <c r="E54" i="8"/>
  <c r="C54" i="8"/>
  <c r="J53" i="8"/>
  <c r="H53" i="8"/>
  <c r="G53" i="8"/>
  <c r="E53" i="8"/>
  <c r="C53" i="8"/>
  <c r="J52" i="8"/>
  <c r="G52" i="8"/>
  <c r="E52" i="8"/>
  <c r="H52" i="8" s="1"/>
  <c r="C52" i="8"/>
  <c r="J51" i="8"/>
  <c r="H51" i="8"/>
  <c r="G51" i="8"/>
  <c r="E51" i="8"/>
  <c r="C51" i="8"/>
  <c r="J50" i="8"/>
  <c r="G50" i="8"/>
  <c r="H50" i="8" s="1"/>
  <c r="E50" i="8"/>
  <c r="C50" i="8"/>
  <c r="J49" i="8"/>
  <c r="G49" i="8"/>
  <c r="E49" i="8"/>
  <c r="H49" i="8" s="1"/>
  <c r="C49" i="8"/>
  <c r="J48" i="8"/>
  <c r="G48" i="8"/>
  <c r="E48" i="8"/>
  <c r="C48" i="8"/>
  <c r="J47" i="8"/>
  <c r="G47" i="8"/>
  <c r="E47" i="8"/>
  <c r="H47" i="8" s="1"/>
  <c r="C47" i="8"/>
  <c r="J46" i="8"/>
  <c r="G46" i="8"/>
  <c r="H46" i="8" s="1"/>
  <c r="E46" i="8"/>
  <c r="C46" i="8"/>
  <c r="J45" i="8"/>
  <c r="G45" i="8"/>
  <c r="E45" i="8"/>
  <c r="H45" i="8" s="1"/>
  <c r="C45" i="8"/>
  <c r="J44" i="8"/>
  <c r="G44" i="8"/>
  <c r="E44" i="8"/>
  <c r="C44" i="8"/>
  <c r="J43" i="8"/>
  <c r="G43" i="8"/>
  <c r="E43" i="8"/>
  <c r="H43" i="8" s="1"/>
  <c r="C43" i="8"/>
  <c r="J42" i="8"/>
  <c r="H42" i="8"/>
  <c r="G42" i="8"/>
  <c r="E42" i="8"/>
  <c r="C42" i="8"/>
  <c r="J41" i="8"/>
  <c r="G41" i="8"/>
  <c r="H41" i="8" s="1"/>
  <c r="E41" i="8"/>
  <c r="C41" i="8"/>
  <c r="J40" i="8"/>
  <c r="G40" i="8"/>
  <c r="E40" i="8"/>
  <c r="H40" i="8" s="1"/>
  <c r="C40" i="8"/>
  <c r="J39" i="8"/>
  <c r="H39" i="8"/>
  <c r="G39" i="8"/>
  <c r="E39" i="8"/>
  <c r="C39" i="8"/>
  <c r="J38" i="8"/>
  <c r="H38" i="8"/>
  <c r="G38" i="8"/>
  <c r="E38" i="8"/>
  <c r="C38" i="8"/>
  <c r="J37" i="8"/>
  <c r="H37" i="8"/>
  <c r="G37" i="8"/>
  <c r="E37" i="8"/>
  <c r="C37" i="8"/>
  <c r="J36" i="8"/>
  <c r="G36" i="8"/>
  <c r="E36" i="8"/>
  <c r="H36" i="8" s="1"/>
  <c r="C36" i="8"/>
  <c r="J35" i="8"/>
  <c r="H35" i="8"/>
  <c r="G35" i="8"/>
  <c r="E35" i="8"/>
  <c r="C35" i="8"/>
  <c r="J34" i="8"/>
  <c r="G34" i="8"/>
  <c r="H34" i="8" s="1"/>
  <c r="E34" i="8"/>
  <c r="C34" i="8"/>
  <c r="J33" i="8"/>
  <c r="G33" i="8"/>
  <c r="E33" i="8"/>
  <c r="H33" i="8" s="1"/>
  <c r="C33" i="8"/>
  <c r="J32" i="8"/>
  <c r="G32" i="8"/>
  <c r="E32" i="8"/>
  <c r="C32" i="8"/>
  <c r="J31" i="8"/>
  <c r="G31" i="8"/>
  <c r="E31" i="8"/>
  <c r="H31" i="8" s="1"/>
  <c r="C31" i="8"/>
  <c r="J30" i="8"/>
  <c r="G30" i="8"/>
  <c r="H30" i="8" s="1"/>
  <c r="E30" i="8"/>
  <c r="C30" i="8"/>
  <c r="J29" i="8"/>
  <c r="G29" i="8"/>
  <c r="E29" i="8"/>
  <c r="H29" i="8" s="1"/>
  <c r="C29" i="8"/>
  <c r="J28" i="8"/>
  <c r="G28" i="8"/>
  <c r="E28" i="8"/>
  <c r="C28" i="8"/>
  <c r="J27" i="8"/>
  <c r="G27" i="8"/>
  <c r="E27" i="8"/>
  <c r="H27" i="8" s="1"/>
  <c r="C27" i="8"/>
  <c r="J26" i="8"/>
  <c r="H26" i="8"/>
  <c r="G26" i="8"/>
  <c r="E26" i="8"/>
  <c r="C26" i="8"/>
  <c r="J25" i="8"/>
  <c r="G25" i="8"/>
  <c r="H25" i="8" s="1"/>
  <c r="E25" i="8"/>
  <c r="C25" i="8"/>
  <c r="J24" i="8"/>
  <c r="G24" i="8"/>
  <c r="E24" i="8"/>
  <c r="H24" i="8" s="1"/>
  <c r="C24" i="8"/>
  <c r="J23" i="8"/>
  <c r="H23" i="8"/>
  <c r="G23" i="8"/>
  <c r="E23" i="8"/>
  <c r="C23" i="8"/>
  <c r="J22" i="8"/>
  <c r="H22" i="8"/>
  <c r="G22" i="8"/>
  <c r="E22" i="8"/>
  <c r="C22" i="8"/>
  <c r="J21" i="8"/>
  <c r="H21" i="8"/>
  <c r="G21" i="8"/>
  <c r="E21" i="8"/>
  <c r="C21" i="8"/>
  <c r="J20" i="8"/>
  <c r="G20" i="8"/>
  <c r="E20" i="8"/>
  <c r="H20" i="8" s="1"/>
  <c r="C20" i="8"/>
  <c r="J19" i="8"/>
  <c r="H19" i="8"/>
  <c r="G19" i="8"/>
  <c r="E19" i="8"/>
  <c r="C19" i="8"/>
  <c r="J18" i="8"/>
  <c r="G18" i="8"/>
  <c r="H18" i="8" s="1"/>
  <c r="E18" i="8"/>
  <c r="C18" i="8"/>
  <c r="J17" i="8"/>
  <c r="G17" i="8"/>
  <c r="E17" i="8"/>
  <c r="H17" i="8" s="1"/>
  <c r="C17" i="8"/>
  <c r="J16" i="8"/>
  <c r="G16" i="8"/>
  <c r="E16" i="8"/>
  <c r="C16" i="8"/>
  <c r="J15" i="8"/>
  <c r="G15" i="8"/>
  <c r="E15" i="8"/>
  <c r="H15" i="8" s="1"/>
  <c r="C15" i="8"/>
  <c r="J14" i="8"/>
  <c r="G14" i="8"/>
  <c r="H14" i="8" s="1"/>
  <c r="E14" i="8"/>
  <c r="C14" i="8"/>
  <c r="J13" i="8"/>
  <c r="G13" i="8"/>
  <c r="E13" i="8"/>
  <c r="H13" i="8" s="1"/>
  <c r="C13" i="8"/>
  <c r="J12" i="8"/>
  <c r="G12" i="8"/>
  <c r="E12" i="8"/>
  <c r="C12" i="8"/>
  <c r="J11" i="8"/>
  <c r="G11" i="8"/>
  <c r="E11" i="8"/>
  <c r="H11" i="8" s="1"/>
  <c r="C11" i="8"/>
  <c r="J10" i="8"/>
  <c r="H10" i="8"/>
  <c r="G10" i="8"/>
  <c r="E10" i="8"/>
  <c r="C10" i="8"/>
  <c r="J9" i="8"/>
  <c r="G9" i="8"/>
  <c r="H9" i="8" s="1"/>
  <c r="E9" i="8"/>
  <c r="C9" i="8"/>
  <c r="J8" i="8"/>
  <c r="G8" i="8"/>
  <c r="E8" i="8"/>
  <c r="H8" i="8" s="1"/>
  <c r="C8" i="8"/>
  <c r="J7" i="8"/>
  <c r="H7" i="8"/>
  <c r="G7" i="8"/>
  <c r="E7" i="8"/>
  <c r="C7" i="8"/>
  <c r="J6" i="8"/>
  <c r="H6" i="8"/>
  <c r="G6" i="8"/>
  <c r="E6" i="8"/>
  <c r="C6" i="8"/>
  <c r="J5" i="8"/>
  <c r="H5" i="8"/>
  <c r="G5" i="8"/>
  <c r="E5" i="8"/>
  <c r="C5" i="8"/>
  <c r="J4" i="8"/>
  <c r="G4" i="8"/>
  <c r="E4" i="8"/>
  <c r="H4" i="8" s="1"/>
  <c r="C4" i="8"/>
  <c r="J3" i="8"/>
  <c r="H3" i="8"/>
  <c r="G3" i="8"/>
  <c r="E3" i="8"/>
  <c r="C3" i="8"/>
  <c r="J2" i="8"/>
  <c r="G2" i="8"/>
  <c r="H2" i="8" s="1"/>
  <c r="E2" i="8"/>
  <c r="C2" i="8"/>
  <c r="F288" i="9" l="1"/>
  <c r="B288" i="9"/>
  <c r="H12" i="8"/>
  <c r="H28" i="8"/>
  <c r="H44" i="8"/>
  <c r="H60" i="8"/>
  <c r="H72" i="8"/>
  <c r="H80" i="8"/>
  <c r="G83" i="8"/>
  <c r="B288" i="8"/>
  <c r="E83" i="8"/>
  <c r="H89" i="8"/>
  <c r="H97" i="8"/>
  <c r="H105" i="8"/>
  <c r="H113" i="8"/>
  <c r="H121" i="8"/>
  <c r="H129" i="8"/>
  <c r="H137" i="8"/>
  <c r="H153" i="8"/>
  <c r="H158" i="8"/>
  <c r="H167" i="8"/>
  <c r="H179" i="8"/>
  <c r="H185" i="8"/>
  <c r="H202" i="8"/>
  <c r="H155" i="8"/>
  <c r="G288" i="8"/>
  <c r="H16" i="8"/>
  <c r="H32" i="8"/>
  <c r="H48" i="8"/>
  <c r="H64" i="8"/>
  <c r="C155" i="8"/>
  <c r="C288" i="8" s="1"/>
  <c r="G155" i="8"/>
  <c r="C181" i="8"/>
  <c r="G181" i="8"/>
  <c r="H181" i="8" s="1"/>
  <c r="H136" i="8"/>
  <c r="H166" i="8"/>
  <c r="E282" i="8"/>
  <c r="H282" i="8" s="1"/>
  <c r="C282" i="8"/>
  <c r="H140" i="8"/>
  <c r="H149" i="8"/>
  <c r="H170" i="8"/>
  <c r="H175" i="8"/>
  <c r="E187" i="8"/>
  <c r="H187" i="8" s="1"/>
  <c r="C187" i="8"/>
  <c r="H190" i="8"/>
  <c r="H198" i="8"/>
  <c r="H206" i="8"/>
  <c r="E212" i="8"/>
  <c r="H212" i="8" s="1"/>
  <c r="C212" i="8"/>
  <c r="H215" i="8"/>
  <c r="H223" i="8"/>
  <c r="H231" i="8"/>
  <c r="H239" i="8"/>
  <c r="H244" i="8"/>
  <c r="H252" i="8"/>
  <c r="H260" i="8"/>
  <c r="H268" i="8"/>
  <c r="H276" i="8"/>
  <c r="H288" i="8" l="1"/>
  <c r="E288" i="8"/>
  <c r="H290" i="8" s="1"/>
  <c r="H292" i="8" s="1"/>
  <c r="H83" i="8"/>
  <c r="K257" i="8" l="1"/>
  <c r="L257" i="8" s="1"/>
  <c r="K253" i="8"/>
  <c r="L253" i="8" s="1"/>
  <c r="K232" i="8"/>
  <c r="L232" i="8" s="1"/>
  <c r="K228" i="8"/>
  <c r="L228" i="8" s="1"/>
  <c r="K220" i="8"/>
  <c r="L220" i="8" s="1"/>
  <c r="K285" i="8"/>
  <c r="L285" i="8" s="1"/>
  <c r="K279" i="8"/>
  <c r="L279" i="8" s="1"/>
  <c r="K271" i="8"/>
  <c r="L271" i="8" s="1"/>
  <c r="K263" i="8"/>
  <c r="L263" i="8" s="1"/>
  <c r="K255" i="8"/>
  <c r="L255" i="8" s="1"/>
  <c r="K247" i="8"/>
  <c r="L247" i="8" s="1"/>
  <c r="K242" i="8"/>
  <c r="L242" i="8" s="1"/>
  <c r="K234" i="8"/>
  <c r="L234" i="8" s="1"/>
  <c r="K226" i="8"/>
  <c r="L226" i="8" s="1"/>
  <c r="K218" i="8"/>
  <c r="L218" i="8" s="1"/>
  <c r="K210" i="8"/>
  <c r="L210" i="8" s="1"/>
  <c r="K276" i="8"/>
  <c r="L276" i="8" s="1"/>
  <c r="K268" i="8"/>
  <c r="L268" i="8" s="1"/>
  <c r="K260" i="8"/>
  <c r="L260" i="8" s="1"/>
  <c r="K252" i="8"/>
  <c r="L252" i="8" s="1"/>
  <c r="K244" i="8"/>
  <c r="L244" i="8" s="1"/>
  <c r="K239" i="8"/>
  <c r="L239" i="8" s="1"/>
  <c r="K231" i="8"/>
  <c r="L231" i="8" s="1"/>
  <c r="K223" i="8"/>
  <c r="L223" i="8" s="1"/>
  <c r="K215" i="8"/>
  <c r="L215" i="8" s="1"/>
  <c r="K185" i="8"/>
  <c r="L185" i="8" s="1"/>
  <c r="K280" i="8"/>
  <c r="L280" i="8" s="1"/>
  <c r="K275" i="8"/>
  <c r="L275" i="8" s="1"/>
  <c r="K272" i="8"/>
  <c r="L272" i="8" s="1"/>
  <c r="K267" i="8"/>
  <c r="L267" i="8" s="1"/>
  <c r="K264" i="8"/>
  <c r="L264" i="8" s="1"/>
  <c r="K259" i="8"/>
  <c r="L259" i="8" s="1"/>
  <c r="K256" i="8"/>
  <c r="L256" i="8" s="1"/>
  <c r="K251" i="8"/>
  <c r="L251" i="8" s="1"/>
  <c r="K248" i="8"/>
  <c r="L248" i="8" s="1"/>
  <c r="K205" i="8"/>
  <c r="L205" i="8" s="1"/>
  <c r="K202" i="8"/>
  <c r="L202" i="8" s="1"/>
  <c r="K197" i="8"/>
  <c r="L197" i="8" s="1"/>
  <c r="K194" i="8"/>
  <c r="L194" i="8" s="1"/>
  <c r="K189" i="8"/>
  <c r="L189" i="8" s="1"/>
  <c r="K179" i="8"/>
  <c r="L179" i="8" s="1"/>
  <c r="K174" i="8"/>
  <c r="L174" i="8" s="1"/>
  <c r="K163" i="8"/>
  <c r="L163" i="8" s="1"/>
  <c r="K161" i="8"/>
  <c r="L161" i="8" s="1"/>
  <c r="K158" i="8"/>
  <c r="L158" i="8" s="1"/>
  <c r="K153" i="8"/>
  <c r="L153" i="8" s="1"/>
  <c r="K144" i="8"/>
  <c r="L144" i="8" s="1"/>
  <c r="K133" i="8"/>
  <c r="L133" i="8" s="1"/>
  <c r="K130" i="8"/>
  <c r="L130" i="8" s="1"/>
  <c r="K126" i="8"/>
  <c r="L126" i="8" s="1"/>
  <c r="K122" i="8"/>
  <c r="L122" i="8" s="1"/>
  <c r="K118" i="8"/>
  <c r="L118" i="8" s="1"/>
  <c r="K114" i="8"/>
  <c r="L114" i="8" s="1"/>
  <c r="K110" i="8"/>
  <c r="L110" i="8" s="1"/>
  <c r="K106" i="8"/>
  <c r="L106" i="8" s="1"/>
  <c r="K102" i="8"/>
  <c r="L102" i="8" s="1"/>
  <c r="K98" i="8"/>
  <c r="L98" i="8" s="1"/>
  <c r="K94" i="8"/>
  <c r="L94" i="8" s="1"/>
  <c r="K90" i="8"/>
  <c r="L90" i="8" s="1"/>
  <c r="K86" i="8"/>
  <c r="L86" i="8" s="1"/>
  <c r="K81" i="8"/>
  <c r="L81" i="8" s="1"/>
  <c r="K77" i="8"/>
  <c r="L77" i="8" s="1"/>
  <c r="K73" i="8"/>
  <c r="L73" i="8" s="1"/>
  <c r="K69" i="8"/>
  <c r="L69" i="8" s="1"/>
  <c r="K243" i="8"/>
  <c r="L243" i="8" s="1"/>
  <c r="K235" i="8"/>
  <c r="L235" i="8" s="1"/>
  <c r="K227" i="8"/>
  <c r="L227" i="8" s="1"/>
  <c r="K219" i="8"/>
  <c r="L219" i="8" s="1"/>
  <c r="K180" i="8"/>
  <c r="L180" i="8" s="1"/>
  <c r="K159" i="8"/>
  <c r="L159" i="8" s="1"/>
  <c r="K154" i="8"/>
  <c r="L154" i="8" s="1"/>
  <c r="K145" i="8"/>
  <c r="L145" i="8" s="1"/>
  <c r="K165" i="8"/>
  <c r="L165" i="8" s="1"/>
  <c r="K135" i="8"/>
  <c r="L135" i="8" s="1"/>
  <c r="K125" i="8"/>
  <c r="L125" i="8" s="1"/>
  <c r="K117" i="8"/>
  <c r="L117" i="8" s="1"/>
  <c r="K109" i="8"/>
  <c r="L109" i="8" s="1"/>
  <c r="K101" i="8"/>
  <c r="L101" i="8" s="1"/>
  <c r="K93" i="8"/>
  <c r="L93" i="8" s="1"/>
  <c r="K85" i="8"/>
  <c r="L85" i="8" s="1"/>
  <c r="K76" i="8"/>
  <c r="L76" i="8" s="1"/>
  <c r="K68" i="8"/>
  <c r="L68" i="8" s="1"/>
  <c r="K57" i="8"/>
  <c r="L57" i="8" s="1"/>
  <c r="K55" i="8"/>
  <c r="L55" i="8" s="1"/>
  <c r="K52" i="8"/>
  <c r="L52" i="8" s="1"/>
  <c r="K41" i="8"/>
  <c r="L41" i="8" s="1"/>
  <c r="K39" i="8"/>
  <c r="L39" i="8" s="1"/>
  <c r="K36" i="8"/>
  <c r="L36" i="8" s="1"/>
  <c r="K25" i="8"/>
  <c r="L25" i="8" s="1"/>
  <c r="K23" i="8"/>
  <c r="L23" i="8" s="1"/>
  <c r="K20" i="8"/>
  <c r="L20" i="8" s="1"/>
  <c r="K9" i="8"/>
  <c r="L9" i="8" s="1"/>
  <c r="K7" i="8"/>
  <c r="L7" i="8" s="1"/>
  <c r="K4" i="8"/>
  <c r="L4" i="8" s="1"/>
  <c r="K169" i="8"/>
  <c r="L169" i="8" s="1"/>
  <c r="K166" i="8"/>
  <c r="L166" i="8" s="1"/>
  <c r="K120" i="8"/>
  <c r="L120" i="8" s="1"/>
  <c r="K112" i="8"/>
  <c r="L112" i="8" s="1"/>
  <c r="K96" i="8"/>
  <c r="L96" i="8" s="1"/>
  <c r="K79" i="8"/>
  <c r="L79" i="8" s="1"/>
  <c r="K71" i="8"/>
  <c r="L71" i="8" s="1"/>
  <c r="K61" i="8"/>
  <c r="L61" i="8" s="1"/>
  <c r="K56" i="8"/>
  <c r="L56" i="8" s="1"/>
  <c r="K43" i="8"/>
  <c r="L43" i="8" s="1"/>
  <c r="K27" i="8"/>
  <c r="L27" i="8" s="1"/>
  <c r="K24" i="8"/>
  <c r="L24" i="8" s="1"/>
  <c r="K13" i="8"/>
  <c r="L13" i="8" s="1"/>
  <c r="K8" i="8"/>
  <c r="L8" i="8" s="1"/>
  <c r="K198" i="8"/>
  <c r="L198" i="8" s="1"/>
  <c r="K181" i="8"/>
  <c r="L181" i="8" s="1"/>
  <c r="K176" i="8"/>
  <c r="L176" i="8" s="1"/>
  <c r="K162" i="8"/>
  <c r="L162" i="8" s="1"/>
  <c r="K155" i="8"/>
  <c r="L155" i="8" s="1"/>
  <c r="K150" i="8"/>
  <c r="L150" i="8" s="1"/>
  <c r="K132" i="8"/>
  <c r="L132" i="8" s="1"/>
  <c r="K53" i="8"/>
  <c r="L53" i="8" s="1"/>
  <c r="K37" i="8"/>
  <c r="L37" i="8" s="1"/>
  <c r="K21" i="8"/>
  <c r="L21" i="8" s="1"/>
  <c r="K5" i="8"/>
  <c r="L5" i="8" s="1"/>
  <c r="K171" i="8"/>
  <c r="L171" i="8" s="1"/>
  <c r="K167" i="8"/>
  <c r="L167" i="8" s="1"/>
  <c r="K141" i="8"/>
  <c r="L141" i="8" s="1"/>
  <c r="K137" i="8"/>
  <c r="L137" i="8" s="1"/>
  <c r="K129" i="8"/>
  <c r="L129" i="8" s="1"/>
  <c r="K121" i="8"/>
  <c r="L121" i="8" s="1"/>
  <c r="K113" i="8"/>
  <c r="L113" i="8" s="1"/>
  <c r="K105" i="8"/>
  <c r="L105" i="8" s="1"/>
  <c r="K97" i="8"/>
  <c r="L97" i="8" s="1"/>
  <c r="K89" i="8"/>
  <c r="L89" i="8" s="1"/>
  <c r="K80" i="8"/>
  <c r="L80" i="8" s="1"/>
  <c r="K72" i="8"/>
  <c r="L72" i="8" s="1"/>
  <c r="K65" i="8"/>
  <c r="L65" i="8" s="1"/>
  <c r="K49" i="8"/>
  <c r="L49" i="8" s="1"/>
  <c r="K33" i="8"/>
  <c r="L33" i="8" s="1"/>
  <c r="K17" i="8"/>
  <c r="L17" i="8" s="1"/>
  <c r="K206" i="8"/>
  <c r="L206" i="8" s="1"/>
  <c r="K190" i="8"/>
  <c r="L190" i="8" s="1"/>
  <c r="K139" i="8"/>
  <c r="L139" i="8" s="1"/>
  <c r="K136" i="8"/>
  <c r="L136" i="8" s="1"/>
  <c r="K128" i="8"/>
  <c r="L128" i="8" s="1"/>
  <c r="K104" i="8"/>
  <c r="L104" i="8" s="1"/>
  <c r="K88" i="8"/>
  <c r="L88" i="8" s="1"/>
  <c r="K59" i="8"/>
  <c r="L59" i="8" s="1"/>
  <c r="K45" i="8"/>
  <c r="L45" i="8" s="1"/>
  <c r="K40" i="8"/>
  <c r="L40" i="8" s="1"/>
  <c r="K29" i="8"/>
  <c r="L29" i="8" s="1"/>
  <c r="K11" i="8"/>
  <c r="L11" i="8" s="1"/>
  <c r="K3" i="8"/>
  <c r="L3" i="8" s="1"/>
  <c r="K92" i="8"/>
  <c r="L92" i="8" s="1"/>
  <c r="K31" i="8"/>
  <c r="L31" i="8" s="1"/>
  <c r="K148" i="8"/>
  <c r="L148" i="8" s="1"/>
  <c r="K47" i="8"/>
  <c r="L47" i="8" s="1"/>
  <c r="K60" i="8"/>
  <c r="L60" i="8" s="1"/>
  <c r="K100" i="8"/>
  <c r="L100" i="8" s="1"/>
  <c r="K54" i="8"/>
  <c r="L54" i="8" s="1"/>
  <c r="K221" i="8"/>
  <c r="L221" i="8" s="1"/>
  <c r="K42" i="8"/>
  <c r="L42" i="8" s="1"/>
  <c r="K83" i="8"/>
  <c r="L83" i="8" s="1"/>
  <c r="K115" i="8"/>
  <c r="L115" i="8" s="1"/>
  <c r="K175" i="8"/>
  <c r="L175" i="8" s="1"/>
  <c r="K269" i="8"/>
  <c r="L269" i="8" s="1"/>
  <c r="K30" i="8"/>
  <c r="L30" i="8" s="1"/>
  <c r="K62" i="8"/>
  <c r="L62" i="8" s="1"/>
  <c r="K134" i="8"/>
  <c r="L134" i="8" s="1"/>
  <c r="K203" i="8"/>
  <c r="L203" i="8" s="1"/>
  <c r="K277" i="8"/>
  <c r="L277" i="8" s="1"/>
  <c r="K10" i="8"/>
  <c r="L10" i="8" s="1"/>
  <c r="K18" i="8"/>
  <c r="L18" i="8" s="1"/>
  <c r="K50" i="8"/>
  <c r="L50" i="8" s="1"/>
  <c r="K78" i="8"/>
  <c r="L78" i="8" s="1"/>
  <c r="K111" i="8"/>
  <c r="L111" i="8" s="1"/>
  <c r="K214" i="8"/>
  <c r="L214" i="8" s="1"/>
  <c r="K147" i="8"/>
  <c r="L147" i="8" s="1"/>
  <c r="K192" i="8"/>
  <c r="L192" i="8" s="1"/>
  <c r="K201" i="8"/>
  <c r="L201" i="8" s="1"/>
  <c r="K258" i="8"/>
  <c r="L258" i="8" s="1"/>
  <c r="K142" i="8"/>
  <c r="L142" i="8" s="1"/>
  <c r="K182" i="8"/>
  <c r="L182" i="8" s="1"/>
  <c r="K233" i="8"/>
  <c r="L233" i="8" s="1"/>
  <c r="K249" i="8"/>
  <c r="L249" i="8" s="1"/>
  <c r="K270" i="8"/>
  <c r="L270" i="8" s="1"/>
  <c r="K204" i="8"/>
  <c r="L204" i="8" s="1"/>
  <c r="K19" i="8"/>
  <c r="L19" i="8" s="1"/>
  <c r="K84" i="8"/>
  <c r="L84" i="8" s="1"/>
  <c r="K35" i="8"/>
  <c r="L35" i="8" s="1"/>
  <c r="K108" i="8"/>
  <c r="L108" i="8" s="1"/>
  <c r="K64" i="8"/>
  <c r="L64" i="8" s="1"/>
  <c r="K157" i="8"/>
  <c r="L157" i="8" s="1"/>
  <c r="K261" i="8"/>
  <c r="L261" i="8" s="1"/>
  <c r="K99" i="8"/>
  <c r="L99" i="8" s="1"/>
  <c r="K229" i="8"/>
  <c r="L229" i="8" s="1"/>
  <c r="K46" i="8"/>
  <c r="L46" i="8" s="1"/>
  <c r="K146" i="8"/>
  <c r="L146" i="8" s="1"/>
  <c r="K199" i="8"/>
  <c r="L199" i="8" s="1"/>
  <c r="K238" i="8"/>
  <c r="L238" i="8" s="1"/>
  <c r="K183" i="8"/>
  <c r="L183" i="8" s="1"/>
  <c r="K66" i="8"/>
  <c r="L66" i="8" s="1"/>
  <c r="K127" i="8"/>
  <c r="L127" i="8" s="1"/>
  <c r="K211" i="8"/>
  <c r="L211" i="8" s="1"/>
  <c r="K168" i="8"/>
  <c r="L168" i="8" s="1"/>
  <c r="K209" i="8"/>
  <c r="L209" i="8" s="1"/>
  <c r="K284" i="8"/>
  <c r="L284" i="8" s="1"/>
  <c r="K262" i="8"/>
  <c r="L262" i="8" s="1"/>
  <c r="K28" i="8"/>
  <c r="L28" i="8" s="1"/>
  <c r="K44" i="8"/>
  <c r="L44" i="8" s="1"/>
  <c r="K75" i="8"/>
  <c r="L75" i="8" s="1"/>
  <c r="K170" i="8"/>
  <c r="L170" i="8" s="1"/>
  <c r="K26" i="8"/>
  <c r="L26" i="8" s="1"/>
  <c r="K107" i="8"/>
  <c r="L107" i="8" s="1"/>
  <c r="K230" i="8"/>
  <c r="L230" i="8" s="1"/>
  <c r="K140" i="8"/>
  <c r="L140" i="8" s="1"/>
  <c r="K70" i="8"/>
  <c r="L70" i="8" s="1"/>
  <c r="K103" i="8"/>
  <c r="L103" i="8" s="1"/>
  <c r="K143" i="8"/>
  <c r="L143" i="8" s="1"/>
  <c r="K173" i="8"/>
  <c r="L173" i="8" s="1"/>
  <c r="K213" i="8"/>
  <c r="L213" i="8" s="1"/>
  <c r="K138" i="8"/>
  <c r="L138" i="8" s="1"/>
  <c r="K188" i="8"/>
  <c r="L188" i="8" s="1"/>
  <c r="K200" i="8"/>
  <c r="L200" i="8" s="1"/>
  <c r="K250" i="8"/>
  <c r="L250" i="8" s="1"/>
  <c r="K156" i="8"/>
  <c r="L156" i="8" s="1"/>
  <c r="K177" i="8"/>
  <c r="L177" i="8" s="1"/>
  <c r="K240" i="8"/>
  <c r="L240" i="8" s="1"/>
  <c r="K225" i="8"/>
  <c r="L225" i="8" s="1"/>
  <c r="K265" i="8"/>
  <c r="L265" i="8" s="1"/>
  <c r="K281" i="8"/>
  <c r="L281" i="8" s="1"/>
  <c r="K12" i="8"/>
  <c r="L12" i="8" s="1"/>
  <c r="K124" i="8"/>
  <c r="L124" i="8" s="1"/>
  <c r="K32" i="8"/>
  <c r="L32" i="8" s="1"/>
  <c r="K48" i="8"/>
  <c r="L48" i="8" s="1"/>
  <c r="K63" i="8"/>
  <c r="L63" i="8" s="1"/>
  <c r="K15" i="8"/>
  <c r="L15" i="8" s="1"/>
  <c r="K152" i="8"/>
  <c r="L152" i="8" s="1"/>
  <c r="K184" i="8"/>
  <c r="L184" i="8" s="1"/>
  <c r="K222" i="8"/>
  <c r="L222" i="8" s="1"/>
  <c r="K58" i="8"/>
  <c r="L58" i="8" s="1"/>
  <c r="K91" i="8"/>
  <c r="L91" i="8" s="1"/>
  <c r="K123" i="8"/>
  <c r="L123" i="8" s="1"/>
  <c r="K186" i="8"/>
  <c r="L186" i="8" s="1"/>
  <c r="K164" i="8"/>
  <c r="L164" i="8" s="1"/>
  <c r="K187" i="8"/>
  <c r="L187" i="8" s="1"/>
  <c r="K237" i="8"/>
  <c r="L237" i="8" s="1"/>
  <c r="K286" i="8"/>
  <c r="L286" i="8" s="1"/>
  <c r="K178" i="8"/>
  <c r="L178" i="8" s="1"/>
  <c r="K87" i="8"/>
  <c r="L87" i="8" s="1"/>
  <c r="K119" i="8"/>
  <c r="L119" i="8" s="1"/>
  <c r="K193" i="8"/>
  <c r="L193" i="8" s="1"/>
  <c r="K208" i="8"/>
  <c r="L208" i="8" s="1"/>
  <c r="K266" i="8"/>
  <c r="L266" i="8" s="1"/>
  <c r="K283" i="8"/>
  <c r="L283" i="8" s="1"/>
  <c r="K172" i="8"/>
  <c r="L172" i="8" s="1"/>
  <c r="K216" i="8"/>
  <c r="L216" i="8" s="1"/>
  <c r="K212" i="8"/>
  <c r="L212" i="8" s="1"/>
  <c r="K236" i="8"/>
  <c r="L236" i="8" s="1"/>
  <c r="K254" i="8"/>
  <c r="L254" i="8" s="1"/>
  <c r="K273" i="8"/>
  <c r="L273" i="8" s="1"/>
  <c r="K207" i="8"/>
  <c r="L207" i="8" s="1"/>
  <c r="K282" i="8"/>
  <c r="L282" i="8" s="1"/>
  <c r="K16" i="8"/>
  <c r="L16" i="8" s="1"/>
  <c r="K6" i="8"/>
  <c r="L6" i="8" s="1"/>
  <c r="K191" i="8"/>
  <c r="L191" i="8" s="1"/>
  <c r="K74" i="8"/>
  <c r="L74" i="8" s="1"/>
  <c r="K131" i="8"/>
  <c r="L131" i="8" s="1"/>
  <c r="K14" i="8"/>
  <c r="L14" i="8" s="1"/>
  <c r="K22" i="8"/>
  <c r="L22" i="8" s="1"/>
  <c r="K2" i="8"/>
  <c r="L2" i="8" s="1"/>
  <c r="K34" i="8"/>
  <c r="L34" i="8" s="1"/>
  <c r="K95" i="8"/>
  <c r="L95" i="8" s="1"/>
  <c r="K160" i="8"/>
  <c r="L160" i="8" s="1"/>
  <c r="K196" i="8"/>
  <c r="L196" i="8" s="1"/>
  <c r="K274" i="8"/>
  <c r="L274" i="8" s="1"/>
  <c r="K151" i="8"/>
  <c r="L151" i="8" s="1"/>
  <c r="K224" i="8"/>
  <c r="L224" i="8" s="1"/>
  <c r="K217" i="8"/>
  <c r="L217" i="8" s="1"/>
  <c r="K241" i="8"/>
  <c r="L241" i="8" s="1"/>
  <c r="K278" i="8"/>
  <c r="L278" i="8" s="1"/>
  <c r="K287" i="8"/>
  <c r="L287" i="8" s="1"/>
  <c r="K67" i="8"/>
  <c r="L67" i="8" s="1"/>
  <c r="K116" i="8"/>
  <c r="L116" i="8" s="1"/>
  <c r="K51" i="8"/>
  <c r="L51" i="8" s="1"/>
  <c r="K38" i="8"/>
  <c r="L38" i="8" s="1"/>
  <c r="K195" i="8"/>
  <c r="L195" i="8" s="1"/>
  <c r="K82" i="8"/>
  <c r="L82" i="8" s="1"/>
  <c r="K149" i="8"/>
  <c r="L149" i="8" s="1"/>
  <c r="K245" i="8"/>
  <c r="L245" i="8" s="1"/>
  <c r="K246" i="8"/>
  <c r="L246" i="8" s="1"/>
  <c r="L288" i="8" l="1"/>
  <c r="E287" i="7" l="1"/>
  <c r="F287" i="7" s="1"/>
  <c r="B286" i="7"/>
  <c r="E286" i="7" s="1"/>
  <c r="F286" i="7" s="1"/>
  <c r="F285" i="7"/>
  <c r="E285" i="7"/>
  <c r="E284" i="7"/>
  <c r="F284" i="7" s="1"/>
  <c r="F283" i="7"/>
  <c r="E283" i="7"/>
  <c r="E282" i="7"/>
  <c r="F282" i="7" s="1"/>
  <c r="F281" i="7"/>
  <c r="E281" i="7"/>
  <c r="E280" i="7"/>
  <c r="F280" i="7" s="1"/>
  <c r="F279" i="7"/>
  <c r="E279" i="7"/>
  <c r="E278" i="7"/>
  <c r="F278" i="7" s="1"/>
  <c r="F277" i="7"/>
  <c r="E277" i="7"/>
  <c r="E276" i="7"/>
  <c r="F276" i="7" s="1"/>
  <c r="F275" i="7"/>
  <c r="E275" i="7"/>
  <c r="E274" i="7"/>
  <c r="F274" i="7" s="1"/>
  <c r="F273" i="7"/>
  <c r="E273" i="7"/>
  <c r="E272" i="7"/>
  <c r="F272" i="7" s="1"/>
  <c r="F271" i="7"/>
  <c r="E271" i="7"/>
  <c r="E270" i="7"/>
  <c r="F270" i="7" s="1"/>
  <c r="F269" i="7"/>
  <c r="E269" i="7"/>
  <c r="E268" i="7"/>
  <c r="F268" i="7" s="1"/>
  <c r="F267" i="7"/>
  <c r="E267" i="7"/>
  <c r="E266" i="7"/>
  <c r="F266" i="7" s="1"/>
  <c r="F265" i="7"/>
  <c r="E265" i="7"/>
  <c r="E264" i="7"/>
  <c r="F264" i="7" s="1"/>
  <c r="F263" i="7"/>
  <c r="E263" i="7"/>
  <c r="E262" i="7"/>
  <c r="F262" i="7" s="1"/>
  <c r="F261" i="7"/>
  <c r="E261" i="7"/>
  <c r="E260" i="7"/>
  <c r="F260" i="7" s="1"/>
  <c r="F259" i="7"/>
  <c r="E259" i="7"/>
  <c r="E258" i="7"/>
  <c r="F258" i="7" s="1"/>
  <c r="F257" i="7"/>
  <c r="E257" i="7"/>
  <c r="E256" i="7"/>
  <c r="F256" i="7" s="1"/>
  <c r="F255" i="7"/>
  <c r="E255" i="7"/>
  <c r="E254" i="7"/>
  <c r="F254" i="7" s="1"/>
  <c r="F253" i="7"/>
  <c r="E253" i="7"/>
  <c r="E252" i="7"/>
  <c r="F252" i="7" s="1"/>
  <c r="F251" i="7"/>
  <c r="E251" i="7"/>
  <c r="E250" i="7"/>
  <c r="F250" i="7" s="1"/>
  <c r="B249" i="7"/>
  <c r="E249" i="7" s="1"/>
  <c r="F249" i="7" s="1"/>
  <c r="E248" i="7"/>
  <c r="F248" i="7" s="1"/>
  <c r="E247" i="7"/>
  <c r="F247" i="7" s="1"/>
  <c r="E246" i="7"/>
  <c r="F246" i="7" s="1"/>
  <c r="E245" i="7"/>
  <c r="F245" i="7" s="1"/>
  <c r="E244" i="7"/>
  <c r="F244" i="7" s="1"/>
  <c r="E243" i="7"/>
  <c r="F243" i="7" s="1"/>
  <c r="E242" i="7"/>
  <c r="F242" i="7" s="1"/>
  <c r="E241" i="7"/>
  <c r="F241" i="7" s="1"/>
  <c r="E240" i="7"/>
  <c r="F240" i="7" s="1"/>
  <c r="E239" i="7"/>
  <c r="F239" i="7" s="1"/>
  <c r="F238" i="7"/>
  <c r="E238" i="7"/>
  <c r="E237" i="7"/>
  <c r="F237" i="7" s="1"/>
  <c r="E236" i="7"/>
  <c r="F236" i="7" s="1"/>
  <c r="E235" i="7"/>
  <c r="F235" i="7" s="1"/>
  <c r="E234" i="7"/>
  <c r="F234" i="7" s="1"/>
  <c r="E233" i="7"/>
  <c r="F233" i="7" s="1"/>
  <c r="E232" i="7"/>
  <c r="F232" i="7" s="1"/>
  <c r="E231" i="7"/>
  <c r="F231" i="7" s="1"/>
  <c r="F230" i="7"/>
  <c r="E230" i="7"/>
  <c r="E229" i="7"/>
  <c r="F229" i="7" s="1"/>
  <c r="E228" i="7"/>
  <c r="F228" i="7" s="1"/>
  <c r="E227" i="7"/>
  <c r="F227" i="7" s="1"/>
  <c r="E226" i="7"/>
  <c r="F226" i="7" s="1"/>
  <c r="E225" i="7"/>
  <c r="F225" i="7" s="1"/>
  <c r="E224" i="7"/>
  <c r="F224" i="7" s="1"/>
  <c r="E223" i="7"/>
  <c r="F223" i="7" s="1"/>
  <c r="F222" i="7"/>
  <c r="E222" i="7"/>
  <c r="E221" i="7"/>
  <c r="F221" i="7" s="1"/>
  <c r="E220" i="7"/>
  <c r="F220" i="7" s="1"/>
  <c r="E219" i="7"/>
  <c r="F219" i="7" s="1"/>
  <c r="E218" i="7"/>
  <c r="F218" i="7" s="1"/>
  <c r="E217" i="7"/>
  <c r="F217" i="7" s="1"/>
  <c r="E216" i="7"/>
  <c r="F216" i="7" s="1"/>
  <c r="E215" i="7"/>
  <c r="F215" i="7" s="1"/>
  <c r="F214" i="7"/>
  <c r="E214" i="7"/>
  <c r="E213" i="7"/>
  <c r="F213" i="7" s="1"/>
  <c r="E212" i="7"/>
  <c r="F212" i="7" s="1"/>
  <c r="E211" i="7"/>
  <c r="F211" i="7" s="1"/>
  <c r="E210" i="7"/>
  <c r="F210" i="7" s="1"/>
  <c r="E209" i="7"/>
  <c r="F209" i="7" s="1"/>
  <c r="E208" i="7"/>
  <c r="F208" i="7" s="1"/>
  <c r="E207" i="7"/>
  <c r="F207" i="7" s="1"/>
  <c r="F206" i="7"/>
  <c r="E206" i="7"/>
  <c r="E205" i="7"/>
  <c r="F205" i="7" s="1"/>
  <c r="E204" i="7"/>
  <c r="F204" i="7" s="1"/>
  <c r="E203" i="7"/>
  <c r="F203" i="7" s="1"/>
  <c r="E202" i="7"/>
  <c r="F202" i="7" s="1"/>
  <c r="E201" i="7"/>
  <c r="F201" i="7" s="1"/>
  <c r="E200" i="7"/>
  <c r="F200" i="7" s="1"/>
  <c r="E199" i="7"/>
  <c r="F199" i="7" s="1"/>
  <c r="F198" i="7"/>
  <c r="E198" i="7"/>
  <c r="E197" i="7"/>
  <c r="F197" i="7" s="1"/>
  <c r="E196" i="7"/>
  <c r="F196" i="7" s="1"/>
  <c r="E195" i="7"/>
  <c r="F195" i="7" s="1"/>
  <c r="E194" i="7"/>
  <c r="F194" i="7" s="1"/>
  <c r="E193" i="7"/>
  <c r="F193" i="7" s="1"/>
  <c r="E192" i="7"/>
  <c r="F192" i="7" s="1"/>
  <c r="E191" i="7"/>
  <c r="F191" i="7" s="1"/>
  <c r="F190" i="7"/>
  <c r="E190" i="7"/>
  <c r="E189" i="7"/>
  <c r="F189" i="7" s="1"/>
  <c r="E188" i="7"/>
  <c r="F188" i="7" s="1"/>
  <c r="E187" i="7"/>
  <c r="F187" i="7" s="1"/>
  <c r="E186" i="7"/>
  <c r="F186" i="7" s="1"/>
  <c r="B186" i="7"/>
  <c r="E185" i="7"/>
  <c r="F185" i="7" s="1"/>
  <c r="F184" i="7"/>
  <c r="E184" i="7"/>
  <c r="E183" i="7"/>
  <c r="F183" i="7" s="1"/>
  <c r="F182" i="7"/>
  <c r="E182" i="7"/>
  <c r="E181" i="7"/>
  <c r="F181" i="7" s="1"/>
  <c r="F180" i="7"/>
  <c r="E180" i="7"/>
  <c r="E179" i="7"/>
  <c r="F179" i="7" s="1"/>
  <c r="B178" i="7"/>
  <c r="E178" i="7" s="1"/>
  <c r="F178" i="7" s="1"/>
  <c r="E177" i="7"/>
  <c r="F177" i="7" s="1"/>
  <c r="E176" i="7"/>
  <c r="F176" i="7" s="1"/>
  <c r="F175" i="7"/>
  <c r="E175" i="7"/>
  <c r="E174" i="7"/>
  <c r="F174" i="7" s="1"/>
  <c r="E173" i="7"/>
  <c r="F173" i="7" s="1"/>
  <c r="E172" i="7"/>
  <c r="F172" i="7" s="1"/>
  <c r="E171" i="7"/>
  <c r="F171" i="7" s="1"/>
  <c r="E170" i="7"/>
  <c r="F170" i="7" s="1"/>
  <c r="E169" i="7"/>
  <c r="F169" i="7" s="1"/>
  <c r="B169" i="7"/>
  <c r="E168" i="7"/>
  <c r="F168" i="7" s="1"/>
  <c r="F167" i="7"/>
  <c r="E167" i="7"/>
  <c r="E166" i="7"/>
  <c r="F166" i="7" s="1"/>
  <c r="F165" i="7"/>
  <c r="E165" i="7"/>
  <c r="E164" i="7"/>
  <c r="F164" i="7" s="1"/>
  <c r="F163" i="7"/>
  <c r="E163" i="7"/>
  <c r="E162" i="7"/>
  <c r="F162" i="7" s="1"/>
  <c r="F161" i="7"/>
  <c r="E161" i="7"/>
  <c r="E160" i="7"/>
  <c r="F160" i="7" s="1"/>
  <c r="F159" i="7"/>
  <c r="E159" i="7"/>
  <c r="B158" i="7"/>
  <c r="E158" i="7" s="1"/>
  <c r="F158" i="7" s="1"/>
  <c r="E157" i="7"/>
  <c r="F157" i="7" s="1"/>
  <c r="E156" i="7"/>
  <c r="F156" i="7" s="1"/>
  <c r="E155" i="7"/>
  <c r="F155" i="7" s="1"/>
  <c r="E154" i="7"/>
  <c r="F154" i="7" s="1"/>
  <c r="B153" i="7"/>
  <c r="E153" i="7" s="1"/>
  <c r="F153" i="7" s="1"/>
  <c r="F152" i="7"/>
  <c r="E152" i="7"/>
  <c r="E151" i="7"/>
  <c r="F151" i="7" s="1"/>
  <c r="F150" i="7"/>
  <c r="E150" i="7"/>
  <c r="E149" i="7"/>
  <c r="F149" i="7" s="1"/>
  <c r="F148" i="7"/>
  <c r="E148" i="7"/>
  <c r="E147" i="7"/>
  <c r="F147" i="7" s="1"/>
  <c r="F146" i="7"/>
  <c r="E146" i="7"/>
  <c r="E145" i="7"/>
  <c r="F145" i="7" s="1"/>
  <c r="F144" i="7"/>
  <c r="E144" i="7"/>
  <c r="E143" i="7"/>
  <c r="F143" i="7" s="1"/>
  <c r="F142" i="7"/>
  <c r="E142" i="7"/>
  <c r="E141" i="7"/>
  <c r="F141" i="7" s="1"/>
  <c r="F140" i="7"/>
  <c r="E140" i="7"/>
  <c r="E139" i="7"/>
  <c r="F139" i="7" s="1"/>
  <c r="F138" i="7"/>
  <c r="E138" i="7"/>
  <c r="E137" i="7"/>
  <c r="F137" i="7" s="1"/>
  <c r="F136" i="7"/>
  <c r="E136" i="7"/>
  <c r="E135" i="7"/>
  <c r="F135" i="7" s="1"/>
  <c r="F134" i="7"/>
  <c r="E134" i="7"/>
  <c r="E133" i="7"/>
  <c r="F133" i="7" s="1"/>
  <c r="F132" i="7"/>
  <c r="E132" i="7"/>
  <c r="E131" i="7"/>
  <c r="F131" i="7" s="1"/>
  <c r="B131" i="7"/>
  <c r="E130" i="7"/>
  <c r="F130" i="7" s="1"/>
  <c r="E129" i="7"/>
  <c r="F129" i="7" s="1"/>
  <c r="E128" i="7"/>
  <c r="F128" i="7" s="1"/>
  <c r="E127" i="7"/>
  <c r="F127" i="7" s="1"/>
  <c r="E126" i="7"/>
  <c r="F126" i="7" s="1"/>
  <c r="E125" i="7"/>
  <c r="F125" i="7" s="1"/>
  <c r="E124" i="7"/>
  <c r="F124" i="7" s="1"/>
  <c r="F123" i="7"/>
  <c r="E123" i="7"/>
  <c r="E122" i="7"/>
  <c r="F122" i="7" s="1"/>
  <c r="E121" i="7"/>
  <c r="F121" i="7" s="1"/>
  <c r="E120" i="7"/>
  <c r="F120" i="7" s="1"/>
  <c r="E119" i="7"/>
  <c r="F119" i="7" s="1"/>
  <c r="E118" i="7"/>
  <c r="F118" i="7" s="1"/>
  <c r="E117" i="7"/>
  <c r="F117" i="7" s="1"/>
  <c r="E116" i="7"/>
  <c r="F116" i="7" s="1"/>
  <c r="F115" i="7"/>
  <c r="E115" i="7"/>
  <c r="E114" i="7"/>
  <c r="F114" i="7" s="1"/>
  <c r="E113" i="7"/>
  <c r="F113" i="7" s="1"/>
  <c r="E112" i="7"/>
  <c r="F112" i="7" s="1"/>
  <c r="E111" i="7"/>
  <c r="F111" i="7" s="1"/>
  <c r="E110" i="7"/>
  <c r="F110" i="7" s="1"/>
  <c r="E109" i="7"/>
  <c r="F109" i="7" s="1"/>
  <c r="E108" i="7"/>
  <c r="F108" i="7" s="1"/>
  <c r="F107" i="7"/>
  <c r="E107" i="7"/>
  <c r="E106" i="7"/>
  <c r="F106" i="7" s="1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F99" i="7"/>
  <c r="E99" i="7"/>
  <c r="E98" i="7"/>
  <c r="F98" i="7" s="1"/>
  <c r="E97" i="7"/>
  <c r="F97" i="7" s="1"/>
  <c r="E96" i="7"/>
  <c r="F96" i="7" s="1"/>
  <c r="E95" i="7"/>
  <c r="F95" i="7" s="1"/>
  <c r="E94" i="7"/>
  <c r="F94" i="7" s="1"/>
  <c r="E93" i="7"/>
  <c r="F93" i="7" s="1"/>
  <c r="E92" i="7"/>
  <c r="F92" i="7" s="1"/>
  <c r="F91" i="7"/>
  <c r="E91" i="7"/>
  <c r="E90" i="7"/>
  <c r="F90" i="7" s="1"/>
  <c r="E89" i="7"/>
  <c r="F89" i="7" s="1"/>
  <c r="E88" i="7"/>
  <c r="F88" i="7" s="1"/>
  <c r="E87" i="7"/>
  <c r="F87" i="7" s="1"/>
  <c r="E86" i="7"/>
  <c r="F86" i="7" s="1"/>
  <c r="E85" i="7"/>
  <c r="F85" i="7" s="1"/>
  <c r="E84" i="7"/>
  <c r="F84" i="7" s="1"/>
  <c r="F83" i="7"/>
  <c r="E83" i="7"/>
  <c r="B83" i="7"/>
  <c r="E82" i="7"/>
  <c r="F82" i="7" s="1"/>
  <c r="F81" i="7"/>
  <c r="E81" i="7"/>
  <c r="E80" i="7"/>
  <c r="F80" i="7" s="1"/>
  <c r="F79" i="7"/>
  <c r="E79" i="7"/>
  <c r="E78" i="7"/>
  <c r="F78" i="7" s="1"/>
  <c r="F77" i="7"/>
  <c r="E77" i="7"/>
  <c r="E76" i="7"/>
  <c r="F76" i="7" s="1"/>
  <c r="F75" i="7"/>
  <c r="E75" i="7"/>
  <c r="E74" i="7"/>
  <c r="F74" i="7" s="1"/>
  <c r="F73" i="7"/>
  <c r="E73" i="7"/>
  <c r="E72" i="7"/>
  <c r="F72" i="7" s="1"/>
  <c r="F71" i="7"/>
  <c r="E71" i="7"/>
  <c r="E70" i="7"/>
  <c r="F70" i="7" s="1"/>
  <c r="F69" i="7"/>
  <c r="E69" i="7"/>
  <c r="E68" i="7"/>
  <c r="F68" i="7" s="1"/>
  <c r="F67" i="7"/>
  <c r="E67" i="7"/>
  <c r="E66" i="7"/>
  <c r="F66" i="7" s="1"/>
  <c r="F65" i="7"/>
  <c r="E65" i="7"/>
  <c r="E64" i="7"/>
  <c r="F64" i="7" s="1"/>
  <c r="F63" i="7"/>
  <c r="E63" i="7"/>
  <c r="E62" i="7"/>
  <c r="F62" i="7" s="1"/>
  <c r="F61" i="7"/>
  <c r="E61" i="7"/>
  <c r="E60" i="7"/>
  <c r="F60" i="7" s="1"/>
  <c r="F59" i="7"/>
  <c r="E59" i="7"/>
  <c r="E58" i="7"/>
  <c r="F58" i="7" s="1"/>
  <c r="F57" i="7"/>
  <c r="E57" i="7"/>
  <c r="E56" i="7"/>
  <c r="F56" i="7" s="1"/>
  <c r="F55" i="7"/>
  <c r="E55" i="7"/>
  <c r="E54" i="7"/>
  <c r="F54" i="7" s="1"/>
  <c r="F53" i="7"/>
  <c r="E53" i="7"/>
  <c r="E52" i="7"/>
  <c r="F52" i="7" s="1"/>
  <c r="F51" i="7"/>
  <c r="E51" i="7"/>
  <c r="E50" i="7"/>
  <c r="F50" i="7" s="1"/>
  <c r="F49" i="7"/>
  <c r="E49" i="7"/>
  <c r="E48" i="7"/>
  <c r="F48" i="7" s="1"/>
  <c r="F47" i="7"/>
  <c r="E47" i="7"/>
  <c r="E46" i="7"/>
  <c r="F46" i="7" s="1"/>
  <c r="F45" i="7"/>
  <c r="E45" i="7"/>
  <c r="E44" i="7"/>
  <c r="F44" i="7" s="1"/>
  <c r="F43" i="7"/>
  <c r="E43" i="7"/>
  <c r="E42" i="7"/>
  <c r="F42" i="7" s="1"/>
  <c r="F41" i="7"/>
  <c r="E41" i="7"/>
  <c r="E40" i="7"/>
  <c r="F40" i="7" s="1"/>
  <c r="F39" i="7"/>
  <c r="E39" i="7"/>
  <c r="E38" i="7"/>
  <c r="F38" i="7" s="1"/>
  <c r="F37" i="7"/>
  <c r="E37" i="7"/>
  <c r="E36" i="7"/>
  <c r="F36" i="7" s="1"/>
  <c r="F35" i="7"/>
  <c r="E35" i="7"/>
  <c r="E34" i="7"/>
  <c r="F34" i="7" s="1"/>
  <c r="F33" i="7"/>
  <c r="E33" i="7"/>
  <c r="E32" i="7"/>
  <c r="F32" i="7" s="1"/>
  <c r="F31" i="7"/>
  <c r="E31" i="7"/>
  <c r="E30" i="7"/>
  <c r="F30" i="7" s="1"/>
  <c r="F29" i="7"/>
  <c r="E29" i="7"/>
  <c r="E28" i="7"/>
  <c r="F28" i="7" s="1"/>
  <c r="F27" i="7"/>
  <c r="E27" i="7"/>
  <c r="E26" i="7"/>
  <c r="F26" i="7" s="1"/>
  <c r="F25" i="7"/>
  <c r="E25" i="7"/>
  <c r="E24" i="7"/>
  <c r="F24" i="7" s="1"/>
  <c r="F23" i="7"/>
  <c r="E23" i="7"/>
  <c r="E22" i="7"/>
  <c r="F22" i="7" s="1"/>
  <c r="F21" i="7"/>
  <c r="E21" i="7"/>
  <c r="E20" i="7"/>
  <c r="F20" i="7" s="1"/>
  <c r="F19" i="7"/>
  <c r="E19" i="7"/>
  <c r="E18" i="7"/>
  <c r="F18" i="7" s="1"/>
  <c r="F17" i="7"/>
  <c r="E17" i="7"/>
  <c r="E16" i="7"/>
  <c r="F16" i="7" s="1"/>
  <c r="F15" i="7"/>
  <c r="E15" i="7"/>
  <c r="E14" i="7"/>
  <c r="F14" i="7" s="1"/>
  <c r="F13" i="7"/>
  <c r="E13" i="7"/>
  <c r="E12" i="7"/>
  <c r="F12" i="7" s="1"/>
  <c r="F11" i="7"/>
  <c r="E11" i="7"/>
  <c r="E10" i="7"/>
  <c r="F10" i="7" s="1"/>
  <c r="F9" i="7"/>
  <c r="E9" i="7"/>
  <c r="E8" i="7"/>
  <c r="F8" i="7" s="1"/>
  <c r="F7" i="7"/>
  <c r="E7" i="7"/>
  <c r="E6" i="7"/>
  <c r="F6" i="7" s="1"/>
  <c r="F5" i="7"/>
  <c r="E5" i="7"/>
  <c r="E4" i="7"/>
  <c r="F4" i="7" s="1"/>
  <c r="F3" i="7"/>
  <c r="E3" i="7"/>
  <c r="E2" i="7"/>
  <c r="F2" i="7" s="1"/>
  <c r="J287" i="6"/>
  <c r="H287" i="6"/>
  <c r="G287" i="6"/>
  <c r="E287" i="6"/>
  <c r="C287" i="6"/>
  <c r="J286" i="6"/>
  <c r="G286" i="6"/>
  <c r="E286" i="6"/>
  <c r="H286" i="6" s="1"/>
  <c r="C286" i="6"/>
  <c r="J285" i="6"/>
  <c r="G285" i="6"/>
  <c r="E285" i="6"/>
  <c r="H285" i="6" s="1"/>
  <c r="C285" i="6"/>
  <c r="J284" i="6"/>
  <c r="H284" i="6"/>
  <c r="G284" i="6"/>
  <c r="E284" i="6"/>
  <c r="C284" i="6"/>
  <c r="J283" i="6"/>
  <c r="G283" i="6"/>
  <c r="E283" i="6"/>
  <c r="H283" i="6" s="1"/>
  <c r="C283" i="6"/>
  <c r="J282" i="6"/>
  <c r="G282" i="6"/>
  <c r="E282" i="6"/>
  <c r="H282" i="6" s="1"/>
  <c r="C282" i="6"/>
  <c r="B282" i="6"/>
  <c r="J281" i="6"/>
  <c r="G281" i="6"/>
  <c r="E281" i="6"/>
  <c r="C281" i="6"/>
  <c r="J280" i="6"/>
  <c r="G280" i="6"/>
  <c r="E280" i="6"/>
  <c r="H280" i="6" s="1"/>
  <c r="C280" i="6"/>
  <c r="J279" i="6"/>
  <c r="G279" i="6"/>
  <c r="H279" i="6" s="1"/>
  <c r="E279" i="6"/>
  <c r="C279" i="6"/>
  <c r="J278" i="6"/>
  <c r="G278" i="6"/>
  <c r="E278" i="6"/>
  <c r="C278" i="6"/>
  <c r="J277" i="6"/>
  <c r="G277" i="6"/>
  <c r="E277" i="6"/>
  <c r="H277" i="6" s="1"/>
  <c r="C277" i="6"/>
  <c r="J276" i="6"/>
  <c r="G276" i="6"/>
  <c r="E276" i="6"/>
  <c r="H276" i="6" s="1"/>
  <c r="C276" i="6"/>
  <c r="J275" i="6"/>
  <c r="H275" i="6"/>
  <c r="G275" i="6"/>
  <c r="E275" i="6"/>
  <c r="C275" i="6"/>
  <c r="J274" i="6"/>
  <c r="H274" i="6"/>
  <c r="G274" i="6"/>
  <c r="E274" i="6"/>
  <c r="C274" i="6"/>
  <c r="J273" i="6"/>
  <c r="G273" i="6"/>
  <c r="E273" i="6"/>
  <c r="H273" i="6" s="1"/>
  <c r="C273" i="6"/>
  <c r="J272" i="6"/>
  <c r="H272" i="6"/>
  <c r="G272" i="6"/>
  <c r="E272" i="6"/>
  <c r="C272" i="6"/>
  <c r="J271" i="6"/>
  <c r="G271" i="6"/>
  <c r="H271" i="6" s="1"/>
  <c r="E271" i="6"/>
  <c r="C271" i="6"/>
  <c r="J270" i="6"/>
  <c r="H270" i="6"/>
  <c r="G270" i="6"/>
  <c r="E270" i="6"/>
  <c r="C270" i="6"/>
  <c r="J269" i="6"/>
  <c r="G269" i="6"/>
  <c r="E269" i="6"/>
  <c r="H269" i="6" s="1"/>
  <c r="C269" i="6"/>
  <c r="J268" i="6"/>
  <c r="H268" i="6"/>
  <c r="G268" i="6"/>
  <c r="E268" i="6"/>
  <c r="C268" i="6"/>
  <c r="J267" i="6"/>
  <c r="G267" i="6"/>
  <c r="H267" i="6" s="1"/>
  <c r="E267" i="6"/>
  <c r="C267" i="6"/>
  <c r="J266" i="6"/>
  <c r="G266" i="6"/>
  <c r="E266" i="6"/>
  <c r="H266" i="6" s="1"/>
  <c r="C266" i="6"/>
  <c r="J265" i="6"/>
  <c r="G265" i="6"/>
  <c r="E265" i="6"/>
  <c r="C265" i="6"/>
  <c r="J264" i="6"/>
  <c r="G264" i="6"/>
  <c r="E264" i="6"/>
  <c r="H264" i="6" s="1"/>
  <c r="C264" i="6"/>
  <c r="J263" i="6"/>
  <c r="H263" i="6"/>
  <c r="G263" i="6"/>
  <c r="E263" i="6"/>
  <c r="C263" i="6"/>
  <c r="J262" i="6"/>
  <c r="G262" i="6"/>
  <c r="E262" i="6"/>
  <c r="H262" i="6" s="1"/>
  <c r="C262" i="6"/>
  <c r="J261" i="6"/>
  <c r="G261" i="6"/>
  <c r="E261" i="6"/>
  <c r="H261" i="6" s="1"/>
  <c r="C261" i="6"/>
  <c r="J260" i="6"/>
  <c r="G260" i="6"/>
  <c r="E260" i="6"/>
  <c r="H260" i="6" s="1"/>
  <c r="C260" i="6"/>
  <c r="J259" i="6"/>
  <c r="H259" i="6"/>
  <c r="G259" i="6"/>
  <c r="E259" i="6"/>
  <c r="C259" i="6"/>
  <c r="J258" i="6"/>
  <c r="G258" i="6"/>
  <c r="H258" i="6" s="1"/>
  <c r="E258" i="6"/>
  <c r="C258" i="6"/>
  <c r="J257" i="6"/>
  <c r="G257" i="6"/>
  <c r="E257" i="6"/>
  <c r="H257" i="6" s="1"/>
  <c r="C257" i="6"/>
  <c r="J256" i="6"/>
  <c r="H256" i="6"/>
  <c r="G256" i="6"/>
  <c r="E256" i="6"/>
  <c r="C256" i="6"/>
  <c r="J255" i="6"/>
  <c r="G255" i="6"/>
  <c r="H255" i="6" s="1"/>
  <c r="E255" i="6"/>
  <c r="C255" i="6"/>
  <c r="J254" i="6"/>
  <c r="H254" i="6"/>
  <c r="G254" i="6"/>
  <c r="E254" i="6"/>
  <c r="C254" i="6"/>
  <c r="J253" i="6"/>
  <c r="G253" i="6"/>
  <c r="E253" i="6"/>
  <c r="H253" i="6" s="1"/>
  <c r="C253" i="6"/>
  <c r="J252" i="6"/>
  <c r="H252" i="6"/>
  <c r="G252" i="6"/>
  <c r="E252" i="6"/>
  <c r="C252" i="6"/>
  <c r="J251" i="6"/>
  <c r="G251" i="6"/>
  <c r="H251" i="6" s="1"/>
  <c r="E251" i="6"/>
  <c r="C251" i="6"/>
  <c r="J250" i="6"/>
  <c r="G250" i="6"/>
  <c r="E250" i="6"/>
  <c r="H250" i="6" s="1"/>
  <c r="C250" i="6"/>
  <c r="J249" i="6"/>
  <c r="G249" i="6"/>
  <c r="E249" i="6"/>
  <c r="C249" i="6"/>
  <c r="J248" i="6"/>
  <c r="G248" i="6"/>
  <c r="E248" i="6"/>
  <c r="H248" i="6" s="1"/>
  <c r="C248" i="6"/>
  <c r="J247" i="6"/>
  <c r="G247" i="6"/>
  <c r="H247" i="6" s="1"/>
  <c r="E247" i="6"/>
  <c r="C247" i="6"/>
  <c r="J246" i="6"/>
  <c r="G246" i="6"/>
  <c r="E246" i="6"/>
  <c r="C246" i="6"/>
  <c r="J245" i="6"/>
  <c r="G245" i="6"/>
  <c r="E245" i="6"/>
  <c r="H245" i="6" s="1"/>
  <c r="C245" i="6"/>
  <c r="J244" i="6"/>
  <c r="E244" i="6"/>
  <c r="H244" i="6" s="1"/>
  <c r="C244" i="6"/>
  <c r="B244" i="6"/>
  <c r="G244" i="6" s="1"/>
  <c r="J243" i="6"/>
  <c r="H243" i="6"/>
  <c r="G243" i="6"/>
  <c r="E243" i="6"/>
  <c r="C243" i="6"/>
  <c r="J242" i="6"/>
  <c r="G242" i="6"/>
  <c r="H242" i="6" s="1"/>
  <c r="E242" i="6"/>
  <c r="C242" i="6"/>
  <c r="J241" i="6"/>
  <c r="G241" i="6"/>
  <c r="E241" i="6"/>
  <c r="H241" i="6" s="1"/>
  <c r="C241" i="6"/>
  <c r="J240" i="6"/>
  <c r="G240" i="6"/>
  <c r="E240" i="6"/>
  <c r="C240" i="6"/>
  <c r="J239" i="6"/>
  <c r="G239" i="6"/>
  <c r="E239" i="6"/>
  <c r="H239" i="6" s="1"/>
  <c r="C239" i="6"/>
  <c r="J238" i="6"/>
  <c r="G238" i="6"/>
  <c r="H238" i="6" s="1"/>
  <c r="E238" i="6"/>
  <c r="C238" i="6"/>
  <c r="J237" i="6"/>
  <c r="G237" i="6"/>
  <c r="E237" i="6"/>
  <c r="H237" i="6" s="1"/>
  <c r="C237" i="6"/>
  <c r="J236" i="6"/>
  <c r="G236" i="6"/>
  <c r="E236" i="6"/>
  <c r="H236" i="6" s="1"/>
  <c r="C236" i="6"/>
  <c r="J235" i="6"/>
  <c r="G235" i="6"/>
  <c r="E235" i="6"/>
  <c r="H235" i="6" s="1"/>
  <c r="C235" i="6"/>
  <c r="J234" i="6"/>
  <c r="H234" i="6"/>
  <c r="G234" i="6"/>
  <c r="E234" i="6"/>
  <c r="C234" i="6"/>
  <c r="J233" i="6"/>
  <c r="G233" i="6"/>
  <c r="H233" i="6" s="1"/>
  <c r="E233" i="6"/>
  <c r="C233" i="6"/>
  <c r="J232" i="6"/>
  <c r="G232" i="6"/>
  <c r="E232" i="6"/>
  <c r="H232" i="6" s="1"/>
  <c r="C232" i="6"/>
  <c r="J231" i="6"/>
  <c r="H231" i="6"/>
  <c r="G231" i="6"/>
  <c r="E231" i="6"/>
  <c r="C231" i="6"/>
  <c r="J230" i="6"/>
  <c r="G230" i="6"/>
  <c r="H230" i="6" s="1"/>
  <c r="E230" i="6"/>
  <c r="C230" i="6"/>
  <c r="J229" i="6"/>
  <c r="H229" i="6"/>
  <c r="G229" i="6"/>
  <c r="E229" i="6"/>
  <c r="C229" i="6"/>
  <c r="J228" i="6"/>
  <c r="G228" i="6"/>
  <c r="E228" i="6"/>
  <c r="C228" i="6"/>
  <c r="J227" i="6"/>
  <c r="H227" i="6"/>
  <c r="G227" i="6"/>
  <c r="E227" i="6"/>
  <c r="C227" i="6"/>
  <c r="J226" i="6"/>
  <c r="G226" i="6"/>
  <c r="H226" i="6" s="1"/>
  <c r="E226" i="6"/>
  <c r="C226" i="6"/>
  <c r="J225" i="6"/>
  <c r="G225" i="6"/>
  <c r="E225" i="6"/>
  <c r="H225" i="6" s="1"/>
  <c r="C225" i="6"/>
  <c r="J224" i="6"/>
  <c r="G224" i="6"/>
  <c r="E224" i="6"/>
  <c r="C224" i="6"/>
  <c r="J223" i="6"/>
  <c r="G223" i="6"/>
  <c r="E223" i="6"/>
  <c r="H223" i="6" s="1"/>
  <c r="C223" i="6"/>
  <c r="J222" i="6"/>
  <c r="H222" i="6"/>
  <c r="G222" i="6"/>
  <c r="E222" i="6"/>
  <c r="C222" i="6"/>
  <c r="J221" i="6"/>
  <c r="G221" i="6"/>
  <c r="E221" i="6"/>
  <c r="H221" i="6" s="1"/>
  <c r="C221" i="6"/>
  <c r="J220" i="6"/>
  <c r="G220" i="6"/>
  <c r="E220" i="6"/>
  <c r="H220" i="6" s="1"/>
  <c r="C220" i="6"/>
  <c r="J219" i="6"/>
  <c r="G219" i="6"/>
  <c r="E219" i="6"/>
  <c r="H219" i="6" s="1"/>
  <c r="C219" i="6"/>
  <c r="J218" i="6"/>
  <c r="H218" i="6"/>
  <c r="G218" i="6"/>
  <c r="E218" i="6"/>
  <c r="C218" i="6"/>
  <c r="J217" i="6"/>
  <c r="G217" i="6"/>
  <c r="H217" i="6" s="1"/>
  <c r="E217" i="6"/>
  <c r="C217" i="6"/>
  <c r="J216" i="6"/>
  <c r="G216" i="6"/>
  <c r="E216" i="6"/>
  <c r="H216" i="6" s="1"/>
  <c r="C216" i="6"/>
  <c r="J215" i="6"/>
  <c r="H215" i="6"/>
  <c r="G215" i="6"/>
  <c r="E215" i="6"/>
  <c r="C215" i="6"/>
  <c r="J214" i="6"/>
  <c r="G214" i="6"/>
  <c r="H214" i="6" s="1"/>
  <c r="E214" i="6"/>
  <c r="C214" i="6"/>
  <c r="J213" i="6"/>
  <c r="H213" i="6"/>
  <c r="G213" i="6"/>
  <c r="E213" i="6"/>
  <c r="C213" i="6"/>
  <c r="J212" i="6"/>
  <c r="G212" i="6"/>
  <c r="E212" i="6"/>
  <c r="H212" i="6" s="1"/>
  <c r="C212" i="6"/>
  <c r="B212" i="6"/>
  <c r="J211" i="6"/>
  <c r="G211" i="6"/>
  <c r="E211" i="6"/>
  <c r="H211" i="6" s="1"/>
  <c r="C211" i="6"/>
  <c r="J210" i="6"/>
  <c r="H210" i="6"/>
  <c r="G210" i="6"/>
  <c r="E210" i="6"/>
  <c r="C210" i="6"/>
  <c r="J209" i="6"/>
  <c r="G209" i="6"/>
  <c r="H209" i="6" s="1"/>
  <c r="E209" i="6"/>
  <c r="C209" i="6"/>
  <c r="J208" i="6"/>
  <c r="H208" i="6"/>
  <c r="G208" i="6"/>
  <c r="E208" i="6"/>
  <c r="C208" i="6"/>
  <c r="J207" i="6"/>
  <c r="G207" i="6"/>
  <c r="E207" i="6"/>
  <c r="H207" i="6" s="1"/>
  <c r="C207" i="6"/>
  <c r="J206" i="6"/>
  <c r="H206" i="6"/>
  <c r="G206" i="6"/>
  <c r="E206" i="6"/>
  <c r="C206" i="6"/>
  <c r="J205" i="6"/>
  <c r="G205" i="6"/>
  <c r="H205" i="6" s="1"/>
  <c r="E205" i="6"/>
  <c r="C205" i="6"/>
  <c r="J204" i="6"/>
  <c r="G204" i="6"/>
  <c r="E204" i="6"/>
  <c r="H204" i="6" s="1"/>
  <c r="C204" i="6"/>
  <c r="J203" i="6"/>
  <c r="G203" i="6"/>
  <c r="E203" i="6"/>
  <c r="C203" i="6"/>
  <c r="J202" i="6"/>
  <c r="G202" i="6"/>
  <c r="E202" i="6"/>
  <c r="H202" i="6" s="1"/>
  <c r="C202" i="6"/>
  <c r="J201" i="6"/>
  <c r="G201" i="6"/>
  <c r="H201" i="6" s="1"/>
  <c r="E201" i="6"/>
  <c r="C201" i="6"/>
  <c r="J200" i="6"/>
  <c r="G200" i="6"/>
  <c r="E200" i="6"/>
  <c r="C200" i="6"/>
  <c r="J199" i="6"/>
  <c r="G199" i="6"/>
  <c r="E199" i="6"/>
  <c r="H199" i="6" s="1"/>
  <c r="C199" i="6"/>
  <c r="J198" i="6"/>
  <c r="G198" i="6"/>
  <c r="E198" i="6"/>
  <c r="H198" i="6" s="1"/>
  <c r="C198" i="6"/>
  <c r="J197" i="6"/>
  <c r="H197" i="6"/>
  <c r="G197" i="6"/>
  <c r="E197" i="6"/>
  <c r="C197" i="6"/>
  <c r="J196" i="6"/>
  <c r="H196" i="6"/>
  <c r="G196" i="6"/>
  <c r="E196" i="6"/>
  <c r="C196" i="6"/>
  <c r="J195" i="6"/>
  <c r="G195" i="6"/>
  <c r="E195" i="6"/>
  <c r="H195" i="6" s="1"/>
  <c r="C195" i="6"/>
  <c r="J194" i="6"/>
  <c r="H194" i="6"/>
  <c r="G194" i="6"/>
  <c r="E194" i="6"/>
  <c r="C194" i="6"/>
  <c r="J193" i="6"/>
  <c r="G193" i="6"/>
  <c r="H193" i="6" s="1"/>
  <c r="E193" i="6"/>
  <c r="C193" i="6"/>
  <c r="J192" i="6"/>
  <c r="H192" i="6"/>
  <c r="G192" i="6"/>
  <c r="E192" i="6"/>
  <c r="C192" i="6"/>
  <c r="J191" i="6"/>
  <c r="G191" i="6"/>
  <c r="E191" i="6"/>
  <c r="H191" i="6" s="1"/>
  <c r="C191" i="6"/>
  <c r="J190" i="6"/>
  <c r="H190" i="6"/>
  <c r="G190" i="6"/>
  <c r="E190" i="6"/>
  <c r="C190" i="6"/>
  <c r="J189" i="6"/>
  <c r="G189" i="6"/>
  <c r="H189" i="6" s="1"/>
  <c r="E189" i="6"/>
  <c r="C189" i="6"/>
  <c r="J188" i="6"/>
  <c r="G188" i="6"/>
  <c r="E188" i="6"/>
  <c r="H188" i="6" s="1"/>
  <c r="C188" i="6"/>
  <c r="J187" i="6"/>
  <c r="G187" i="6"/>
  <c r="E187" i="6"/>
  <c r="C187" i="6"/>
  <c r="B187" i="6"/>
  <c r="J186" i="6"/>
  <c r="G186" i="6"/>
  <c r="E186" i="6"/>
  <c r="C186" i="6"/>
  <c r="J185" i="6"/>
  <c r="G185" i="6"/>
  <c r="E185" i="6"/>
  <c r="H185" i="6" s="1"/>
  <c r="C185" i="6"/>
  <c r="J184" i="6"/>
  <c r="G184" i="6"/>
  <c r="H184" i="6" s="1"/>
  <c r="E184" i="6"/>
  <c r="C184" i="6"/>
  <c r="J183" i="6"/>
  <c r="G183" i="6"/>
  <c r="E183" i="6"/>
  <c r="H183" i="6" s="1"/>
  <c r="C183" i="6"/>
  <c r="J182" i="6"/>
  <c r="G182" i="6"/>
  <c r="E182" i="6"/>
  <c r="C182" i="6"/>
  <c r="J181" i="6"/>
  <c r="E181" i="6"/>
  <c r="H181" i="6" s="1"/>
  <c r="B181" i="6"/>
  <c r="G181" i="6" s="1"/>
  <c r="J180" i="6"/>
  <c r="G180" i="6"/>
  <c r="E180" i="6"/>
  <c r="H180" i="6" s="1"/>
  <c r="C180" i="6"/>
  <c r="J179" i="6"/>
  <c r="G179" i="6"/>
  <c r="H179" i="6" s="1"/>
  <c r="E179" i="6"/>
  <c r="C179" i="6"/>
  <c r="J178" i="6"/>
  <c r="G178" i="6"/>
  <c r="E178" i="6"/>
  <c r="H178" i="6" s="1"/>
  <c r="C178" i="6"/>
  <c r="J177" i="6"/>
  <c r="G177" i="6"/>
  <c r="E177" i="6"/>
  <c r="H177" i="6" s="1"/>
  <c r="C177" i="6"/>
  <c r="J176" i="6"/>
  <c r="G176" i="6"/>
  <c r="E176" i="6"/>
  <c r="H176" i="6" s="1"/>
  <c r="C176" i="6"/>
  <c r="J175" i="6"/>
  <c r="B175" i="6"/>
  <c r="J174" i="6"/>
  <c r="G174" i="6"/>
  <c r="H174" i="6" s="1"/>
  <c r="E174" i="6"/>
  <c r="C174" i="6"/>
  <c r="J173" i="6"/>
  <c r="G173" i="6"/>
  <c r="E173" i="6"/>
  <c r="H173" i="6" s="1"/>
  <c r="C173" i="6"/>
  <c r="J172" i="6"/>
  <c r="G172" i="6"/>
  <c r="E172" i="6"/>
  <c r="C172" i="6"/>
  <c r="J171" i="6"/>
  <c r="G171" i="6"/>
  <c r="E171" i="6"/>
  <c r="H171" i="6" s="1"/>
  <c r="C171" i="6"/>
  <c r="J170" i="6"/>
  <c r="H170" i="6"/>
  <c r="G170" i="6"/>
  <c r="E170" i="6"/>
  <c r="C170" i="6"/>
  <c r="J169" i="6"/>
  <c r="G169" i="6"/>
  <c r="H169" i="6" s="1"/>
  <c r="E169" i="6"/>
  <c r="C169" i="6"/>
  <c r="J168" i="6"/>
  <c r="G168" i="6"/>
  <c r="E168" i="6"/>
  <c r="H168" i="6" s="1"/>
  <c r="C168" i="6"/>
  <c r="J167" i="6"/>
  <c r="G167" i="6"/>
  <c r="E167" i="6"/>
  <c r="H167" i="6" s="1"/>
  <c r="C167" i="6"/>
  <c r="J166" i="6"/>
  <c r="H166" i="6"/>
  <c r="G166" i="6"/>
  <c r="E166" i="6"/>
  <c r="C166" i="6"/>
  <c r="J165" i="6"/>
  <c r="G165" i="6"/>
  <c r="H165" i="6" s="1"/>
  <c r="E165" i="6"/>
  <c r="C165" i="6"/>
  <c r="J164" i="6"/>
  <c r="G164" i="6"/>
  <c r="E164" i="6"/>
  <c r="C164" i="6"/>
  <c r="J163" i="6"/>
  <c r="G163" i="6"/>
  <c r="E163" i="6"/>
  <c r="H163" i="6" s="1"/>
  <c r="C163" i="6"/>
  <c r="J162" i="6"/>
  <c r="H162" i="6"/>
  <c r="G162" i="6"/>
  <c r="E162" i="6"/>
  <c r="C162" i="6"/>
  <c r="J161" i="6"/>
  <c r="G161" i="6"/>
  <c r="H161" i="6" s="1"/>
  <c r="E161" i="6"/>
  <c r="C161" i="6"/>
  <c r="J160" i="6"/>
  <c r="G160" i="6"/>
  <c r="E160" i="6"/>
  <c r="H160" i="6" s="1"/>
  <c r="C160" i="6"/>
  <c r="J159" i="6"/>
  <c r="G159" i="6"/>
  <c r="E159" i="6"/>
  <c r="H159" i="6" s="1"/>
  <c r="C159" i="6"/>
  <c r="J158" i="6"/>
  <c r="H158" i="6"/>
  <c r="G158" i="6"/>
  <c r="E158" i="6"/>
  <c r="C158" i="6"/>
  <c r="J157" i="6"/>
  <c r="G157" i="6"/>
  <c r="H157" i="6" s="1"/>
  <c r="E157" i="6"/>
  <c r="C157" i="6"/>
  <c r="J156" i="6"/>
  <c r="G156" i="6"/>
  <c r="E156" i="6"/>
  <c r="C156" i="6"/>
  <c r="J155" i="6"/>
  <c r="G155" i="6"/>
  <c r="E155" i="6"/>
  <c r="H155" i="6" s="1"/>
  <c r="C155" i="6"/>
  <c r="B155" i="6"/>
  <c r="J154" i="6"/>
  <c r="G154" i="6"/>
  <c r="E154" i="6"/>
  <c r="H154" i="6" s="1"/>
  <c r="C154" i="6"/>
  <c r="J153" i="6"/>
  <c r="H153" i="6"/>
  <c r="G153" i="6"/>
  <c r="E153" i="6"/>
  <c r="C153" i="6"/>
  <c r="J152" i="6"/>
  <c r="G152" i="6"/>
  <c r="H152" i="6" s="1"/>
  <c r="E152" i="6"/>
  <c r="C152" i="6"/>
  <c r="J151" i="6"/>
  <c r="G151" i="6"/>
  <c r="E151" i="6"/>
  <c r="C151" i="6"/>
  <c r="J150" i="6"/>
  <c r="G150" i="6"/>
  <c r="E150" i="6"/>
  <c r="H150" i="6" s="1"/>
  <c r="C150" i="6"/>
  <c r="J149" i="6"/>
  <c r="H149" i="6"/>
  <c r="G149" i="6"/>
  <c r="E149" i="6"/>
  <c r="C149" i="6"/>
  <c r="J148" i="6"/>
  <c r="G148" i="6"/>
  <c r="H148" i="6" s="1"/>
  <c r="E148" i="6"/>
  <c r="C148" i="6"/>
  <c r="J147" i="6"/>
  <c r="G147" i="6"/>
  <c r="E147" i="6"/>
  <c r="H147" i="6" s="1"/>
  <c r="B147" i="6"/>
  <c r="C147" i="6" s="1"/>
  <c r="J146" i="6"/>
  <c r="G146" i="6"/>
  <c r="E146" i="6"/>
  <c r="C146" i="6"/>
  <c r="J145" i="6"/>
  <c r="G145" i="6"/>
  <c r="E145" i="6"/>
  <c r="H145" i="6" s="1"/>
  <c r="C145" i="6"/>
  <c r="J144" i="6"/>
  <c r="H144" i="6"/>
  <c r="G144" i="6"/>
  <c r="E144" i="6"/>
  <c r="C144" i="6"/>
  <c r="J143" i="6"/>
  <c r="G143" i="6"/>
  <c r="H143" i="6" s="1"/>
  <c r="E143" i="6"/>
  <c r="C143" i="6"/>
  <c r="J142" i="6"/>
  <c r="G142" i="6"/>
  <c r="E142" i="6"/>
  <c r="H142" i="6" s="1"/>
  <c r="C142" i="6"/>
  <c r="J141" i="6"/>
  <c r="G141" i="6"/>
  <c r="E141" i="6"/>
  <c r="H141" i="6" s="1"/>
  <c r="C141" i="6"/>
  <c r="J140" i="6"/>
  <c r="H140" i="6"/>
  <c r="G140" i="6"/>
  <c r="E140" i="6"/>
  <c r="C140" i="6"/>
  <c r="J139" i="6"/>
  <c r="G139" i="6"/>
  <c r="H139" i="6" s="1"/>
  <c r="E139" i="6"/>
  <c r="C139" i="6"/>
  <c r="J138" i="6"/>
  <c r="G138" i="6"/>
  <c r="E138" i="6"/>
  <c r="C138" i="6"/>
  <c r="J137" i="6"/>
  <c r="G137" i="6"/>
  <c r="E137" i="6"/>
  <c r="H137" i="6" s="1"/>
  <c r="C137" i="6"/>
  <c r="J136" i="6"/>
  <c r="H136" i="6"/>
  <c r="G136" i="6"/>
  <c r="E136" i="6"/>
  <c r="C136" i="6"/>
  <c r="J135" i="6"/>
  <c r="G135" i="6"/>
  <c r="H135" i="6" s="1"/>
  <c r="E135" i="6"/>
  <c r="C135" i="6"/>
  <c r="J134" i="6"/>
  <c r="G134" i="6"/>
  <c r="E134" i="6"/>
  <c r="H134" i="6" s="1"/>
  <c r="C134" i="6"/>
  <c r="J133" i="6"/>
  <c r="G133" i="6"/>
  <c r="E133" i="6"/>
  <c r="H133" i="6" s="1"/>
  <c r="C133" i="6"/>
  <c r="J132" i="6"/>
  <c r="H132" i="6"/>
  <c r="G132" i="6"/>
  <c r="E132" i="6"/>
  <c r="C132" i="6"/>
  <c r="J131" i="6"/>
  <c r="G131" i="6"/>
  <c r="H131" i="6" s="1"/>
  <c r="E131" i="6"/>
  <c r="C131" i="6"/>
  <c r="J130" i="6"/>
  <c r="G130" i="6"/>
  <c r="E130" i="6"/>
  <c r="C130" i="6"/>
  <c r="J129" i="6"/>
  <c r="G129" i="6"/>
  <c r="E129" i="6"/>
  <c r="H129" i="6" s="1"/>
  <c r="C129" i="6"/>
  <c r="J128" i="6"/>
  <c r="H128" i="6"/>
  <c r="G128" i="6"/>
  <c r="E128" i="6"/>
  <c r="C128" i="6"/>
  <c r="J127" i="6"/>
  <c r="H127" i="6"/>
  <c r="G127" i="6"/>
  <c r="E127" i="6"/>
  <c r="C127" i="6"/>
  <c r="J126" i="6"/>
  <c r="G126" i="6"/>
  <c r="E126" i="6"/>
  <c r="H126" i="6" s="1"/>
  <c r="C126" i="6"/>
  <c r="J125" i="6"/>
  <c r="G125" i="6"/>
  <c r="E125" i="6"/>
  <c r="H125" i="6" s="1"/>
  <c r="C125" i="6"/>
  <c r="J124" i="6"/>
  <c r="H124" i="6"/>
  <c r="G124" i="6"/>
  <c r="E124" i="6"/>
  <c r="C124" i="6"/>
  <c r="J123" i="6"/>
  <c r="G123" i="6"/>
  <c r="H123" i="6" s="1"/>
  <c r="E123" i="6"/>
  <c r="C123" i="6"/>
  <c r="J122" i="6"/>
  <c r="G122" i="6"/>
  <c r="E122" i="6"/>
  <c r="C122" i="6"/>
  <c r="J121" i="6"/>
  <c r="G121" i="6"/>
  <c r="E121" i="6"/>
  <c r="H121" i="6" s="1"/>
  <c r="C121" i="6"/>
  <c r="J120" i="6"/>
  <c r="H120" i="6"/>
  <c r="G120" i="6"/>
  <c r="E120" i="6"/>
  <c r="C120" i="6"/>
  <c r="J119" i="6"/>
  <c r="G119" i="6"/>
  <c r="H119" i="6" s="1"/>
  <c r="E119" i="6"/>
  <c r="C119" i="6"/>
  <c r="J118" i="6"/>
  <c r="G118" i="6"/>
  <c r="E118" i="6"/>
  <c r="H118" i="6" s="1"/>
  <c r="C118" i="6"/>
  <c r="J117" i="6"/>
  <c r="G117" i="6"/>
  <c r="E117" i="6"/>
  <c r="H117" i="6" s="1"/>
  <c r="C117" i="6"/>
  <c r="J116" i="6"/>
  <c r="H116" i="6"/>
  <c r="G116" i="6"/>
  <c r="E116" i="6"/>
  <c r="C116" i="6"/>
  <c r="J115" i="6"/>
  <c r="G115" i="6"/>
  <c r="H115" i="6" s="1"/>
  <c r="E115" i="6"/>
  <c r="C115" i="6"/>
  <c r="J114" i="6"/>
  <c r="G114" i="6"/>
  <c r="E114" i="6"/>
  <c r="C114" i="6"/>
  <c r="J113" i="6"/>
  <c r="G113" i="6"/>
  <c r="E113" i="6"/>
  <c r="H113" i="6" s="1"/>
  <c r="C113" i="6"/>
  <c r="J112" i="6"/>
  <c r="H112" i="6"/>
  <c r="G112" i="6"/>
  <c r="E112" i="6"/>
  <c r="C112" i="6"/>
  <c r="J111" i="6"/>
  <c r="G111" i="6"/>
  <c r="H111" i="6" s="1"/>
  <c r="E111" i="6"/>
  <c r="C111" i="6"/>
  <c r="J110" i="6"/>
  <c r="H110" i="6"/>
  <c r="G110" i="6"/>
  <c r="E110" i="6"/>
  <c r="C110" i="6"/>
  <c r="J109" i="6"/>
  <c r="G109" i="6"/>
  <c r="E109" i="6"/>
  <c r="H109" i="6" s="1"/>
  <c r="C109" i="6"/>
  <c r="J108" i="6"/>
  <c r="H108" i="6"/>
  <c r="G108" i="6"/>
  <c r="E108" i="6"/>
  <c r="C108" i="6"/>
  <c r="J107" i="6"/>
  <c r="G107" i="6"/>
  <c r="H107" i="6" s="1"/>
  <c r="E107" i="6"/>
  <c r="C107" i="6"/>
  <c r="J106" i="6"/>
  <c r="G106" i="6"/>
  <c r="E106" i="6"/>
  <c r="H106" i="6" s="1"/>
  <c r="C106" i="6"/>
  <c r="J105" i="6"/>
  <c r="G105" i="6"/>
  <c r="E105" i="6"/>
  <c r="C105" i="6"/>
  <c r="J104" i="6"/>
  <c r="G104" i="6"/>
  <c r="E104" i="6"/>
  <c r="H104" i="6" s="1"/>
  <c r="C104" i="6"/>
  <c r="J103" i="6"/>
  <c r="G103" i="6"/>
  <c r="H103" i="6" s="1"/>
  <c r="E103" i="6"/>
  <c r="C103" i="6"/>
  <c r="J102" i="6"/>
  <c r="G102" i="6"/>
  <c r="E102" i="6"/>
  <c r="H102" i="6" s="1"/>
  <c r="C102" i="6"/>
  <c r="J101" i="6"/>
  <c r="G101" i="6"/>
  <c r="E101" i="6"/>
  <c r="H101" i="6" s="1"/>
  <c r="C101" i="6"/>
  <c r="J100" i="6"/>
  <c r="G100" i="6"/>
  <c r="H100" i="6" s="1"/>
  <c r="E100" i="6"/>
  <c r="C100" i="6"/>
  <c r="J99" i="6"/>
  <c r="G99" i="6"/>
  <c r="E99" i="6"/>
  <c r="H99" i="6" s="1"/>
  <c r="C99" i="6"/>
  <c r="J98" i="6"/>
  <c r="G98" i="6"/>
  <c r="E98" i="6"/>
  <c r="H98" i="6" s="1"/>
  <c r="C98" i="6"/>
  <c r="J97" i="6"/>
  <c r="H97" i="6"/>
  <c r="G97" i="6"/>
  <c r="E97" i="6"/>
  <c r="C97" i="6"/>
  <c r="J96" i="6"/>
  <c r="G96" i="6"/>
  <c r="H96" i="6" s="1"/>
  <c r="E96" i="6"/>
  <c r="C96" i="6"/>
  <c r="J95" i="6"/>
  <c r="G95" i="6"/>
  <c r="E95" i="6"/>
  <c r="C95" i="6"/>
  <c r="J94" i="6"/>
  <c r="G94" i="6"/>
  <c r="E94" i="6"/>
  <c r="H94" i="6" s="1"/>
  <c r="C94" i="6"/>
  <c r="J93" i="6"/>
  <c r="H93" i="6"/>
  <c r="G93" i="6"/>
  <c r="E93" i="6"/>
  <c r="C93" i="6"/>
  <c r="J92" i="6"/>
  <c r="G92" i="6"/>
  <c r="H92" i="6" s="1"/>
  <c r="E92" i="6"/>
  <c r="C92" i="6"/>
  <c r="J91" i="6"/>
  <c r="G91" i="6"/>
  <c r="E91" i="6"/>
  <c r="H91" i="6" s="1"/>
  <c r="C91" i="6"/>
  <c r="J90" i="6"/>
  <c r="G90" i="6"/>
  <c r="E90" i="6"/>
  <c r="H90" i="6" s="1"/>
  <c r="C90" i="6"/>
  <c r="J89" i="6"/>
  <c r="H89" i="6"/>
  <c r="G89" i="6"/>
  <c r="E89" i="6"/>
  <c r="C89" i="6"/>
  <c r="J88" i="6"/>
  <c r="G88" i="6"/>
  <c r="H88" i="6" s="1"/>
  <c r="E88" i="6"/>
  <c r="C88" i="6"/>
  <c r="J87" i="6"/>
  <c r="G87" i="6"/>
  <c r="E87" i="6"/>
  <c r="C87" i="6"/>
  <c r="J86" i="6"/>
  <c r="G86" i="6"/>
  <c r="E86" i="6"/>
  <c r="H86" i="6" s="1"/>
  <c r="C86" i="6"/>
  <c r="J85" i="6"/>
  <c r="H85" i="6"/>
  <c r="G85" i="6"/>
  <c r="E85" i="6"/>
  <c r="C85" i="6"/>
  <c r="J84" i="6"/>
  <c r="G84" i="6"/>
  <c r="H84" i="6" s="1"/>
  <c r="E84" i="6"/>
  <c r="C84" i="6"/>
  <c r="J83" i="6"/>
  <c r="G83" i="6"/>
  <c r="E83" i="6"/>
  <c r="H83" i="6" s="1"/>
  <c r="B83" i="6"/>
  <c r="J82" i="6"/>
  <c r="G82" i="6"/>
  <c r="E82" i="6"/>
  <c r="C82" i="6"/>
  <c r="J81" i="6"/>
  <c r="G81" i="6"/>
  <c r="E81" i="6"/>
  <c r="H81" i="6" s="1"/>
  <c r="C81" i="6"/>
  <c r="J80" i="6"/>
  <c r="H80" i="6"/>
  <c r="G80" i="6"/>
  <c r="E80" i="6"/>
  <c r="C80" i="6"/>
  <c r="J79" i="6"/>
  <c r="G79" i="6"/>
  <c r="H79" i="6" s="1"/>
  <c r="E79" i="6"/>
  <c r="C79" i="6"/>
  <c r="J78" i="6"/>
  <c r="G78" i="6"/>
  <c r="E78" i="6"/>
  <c r="H78" i="6" s="1"/>
  <c r="C78" i="6"/>
  <c r="J77" i="6"/>
  <c r="G77" i="6"/>
  <c r="E77" i="6"/>
  <c r="H77" i="6" s="1"/>
  <c r="C77" i="6"/>
  <c r="J76" i="6"/>
  <c r="H76" i="6"/>
  <c r="G76" i="6"/>
  <c r="E76" i="6"/>
  <c r="C76" i="6"/>
  <c r="J75" i="6"/>
  <c r="G75" i="6"/>
  <c r="H75" i="6" s="1"/>
  <c r="E75" i="6"/>
  <c r="C75" i="6"/>
  <c r="J74" i="6"/>
  <c r="G74" i="6"/>
  <c r="E74" i="6"/>
  <c r="C74" i="6"/>
  <c r="J73" i="6"/>
  <c r="G73" i="6"/>
  <c r="E73" i="6"/>
  <c r="H73" i="6" s="1"/>
  <c r="C73" i="6"/>
  <c r="J72" i="6"/>
  <c r="H72" i="6"/>
  <c r="G72" i="6"/>
  <c r="E72" i="6"/>
  <c r="C72" i="6"/>
  <c r="J71" i="6"/>
  <c r="G71" i="6"/>
  <c r="H71" i="6" s="1"/>
  <c r="E71" i="6"/>
  <c r="C71" i="6"/>
  <c r="J70" i="6"/>
  <c r="G70" i="6"/>
  <c r="E70" i="6"/>
  <c r="H70" i="6" s="1"/>
  <c r="C70" i="6"/>
  <c r="J69" i="6"/>
  <c r="G69" i="6"/>
  <c r="E69" i="6"/>
  <c r="H69" i="6" s="1"/>
  <c r="C69" i="6"/>
  <c r="J68" i="6"/>
  <c r="H68" i="6"/>
  <c r="G68" i="6"/>
  <c r="E68" i="6"/>
  <c r="C68" i="6"/>
  <c r="J67" i="6"/>
  <c r="G67" i="6"/>
  <c r="H67" i="6" s="1"/>
  <c r="E67" i="6"/>
  <c r="C67" i="6"/>
  <c r="J66" i="6"/>
  <c r="G66" i="6"/>
  <c r="E66" i="6"/>
  <c r="C66" i="6"/>
  <c r="J65" i="6"/>
  <c r="G65" i="6"/>
  <c r="E65" i="6"/>
  <c r="H65" i="6" s="1"/>
  <c r="C65" i="6"/>
  <c r="J64" i="6"/>
  <c r="H64" i="6"/>
  <c r="G64" i="6"/>
  <c r="E64" i="6"/>
  <c r="C64" i="6"/>
  <c r="J63" i="6"/>
  <c r="G63" i="6"/>
  <c r="H63" i="6" s="1"/>
  <c r="E63" i="6"/>
  <c r="C63" i="6"/>
  <c r="J62" i="6"/>
  <c r="G62" i="6"/>
  <c r="E62" i="6"/>
  <c r="H62" i="6" s="1"/>
  <c r="C62" i="6"/>
  <c r="J61" i="6"/>
  <c r="G61" i="6"/>
  <c r="E61" i="6"/>
  <c r="H61" i="6" s="1"/>
  <c r="C61" i="6"/>
  <c r="J60" i="6"/>
  <c r="H60" i="6"/>
  <c r="G60" i="6"/>
  <c r="E60" i="6"/>
  <c r="C60" i="6"/>
  <c r="J59" i="6"/>
  <c r="G59" i="6"/>
  <c r="H59" i="6" s="1"/>
  <c r="E59" i="6"/>
  <c r="C59" i="6"/>
  <c r="J58" i="6"/>
  <c r="G58" i="6"/>
  <c r="E58" i="6"/>
  <c r="C58" i="6"/>
  <c r="J57" i="6"/>
  <c r="G57" i="6"/>
  <c r="E57" i="6"/>
  <c r="H57" i="6" s="1"/>
  <c r="C57" i="6"/>
  <c r="J56" i="6"/>
  <c r="H56" i="6"/>
  <c r="G56" i="6"/>
  <c r="E56" i="6"/>
  <c r="C56" i="6"/>
  <c r="J55" i="6"/>
  <c r="G55" i="6"/>
  <c r="H55" i="6" s="1"/>
  <c r="E55" i="6"/>
  <c r="C55" i="6"/>
  <c r="J54" i="6"/>
  <c r="G54" i="6"/>
  <c r="E54" i="6"/>
  <c r="H54" i="6" s="1"/>
  <c r="C54" i="6"/>
  <c r="J53" i="6"/>
  <c r="G53" i="6"/>
  <c r="E53" i="6"/>
  <c r="H53" i="6" s="1"/>
  <c r="C53" i="6"/>
  <c r="J52" i="6"/>
  <c r="H52" i="6"/>
  <c r="G52" i="6"/>
  <c r="E52" i="6"/>
  <c r="C52" i="6"/>
  <c r="J51" i="6"/>
  <c r="G51" i="6"/>
  <c r="H51" i="6" s="1"/>
  <c r="E51" i="6"/>
  <c r="C51" i="6"/>
  <c r="J50" i="6"/>
  <c r="G50" i="6"/>
  <c r="E50" i="6"/>
  <c r="C50" i="6"/>
  <c r="J49" i="6"/>
  <c r="G49" i="6"/>
  <c r="E49" i="6"/>
  <c r="H49" i="6" s="1"/>
  <c r="C49" i="6"/>
  <c r="J48" i="6"/>
  <c r="H48" i="6"/>
  <c r="G48" i="6"/>
  <c r="E48" i="6"/>
  <c r="C48" i="6"/>
  <c r="J47" i="6"/>
  <c r="G47" i="6"/>
  <c r="H47" i="6" s="1"/>
  <c r="E47" i="6"/>
  <c r="C47" i="6"/>
  <c r="J46" i="6"/>
  <c r="G46" i="6"/>
  <c r="E46" i="6"/>
  <c r="H46" i="6" s="1"/>
  <c r="C46" i="6"/>
  <c r="J45" i="6"/>
  <c r="G45" i="6"/>
  <c r="E45" i="6"/>
  <c r="H45" i="6" s="1"/>
  <c r="C45" i="6"/>
  <c r="J44" i="6"/>
  <c r="H44" i="6"/>
  <c r="G44" i="6"/>
  <c r="E44" i="6"/>
  <c r="C44" i="6"/>
  <c r="J43" i="6"/>
  <c r="G43" i="6"/>
  <c r="H43" i="6" s="1"/>
  <c r="E43" i="6"/>
  <c r="C43" i="6"/>
  <c r="J42" i="6"/>
  <c r="G42" i="6"/>
  <c r="E42" i="6"/>
  <c r="C42" i="6"/>
  <c r="J41" i="6"/>
  <c r="G41" i="6"/>
  <c r="E41" i="6"/>
  <c r="H41" i="6" s="1"/>
  <c r="C41" i="6"/>
  <c r="J40" i="6"/>
  <c r="H40" i="6"/>
  <c r="G40" i="6"/>
  <c r="E40" i="6"/>
  <c r="C40" i="6"/>
  <c r="J39" i="6"/>
  <c r="G39" i="6"/>
  <c r="H39" i="6" s="1"/>
  <c r="E39" i="6"/>
  <c r="C39" i="6"/>
  <c r="J38" i="6"/>
  <c r="G38" i="6"/>
  <c r="E38" i="6"/>
  <c r="H38" i="6" s="1"/>
  <c r="C38" i="6"/>
  <c r="J37" i="6"/>
  <c r="G37" i="6"/>
  <c r="E37" i="6"/>
  <c r="H37" i="6" s="1"/>
  <c r="C37" i="6"/>
  <c r="J36" i="6"/>
  <c r="H36" i="6"/>
  <c r="G36" i="6"/>
  <c r="E36" i="6"/>
  <c r="C36" i="6"/>
  <c r="J35" i="6"/>
  <c r="G35" i="6"/>
  <c r="H35" i="6" s="1"/>
  <c r="E35" i="6"/>
  <c r="C35" i="6"/>
  <c r="J34" i="6"/>
  <c r="G34" i="6"/>
  <c r="E34" i="6"/>
  <c r="C34" i="6"/>
  <c r="J33" i="6"/>
  <c r="G33" i="6"/>
  <c r="E33" i="6"/>
  <c r="H33" i="6" s="1"/>
  <c r="C33" i="6"/>
  <c r="J32" i="6"/>
  <c r="H32" i="6"/>
  <c r="G32" i="6"/>
  <c r="E32" i="6"/>
  <c r="C32" i="6"/>
  <c r="J31" i="6"/>
  <c r="G31" i="6"/>
  <c r="H31" i="6" s="1"/>
  <c r="E31" i="6"/>
  <c r="C31" i="6"/>
  <c r="J30" i="6"/>
  <c r="G30" i="6"/>
  <c r="E30" i="6"/>
  <c r="H30" i="6" s="1"/>
  <c r="C30" i="6"/>
  <c r="J29" i="6"/>
  <c r="G29" i="6"/>
  <c r="E29" i="6"/>
  <c r="H29" i="6" s="1"/>
  <c r="C29" i="6"/>
  <c r="J28" i="6"/>
  <c r="H28" i="6"/>
  <c r="G28" i="6"/>
  <c r="E28" i="6"/>
  <c r="C28" i="6"/>
  <c r="J27" i="6"/>
  <c r="G27" i="6"/>
  <c r="H27" i="6" s="1"/>
  <c r="E27" i="6"/>
  <c r="C27" i="6"/>
  <c r="J26" i="6"/>
  <c r="G26" i="6"/>
  <c r="E26" i="6"/>
  <c r="C26" i="6"/>
  <c r="J25" i="6"/>
  <c r="G25" i="6"/>
  <c r="E25" i="6"/>
  <c r="H25" i="6" s="1"/>
  <c r="C25" i="6"/>
  <c r="J24" i="6"/>
  <c r="H24" i="6"/>
  <c r="G24" i="6"/>
  <c r="E24" i="6"/>
  <c r="C24" i="6"/>
  <c r="J23" i="6"/>
  <c r="G23" i="6"/>
  <c r="H23" i="6" s="1"/>
  <c r="E23" i="6"/>
  <c r="C23" i="6"/>
  <c r="J22" i="6"/>
  <c r="G22" i="6"/>
  <c r="E22" i="6"/>
  <c r="H22" i="6" s="1"/>
  <c r="C22" i="6"/>
  <c r="J21" i="6"/>
  <c r="G21" i="6"/>
  <c r="E21" i="6"/>
  <c r="H21" i="6" s="1"/>
  <c r="C21" i="6"/>
  <c r="J20" i="6"/>
  <c r="H20" i="6"/>
  <c r="G20" i="6"/>
  <c r="E20" i="6"/>
  <c r="C20" i="6"/>
  <c r="J19" i="6"/>
  <c r="G19" i="6"/>
  <c r="H19" i="6" s="1"/>
  <c r="E19" i="6"/>
  <c r="C19" i="6"/>
  <c r="J18" i="6"/>
  <c r="G18" i="6"/>
  <c r="E18" i="6"/>
  <c r="C18" i="6"/>
  <c r="J17" i="6"/>
  <c r="G17" i="6"/>
  <c r="E17" i="6"/>
  <c r="H17" i="6" s="1"/>
  <c r="C17" i="6"/>
  <c r="J16" i="6"/>
  <c r="H16" i="6"/>
  <c r="G16" i="6"/>
  <c r="E16" i="6"/>
  <c r="C16" i="6"/>
  <c r="J15" i="6"/>
  <c r="G15" i="6"/>
  <c r="H15" i="6" s="1"/>
  <c r="E15" i="6"/>
  <c r="C15" i="6"/>
  <c r="J14" i="6"/>
  <c r="G14" i="6"/>
  <c r="E14" i="6"/>
  <c r="H14" i="6" s="1"/>
  <c r="C14" i="6"/>
  <c r="J13" i="6"/>
  <c r="G13" i="6"/>
  <c r="E13" i="6"/>
  <c r="H13" i="6" s="1"/>
  <c r="C13" i="6"/>
  <c r="J12" i="6"/>
  <c r="H12" i="6"/>
  <c r="G12" i="6"/>
  <c r="E12" i="6"/>
  <c r="C12" i="6"/>
  <c r="J11" i="6"/>
  <c r="G11" i="6"/>
  <c r="H11" i="6" s="1"/>
  <c r="E11" i="6"/>
  <c r="C11" i="6"/>
  <c r="J10" i="6"/>
  <c r="G10" i="6"/>
  <c r="E10" i="6"/>
  <c r="C10" i="6"/>
  <c r="J9" i="6"/>
  <c r="G9" i="6"/>
  <c r="E9" i="6"/>
  <c r="H9" i="6" s="1"/>
  <c r="C9" i="6"/>
  <c r="J8" i="6"/>
  <c r="H8" i="6"/>
  <c r="G8" i="6"/>
  <c r="E8" i="6"/>
  <c r="C8" i="6"/>
  <c r="J7" i="6"/>
  <c r="G7" i="6"/>
  <c r="H7" i="6" s="1"/>
  <c r="E7" i="6"/>
  <c r="C7" i="6"/>
  <c r="J6" i="6"/>
  <c r="G6" i="6"/>
  <c r="E6" i="6"/>
  <c r="H6" i="6" s="1"/>
  <c r="C6" i="6"/>
  <c r="J5" i="6"/>
  <c r="G5" i="6"/>
  <c r="E5" i="6"/>
  <c r="H5" i="6" s="1"/>
  <c r="C5" i="6"/>
  <c r="J4" i="6"/>
  <c r="H4" i="6"/>
  <c r="G4" i="6"/>
  <c r="E4" i="6"/>
  <c r="C4" i="6"/>
  <c r="J3" i="6"/>
  <c r="G3" i="6"/>
  <c r="H3" i="6" s="1"/>
  <c r="E3" i="6"/>
  <c r="C3" i="6"/>
  <c r="J2" i="6"/>
  <c r="G2" i="6"/>
  <c r="E2" i="6"/>
  <c r="C2" i="6"/>
  <c r="F288" i="7" l="1"/>
  <c r="B288" i="7"/>
  <c r="E175" i="6"/>
  <c r="G175" i="6"/>
  <c r="G288" i="6" s="1"/>
  <c r="C175" i="6"/>
  <c r="E288" i="6"/>
  <c r="H2" i="6"/>
  <c r="H10" i="6"/>
  <c r="H18" i="6"/>
  <c r="H26" i="6"/>
  <c r="H34" i="6"/>
  <c r="H42" i="6"/>
  <c r="H50" i="6"/>
  <c r="H58" i="6"/>
  <c r="H66" i="6"/>
  <c r="H74" i="6"/>
  <c r="H82" i="6"/>
  <c r="H87" i="6"/>
  <c r="H95" i="6"/>
  <c r="B288" i="6"/>
  <c r="C83" i="6"/>
  <c r="C288" i="6" s="1"/>
  <c r="H105" i="6"/>
  <c r="H114" i="6"/>
  <c r="H122" i="6"/>
  <c r="H130" i="6"/>
  <c r="H138" i="6"/>
  <c r="H146" i="6"/>
  <c r="H151" i="6"/>
  <c r="H156" i="6"/>
  <c r="H164" i="6"/>
  <c r="H172" i="6"/>
  <c r="C181" i="6"/>
  <c r="H186" i="6"/>
  <c r="H200" i="6"/>
  <c r="H228" i="6"/>
  <c r="H246" i="6"/>
  <c r="H278" i="6"/>
  <c r="H182" i="6"/>
  <c r="H187" i="6"/>
  <c r="H203" i="6"/>
  <c r="H224" i="6"/>
  <c r="H240" i="6"/>
  <c r="H249" i="6"/>
  <c r="H265" i="6"/>
  <c r="H281" i="6"/>
  <c r="H175" i="6" l="1"/>
  <c r="H290" i="6"/>
  <c r="H292" i="6" s="1"/>
  <c r="H288" i="6"/>
  <c r="K287" i="6" l="1"/>
  <c r="L287" i="6" s="1"/>
  <c r="K274" i="6"/>
  <c r="L274" i="6" s="1"/>
  <c r="K258" i="6"/>
  <c r="L258" i="6" s="1"/>
  <c r="K233" i="6"/>
  <c r="L233" i="6" s="1"/>
  <c r="K217" i="6"/>
  <c r="L217" i="6" s="1"/>
  <c r="K196" i="6"/>
  <c r="L196" i="6" s="1"/>
  <c r="K270" i="6"/>
  <c r="L270" i="6" s="1"/>
  <c r="K254" i="6"/>
  <c r="L254" i="6" s="1"/>
  <c r="K229" i="6"/>
  <c r="L229" i="6" s="1"/>
  <c r="K213" i="6"/>
  <c r="L213" i="6" s="1"/>
  <c r="K208" i="6"/>
  <c r="L208" i="6" s="1"/>
  <c r="K192" i="6"/>
  <c r="L192" i="6" s="1"/>
  <c r="K286" i="6"/>
  <c r="L286" i="6" s="1"/>
  <c r="K273" i="6"/>
  <c r="L273" i="6" s="1"/>
  <c r="K235" i="6"/>
  <c r="L235" i="6" s="1"/>
  <c r="K225" i="6"/>
  <c r="L225" i="6" s="1"/>
  <c r="K221" i="6"/>
  <c r="L221" i="6" s="1"/>
  <c r="K195" i="6"/>
  <c r="L195" i="6" s="1"/>
  <c r="K278" i="6"/>
  <c r="L278" i="6" s="1"/>
  <c r="K260" i="6"/>
  <c r="L260" i="6" s="1"/>
  <c r="K250" i="6"/>
  <c r="L250" i="6" s="1"/>
  <c r="K246" i="6"/>
  <c r="L246" i="6" s="1"/>
  <c r="K232" i="6"/>
  <c r="L232" i="6" s="1"/>
  <c r="K204" i="6"/>
  <c r="L204" i="6" s="1"/>
  <c r="K200" i="6"/>
  <c r="L200" i="6" s="1"/>
  <c r="K283" i="6"/>
  <c r="L283" i="6" s="1"/>
  <c r="K276" i="6"/>
  <c r="L276" i="6" s="1"/>
  <c r="K262" i="6"/>
  <c r="L262" i="6" s="1"/>
  <c r="K241" i="6"/>
  <c r="L241" i="6" s="1"/>
  <c r="K176" i="6"/>
  <c r="L176" i="6" s="1"/>
  <c r="K211" i="6"/>
  <c r="L211" i="6" s="1"/>
  <c r="K178" i="6"/>
  <c r="L178" i="6" s="1"/>
  <c r="K266" i="6"/>
  <c r="L266" i="6" s="1"/>
  <c r="K239" i="6"/>
  <c r="L239" i="6" s="1"/>
  <c r="K219" i="6"/>
  <c r="L219" i="6" s="1"/>
  <c r="K216" i="6"/>
  <c r="L216" i="6" s="1"/>
  <c r="K198" i="6"/>
  <c r="L198" i="6" s="1"/>
  <c r="K173" i="6"/>
  <c r="L173" i="6" s="1"/>
  <c r="K164" i="6"/>
  <c r="L164" i="6" s="1"/>
  <c r="K156" i="6"/>
  <c r="L156" i="6" s="1"/>
  <c r="K151" i="6"/>
  <c r="L151" i="6" s="1"/>
  <c r="K146" i="6"/>
  <c r="L146" i="6" s="1"/>
  <c r="K138" i="6"/>
  <c r="L138" i="6" s="1"/>
  <c r="K130" i="6"/>
  <c r="L130" i="6" s="1"/>
  <c r="K122" i="6"/>
  <c r="L122" i="6" s="1"/>
  <c r="K114" i="6"/>
  <c r="L114" i="6" s="1"/>
  <c r="K110" i="6"/>
  <c r="L110" i="6" s="1"/>
  <c r="K244" i="6"/>
  <c r="L244" i="6" s="1"/>
  <c r="K237" i="6"/>
  <c r="L237" i="6" s="1"/>
  <c r="K188" i="6"/>
  <c r="L188" i="6" s="1"/>
  <c r="K277" i="6"/>
  <c r="L277" i="6" s="1"/>
  <c r="K183" i="6"/>
  <c r="L183" i="6" s="1"/>
  <c r="K180" i="6"/>
  <c r="L180" i="6" s="1"/>
  <c r="K160" i="6"/>
  <c r="L160" i="6" s="1"/>
  <c r="K126" i="6"/>
  <c r="L126" i="6" s="1"/>
  <c r="K26" i="6"/>
  <c r="L26" i="6" s="1"/>
  <c r="K257" i="6"/>
  <c r="L257" i="6" s="1"/>
  <c r="K134" i="6"/>
  <c r="L134" i="6" s="1"/>
  <c r="K106" i="6"/>
  <c r="L106" i="6" s="1"/>
  <c r="K236" i="6"/>
  <c r="L236" i="6" s="1"/>
  <c r="K113" i="6"/>
  <c r="L113" i="6" s="1"/>
  <c r="K104" i="6"/>
  <c r="L104" i="6" s="1"/>
  <c r="K99" i="6"/>
  <c r="L99" i="6" s="1"/>
  <c r="K91" i="6"/>
  <c r="L91" i="6" s="1"/>
  <c r="K83" i="6"/>
  <c r="L83" i="6" s="1"/>
  <c r="K78" i="6"/>
  <c r="L78" i="6" s="1"/>
  <c r="K70" i="6"/>
  <c r="L70" i="6" s="1"/>
  <c r="K62" i="6"/>
  <c r="L62" i="6" s="1"/>
  <c r="K22" i="6"/>
  <c r="L22" i="6" s="1"/>
  <c r="K202" i="6"/>
  <c r="L202" i="6" s="1"/>
  <c r="K177" i="6"/>
  <c r="L177" i="6" s="1"/>
  <c r="K168" i="6"/>
  <c r="L168" i="6" s="1"/>
  <c r="K147" i="6"/>
  <c r="L147" i="6" s="1"/>
  <c r="K95" i="6"/>
  <c r="L95" i="6" s="1"/>
  <c r="K87" i="6"/>
  <c r="L87" i="6" s="1"/>
  <c r="K82" i="6"/>
  <c r="L82" i="6" s="1"/>
  <c r="K74" i="6"/>
  <c r="L74" i="6" s="1"/>
  <c r="K66" i="6"/>
  <c r="L66" i="6" s="1"/>
  <c r="K58" i="6"/>
  <c r="L58" i="6" s="1"/>
  <c r="K50" i="6"/>
  <c r="L50" i="6" s="1"/>
  <c r="K42" i="6"/>
  <c r="L42" i="6" s="1"/>
  <c r="K34" i="6"/>
  <c r="L34" i="6" s="1"/>
  <c r="K18" i="6"/>
  <c r="L18" i="6" s="1"/>
  <c r="K10" i="6"/>
  <c r="L10" i="6" s="1"/>
  <c r="K2" i="6"/>
  <c r="L2" i="6" s="1"/>
  <c r="K102" i="6"/>
  <c r="L102" i="6" s="1"/>
  <c r="K142" i="6"/>
  <c r="L142" i="6" s="1"/>
  <c r="K121" i="6"/>
  <c r="L121" i="6" s="1"/>
  <c r="K118" i="6"/>
  <c r="L118" i="6" s="1"/>
  <c r="K101" i="6"/>
  <c r="L101" i="6" s="1"/>
  <c r="K54" i="6"/>
  <c r="L54" i="6" s="1"/>
  <c r="K46" i="6"/>
  <c r="L46" i="6" s="1"/>
  <c r="K38" i="6"/>
  <c r="L38" i="6" s="1"/>
  <c r="K30" i="6"/>
  <c r="L30" i="6" s="1"/>
  <c r="K14" i="6"/>
  <c r="L14" i="6" s="1"/>
  <c r="K6" i="6"/>
  <c r="L6" i="6" s="1"/>
  <c r="K5" i="6"/>
  <c r="L5" i="6" s="1"/>
  <c r="K25" i="6"/>
  <c r="L25" i="6" s="1"/>
  <c r="K13" i="6"/>
  <c r="L13" i="6" s="1"/>
  <c r="K77" i="6"/>
  <c r="L77" i="6" s="1"/>
  <c r="K86" i="6"/>
  <c r="L86" i="6" s="1"/>
  <c r="K49" i="6"/>
  <c r="L49" i="6" s="1"/>
  <c r="K129" i="6"/>
  <c r="L129" i="6" s="1"/>
  <c r="K24" i="6"/>
  <c r="L24" i="6" s="1"/>
  <c r="K40" i="6"/>
  <c r="L40" i="6" s="1"/>
  <c r="K56" i="6"/>
  <c r="L56" i="6" s="1"/>
  <c r="K123" i="6"/>
  <c r="L123" i="6" s="1"/>
  <c r="K111" i="6"/>
  <c r="L111" i="6" s="1"/>
  <c r="K167" i="6"/>
  <c r="L167" i="6" s="1"/>
  <c r="K12" i="6"/>
  <c r="L12" i="6" s="1"/>
  <c r="K47" i="6"/>
  <c r="L47" i="6" s="1"/>
  <c r="K63" i="6"/>
  <c r="L63" i="6" s="1"/>
  <c r="K79" i="6"/>
  <c r="L79" i="6" s="1"/>
  <c r="K97" i="6"/>
  <c r="L97" i="6" s="1"/>
  <c r="K136" i="6"/>
  <c r="L136" i="6" s="1"/>
  <c r="K193" i="6"/>
  <c r="L193" i="6" s="1"/>
  <c r="K253" i="6"/>
  <c r="L253" i="6" s="1"/>
  <c r="K59" i="6"/>
  <c r="L59" i="6" s="1"/>
  <c r="K80" i="6"/>
  <c r="L80" i="6" s="1"/>
  <c r="K154" i="6"/>
  <c r="L154" i="6" s="1"/>
  <c r="K248" i="6"/>
  <c r="L248" i="6" s="1"/>
  <c r="K28" i="6"/>
  <c r="L28" i="6" s="1"/>
  <c r="K117" i="6"/>
  <c r="L117" i="6" s="1"/>
  <c r="K149" i="6"/>
  <c r="L149" i="6" s="1"/>
  <c r="K171" i="6"/>
  <c r="L171" i="6" s="1"/>
  <c r="K172" i="6"/>
  <c r="L172" i="6" s="1"/>
  <c r="K264" i="6"/>
  <c r="L264" i="6" s="1"/>
  <c r="K103" i="6"/>
  <c r="L103" i="6" s="1"/>
  <c r="K127" i="6"/>
  <c r="L127" i="6" s="1"/>
  <c r="K143" i="6"/>
  <c r="L143" i="6" s="1"/>
  <c r="K161" i="6"/>
  <c r="L161" i="6" s="1"/>
  <c r="K220" i="6"/>
  <c r="L220" i="6" s="1"/>
  <c r="K259" i="6"/>
  <c r="L259" i="6" s="1"/>
  <c r="K181" i="6"/>
  <c r="L181" i="6" s="1"/>
  <c r="K256" i="6"/>
  <c r="L256" i="6" s="1"/>
  <c r="K194" i="6"/>
  <c r="L194" i="6" s="1"/>
  <c r="K255" i="6"/>
  <c r="L255" i="6" s="1"/>
  <c r="K285" i="6"/>
  <c r="L285" i="6" s="1"/>
  <c r="K212" i="6"/>
  <c r="L212" i="6" s="1"/>
  <c r="K243" i="6"/>
  <c r="L243" i="6" s="1"/>
  <c r="K247" i="6"/>
  <c r="L247" i="6" s="1"/>
  <c r="K69" i="6"/>
  <c r="L69" i="6" s="1"/>
  <c r="K17" i="6"/>
  <c r="L17" i="6" s="1"/>
  <c r="K8" i="6"/>
  <c r="L8" i="6" s="1"/>
  <c r="K48" i="6"/>
  <c r="L48" i="6" s="1"/>
  <c r="K162" i="6"/>
  <c r="L162" i="6" s="1"/>
  <c r="K245" i="6"/>
  <c r="L245" i="6" s="1"/>
  <c r="K55" i="6"/>
  <c r="L55" i="6" s="1"/>
  <c r="K89" i="6"/>
  <c r="L89" i="6" s="1"/>
  <c r="K139" i="6"/>
  <c r="L139" i="6" s="1"/>
  <c r="K16" i="6"/>
  <c r="L16" i="6" s="1"/>
  <c r="K93" i="6"/>
  <c r="L93" i="6" s="1"/>
  <c r="K155" i="6"/>
  <c r="L155" i="6" s="1"/>
  <c r="K15" i="6"/>
  <c r="L15" i="6" s="1"/>
  <c r="K39" i="6"/>
  <c r="L39" i="6" s="1"/>
  <c r="K109" i="6"/>
  <c r="L109" i="6" s="1"/>
  <c r="K152" i="6"/>
  <c r="L152" i="6" s="1"/>
  <c r="K214" i="6"/>
  <c r="L214" i="6" s="1"/>
  <c r="K281" i="6"/>
  <c r="L281" i="6" s="1"/>
  <c r="K135" i="6"/>
  <c r="L135" i="6" s="1"/>
  <c r="K169" i="6"/>
  <c r="L169" i="6" s="1"/>
  <c r="K282" i="6"/>
  <c r="L282" i="6" s="1"/>
  <c r="K186" i="6"/>
  <c r="L186" i="6" s="1"/>
  <c r="K190" i="6"/>
  <c r="L190" i="6" s="1"/>
  <c r="K269" i="6"/>
  <c r="L269" i="6" s="1"/>
  <c r="K197" i="6"/>
  <c r="L197" i="6" s="1"/>
  <c r="K265" i="6"/>
  <c r="L265" i="6" s="1"/>
  <c r="K279" i="6"/>
  <c r="L279" i="6" s="1"/>
  <c r="K73" i="6"/>
  <c r="L73" i="6" s="1"/>
  <c r="K98" i="6"/>
  <c r="L98" i="6" s="1"/>
  <c r="K35" i="6"/>
  <c r="L35" i="6" s="1"/>
  <c r="K105" i="6"/>
  <c r="L105" i="6" s="1"/>
  <c r="K157" i="6"/>
  <c r="L157" i="6" s="1"/>
  <c r="K44" i="6"/>
  <c r="L44" i="6" s="1"/>
  <c r="K76" i="6"/>
  <c r="L76" i="6" s="1"/>
  <c r="K128" i="6"/>
  <c r="L128" i="6" s="1"/>
  <c r="K252" i="6"/>
  <c r="L252" i="6" s="1"/>
  <c r="K75" i="6"/>
  <c r="L75" i="6" s="1"/>
  <c r="K124" i="6"/>
  <c r="L124" i="6" s="1"/>
  <c r="K140" i="6"/>
  <c r="L140" i="6" s="1"/>
  <c r="K158" i="6"/>
  <c r="L158" i="6" s="1"/>
  <c r="K175" i="6"/>
  <c r="L175" i="6" s="1"/>
  <c r="K240" i="6"/>
  <c r="L240" i="6" s="1"/>
  <c r="K207" i="6"/>
  <c r="L207" i="6" s="1"/>
  <c r="K107" i="6"/>
  <c r="L107" i="6" s="1"/>
  <c r="K249" i="6"/>
  <c r="L249" i="6" s="1"/>
  <c r="K191" i="6"/>
  <c r="L191" i="6" s="1"/>
  <c r="K234" i="6"/>
  <c r="L234" i="6" s="1"/>
  <c r="K230" i="6"/>
  <c r="L230" i="6" s="1"/>
  <c r="K238" i="6"/>
  <c r="L238" i="6" s="1"/>
  <c r="K284" i="6"/>
  <c r="L284" i="6" s="1"/>
  <c r="K189" i="6"/>
  <c r="L189" i="6" s="1"/>
  <c r="K251" i="6"/>
  <c r="L251" i="6" s="1"/>
  <c r="K53" i="6"/>
  <c r="L53" i="6" s="1"/>
  <c r="K41" i="6"/>
  <c r="L41" i="6" s="1"/>
  <c r="K29" i="6"/>
  <c r="L29" i="6" s="1"/>
  <c r="K94" i="6"/>
  <c r="L94" i="6" s="1"/>
  <c r="K90" i="6"/>
  <c r="L90" i="6" s="1"/>
  <c r="K65" i="6"/>
  <c r="L65" i="6" s="1"/>
  <c r="K27" i="6"/>
  <c r="L27" i="6" s="1"/>
  <c r="K43" i="6"/>
  <c r="L43" i="6" s="1"/>
  <c r="K64" i="6"/>
  <c r="L64" i="6" s="1"/>
  <c r="K133" i="6"/>
  <c r="L133" i="6" s="1"/>
  <c r="K115" i="6"/>
  <c r="L115" i="6" s="1"/>
  <c r="K210" i="6"/>
  <c r="L210" i="6" s="1"/>
  <c r="K23" i="6"/>
  <c r="L23" i="6" s="1"/>
  <c r="K52" i="6"/>
  <c r="L52" i="6" s="1"/>
  <c r="K68" i="6"/>
  <c r="L68" i="6" s="1"/>
  <c r="K84" i="6"/>
  <c r="L84" i="6" s="1"/>
  <c r="K100" i="6"/>
  <c r="L100" i="6" s="1"/>
  <c r="K137" i="6"/>
  <c r="L137" i="6" s="1"/>
  <c r="K203" i="6"/>
  <c r="L203" i="6" s="1"/>
  <c r="K3" i="6"/>
  <c r="L3" i="6" s="1"/>
  <c r="K67" i="6"/>
  <c r="L67" i="6" s="1"/>
  <c r="K88" i="6"/>
  <c r="L88" i="6" s="1"/>
  <c r="K163" i="6"/>
  <c r="L163" i="6" s="1"/>
  <c r="K145" i="6"/>
  <c r="L145" i="6" s="1"/>
  <c r="K4" i="6"/>
  <c r="L4" i="6" s="1"/>
  <c r="K36" i="6"/>
  <c r="L36" i="6" s="1"/>
  <c r="K108" i="6"/>
  <c r="L108" i="6" s="1"/>
  <c r="K120" i="6"/>
  <c r="L120" i="6" s="1"/>
  <c r="K150" i="6"/>
  <c r="L150" i="6" s="1"/>
  <c r="K185" i="6"/>
  <c r="L185" i="6" s="1"/>
  <c r="K206" i="6"/>
  <c r="L206" i="6" s="1"/>
  <c r="K271" i="6"/>
  <c r="L271" i="6" s="1"/>
  <c r="K116" i="6"/>
  <c r="L116" i="6" s="1"/>
  <c r="K132" i="6"/>
  <c r="L132" i="6" s="1"/>
  <c r="K148" i="6"/>
  <c r="L148" i="6" s="1"/>
  <c r="K166" i="6"/>
  <c r="L166" i="6" s="1"/>
  <c r="K227" i="6"/>
  <c r="L227" i="6" s="1"/>
  <c r="K261" i="6"/>
  <c r="L261" i="6" s="1"/>
  <c r="K182" i="6"/>
  <c r="L182" i="6" s="1"/>
  <c r="K179" i="6"/>
  <c r="L179" i="6" s="1"/>
  <c r="K209" i="6"/>
  <c r="L209" i="6" s="1"/>
  <c r="K268" i="6"/>
  <c r="L268" i="6" s="1"/>
  <c r="K187" i="6"/>
  <c r="L187" i="6" s="1"/>
  <c r="K215" i="6"/>
  <c r="L215" i="6" s="1"/>
  <c r="K201" i="6"/>
  <c r="L201" i="6" s="1"/>
  <c r="K263" i="6"/>
  <c r="L263" i="6" s="1"/>
  <c r="K184" i="6"/>
  <c r="L184" i="6" s="1"/>
  <c r="K205" i="6"/>
  <c r="L205" i="6" s="1"/>
  <c r="K242" i="6"/>
  <c r="L242" i="6" s="1"/>
  <c r="K267" i="6"/>
  <c r="L267" i="6" s="1"/>
  <c r="K57" i="6"/>
  <c r="L57" i="6" s="1"/>
  <c r="K45" i="6"/>
  <c r="L45" i="6" s="1"/>
  <c r="K21" i="6"/>
  <c r="L21" i="6" s="1"/>
  <c r="K81" i="6"/>
  <c r="L81" i="6" s="1"/>
  <c r="K32" i="6"/>
  <c r="L32" i="6" s="1"/>
  <c r="K85" i="6"/>
  <c r="L85" i="6" s="1"/>
  <c r="K144" i="6"/>
  <c r="L144" i="6" s="1"/>
  <c r="K31" i="6"/>
  <c r="L31" i="6" s="1"/>
  <c r="K71" i="6"/>
  <c r="L71" i="6" s="1"/>
  <c r="K125" i="6"/>
  <c r="L125" i="6" s="1"/>
  <c r="K223" i="6"/>
  <c r="L223" i="6" s="1"/>
  <c r="K72" i="6"/>
  <c r="L72" i="6" s="1"/>
  <c r="K131" i="6"/>
  <c r="L131" i="6" s="1"/>
  <c r="K218" i="6"/>
  <c r="L218" i="6" s="1"/>
  <c r="K119" i="6"/>
  <c r="L119" i="6" s="1"/>
  <c r="K153" i="6"/>
  <c r="L153" i="6" s="1"/>
  <c r="K228" i="6"/>
  <c r="L228" i="6" s="1"/>
  <c r="K224" i="6"/>
  <c r="L224" i="6" s="1"/>
  <c r="K174" i="6"/>
  <c r="L174" i="6" s="1"/>
  <c r="K222" i="6"/>
  <c r="L222" i="6" s="1"/>
  <c r="K9" i="6"/>
  <c r="L9" i="6" s="1"/>
  <c r="K61" i="6"/>
  <c r="L61" i="6" s="1"/>
  <c r="K37" i="6"/>
  <c r="L37" i="6" s="1"/>
  <c r="K33" i="6"/>
  <c r="L33" i="6" s="1"/>
  <c r="K11" i="6"/>
  <c r="L11" i="6" s="1"/>
  <c r="K51" i="6"/>
  <c r="L51" i="6" s="1"/>
  <c r="K165" i="6"/>
  <c r="L165" i="6" s="1"/>
  <c r="K7" i="6"/>
  <c r="L7" i="6" s="1"/>
  <c r="K60" i="6"/>
  <c r="L60" i="6" s="1"/>
  <c r="K92" i="6"/>
  <c r="L92" i="6" s="1"/>
  <c r="K159" i="6"/>
  <c r="L159" i="6" s="1"/>
  <c r="K19" i="6"/>
  <c r="L19" i="6" s="1"/>
  <c r="K96" i="6"/>
  <c r="L96" i="6" s="1"/>
  <c r="K199" i="6"/>
  <c r="L199" i="6" s="1"/>
  <c r="K20" i="6"/>
  <c r="L20" i="6" s="1"/>
  <c r="K112" i="6"/>
  <c r="L112" i="6" s="1"/>
  <c r="K141" i="6"/>
  <c r="L141" i="6" s="1"/>
  <c r="K170" i="6"/>
  <c r="L170" i="6" s="1"/>
  <c r="K280" i="6"/>
  <c r="L280" i="6" s="1"/>
  <c r="K231" i="6"/>
  <c r="L231" i="6" s="1"/>
  <c r="K272" i="6"/>
  <c r="L272" i="6" s="1"/>
  <c r="K275" i="6"/>
  <c r="L275" i="6" s="1"/>
  <c r="K226" i="6"/>
  <c r="L226" i="6" s="1"/>
  <c r="L288" i="6" l="1"/>
  <c r="E287" i="5" l="1"/>
  <c r="F287" i="5" s="1"/>
  <c r="B286" i="5"/>
  <c r="E286" i="5" s="1"/>
  <c r="F286" i="5" s="1"/>
  <c r="F285" i="5"/>
  <c r="E285" i="5"/>
  <c r="E284" i="5"/>
  <c r="F284" i="5" s="1"/>
  <c r="F283" i="5"/>
  <c r="E283" i="5"/>
  <c r="E282" i="5"/>
  <c r="F282" i="5" s="1"/>
  <c r="F281" i="5"/>
  <c r="E281" i="5"/>
  <c r="E280" i="5"/>
  <c r="F280" i="5" s="1"/>
  <c r="F279" i="5"/>
  <c r="E279" i="5"/>
  <c r="E278" i="5"/>
  <c r="F278" i="5" s="1"/>
  <c r="F277" i="5"/>
  <c r="E277" i="5"/>
  <c r="E276" i="5"/>
  <c r="F276" i="5" s="1"/>
  <c r="F275" i="5"/>
  <c r="E275" i="5"/>
  <c r="E274" i="5"/>
  <c r="F274" i="5" s="1"/>
  <c r="F273" i="5"/>
  <c r="E273" i="5"/>
  <c r="E272" i="5"/>
  <c r="F272" i="5" s="1"/>
  <c r="F271" i="5"/>
  <c r="E271" i="5"/>
  <c r="E270" i="5"/>
  <c r="F270" i="5" s="1"/>
  <c r="F269" i="5"/>
  <c r="E269" i="5"/>
  <c r="E268" i="5"/>
  <c r="F268" i="5" s="1"/>
  <c r="F267" i="5"/>
  <c r="E267" i="5"/>
  <c r="E266" i="5"/>
  <c r="F266" i="5" s="1"/>
  <c r="F265" i="5"/>
  <c r="E265" i="5"/>
  <c r="E264" i="5"/>
  <c r="F264" i="5" s="1"/>
  <c r="F263" i="5"/>
  <c r="E263" i="5"/>
  <c r="E262" i="5"/>
  <c r="F262" i="5" s="1"/>
  <c r="F261" i="5"/>
  <c r="E261" i="5"/>
  <c r="E260" i="5"/>
  <c r="F260" i="5" s="1"/>
  <c r="F259" i="5"/>
  <c r="E259" i="5"/>
  <c r="E258" i="5"/>
  <c r="F258" i="5" s="1"/>
  <c r="F257" i="5"/>
  <c r="E257" i="5"/>
  <c r="E256" i="5"/>
  <c r="F256" i="5" s="1"/>
  <c r="F255" i="5"/>
  <c r="E255" i="5"/>
  <c r="E254" i="5"/>
  <c r="F254" i="5" s="1"/>
  <c r="F253" i="5"/>
  <c r="E253" i="5"/>
  <c r="E252" i="5"/>
  <c r="F252" i="5" s="1"/>
  <c r="F251" i="5"/>
  <c r="E251" i="5"/>
  <c r="E250" i="5"/>
  <c r="F250" i="5" s="1"/>
  <c r="B249" i="5"/>
  <c r="E249" i="5" s="1"/>
  <c r="F249" i="5" s="1"/>
  <c r="E248" i="5"/>
  <c r="F248" i="5" s="1"/>
  <c r="E247" i="5"/>
  <c r="F247" i="5" s="1"/>
  <c r="F246" i="5"/>
  <c r="E246" i="5"/>
  <c r="E245" i="5"/>
  <c r="F245" i="5" s="1"/>
  <c r="E244" i="5"/>
  <c r="F244" i="5" s="1"/>
  <c r="E243" i="5"/>
  <c r="F243" i="5" s="1"/>
  <c r="E242" i="5"/>
  <c r="F242" i="5" s="1"/>
  <c r="E241" i="5"/>
  <c r="F241" i="5" s="1"/>
  <c r="E240" i="5"/>
  <c r="F240" i="5" s="1"/>
  <c r="E239" i="5"/>
  <c r="F239" i="5" s="1"/>
  <c r="F238" i="5"/>
  <c r="E238" i="5"/>
  <c r="E237" i="5"/>
  <c r="F237" i="5" s="1"/>
  <c r="E236" i="5"/>
  <c r="F236" i="5" s="1"/>
  <c r="E235" i="5"/>
  <c r="F235" i="5" s="1"/>
  <c r="E234" i="5"/>
  <c r="F234" i="5" s="1"/>
  <c r="E233" i="5"/>
  <c r="F233" i="5" s="1"/>
  <c r="E232" i="5"/>
  <c r="F232" i="5" s="1"/>
  <c r="E231" i="5"/>
  <c r="F231" i="5" s="1"/>
  <c r="F230" i="5"/>
  <c r="E230" i="5"/>
  <c r="E229" i="5"/>
  <c r="F229" i="5" s="1"/>
  <c r="E228" i="5"/>
  <c r="F228" i="5" s="1"/>
  <c r="E227" i="5"/>
  <c r="F227" i="5" s="1"/>
  <c r="E226" i="5"/>
  <c r="F226" i="5" s="1"/>
  <c r="E225" i="5"/>
  <c r="F225" i="5" s="1"/>
  <c r="E224" i="5"/>
  <c r="F224" i="5" s="1"/>
  <c r="E223" i="5"/>
  <c r="F223" i="5" s="1"/>
  <c r="F222" i="5"/>
  <c r="E222" i="5"/>
  <c r="E221" i="5"/>
  <c r="F221" i="5" s="1"/>
  <c r="E220" i="5"/>
  <c r="F220" i="5" s="1"/>
  <c r="E219" i="5"/>
  <c r="F219" i="5" s="1"/>
  <c r="E218" i="5"/>
  <c r="F218" i="5" s="1"/>
  <c r="E217" i="5"/>
  <c r="F217" i="5" s="1"/>
  <c r="E216" i="5"/>
  <c r="F216" i="5" s="1"/>
  <c r="E215" i="5"/>
  <c r="F215" i="5" s="1"/>
  <c r="F214" i="5"/>
  <c r="E214" i="5"/>
  <c r="E213" i="5"/>
  <c r="F213" i="5" s="1"/>
  <c r="E212" i="5"/>
  <c r="F212" i="5" s="1"/>
  <c r="E211" i="5"/>
  <c r="F211" i="5" s="1"/>
  <c r="E210" i="5"/>
  <c r="F210" i="5" s="1"/>
  <c r="E209" i="5"/>
  <c r="F209" i="5" s="1"/>
  <c r="E208" i="5"/>
  <c r="F208" i="5" s="1"/>
  <c r="E207" i="5"/>
  <c r="F207" i="5" s="1"/>
  <c r="F206" i="5"/>
  <c r="E206" i="5"/>
  <c r="E205" i="5"/>
  <c r="F205" i="5" s="1"/>
  <c r="E204" i="5"/>
  <c r="F204" i="5" s="1"/>
  <c r="E203" i="5"/>
  <c r="F203" i="5" s="1"/>
  <c r="E202" i="5"/>
  <c r="F202" i="5" s="1"/>
  <c r="E201" i="5"/>
  <c r="F201" i="5" s="1"/>
  <c r="E200" i="5"/>
  <c r="F200" i="5" s="1"/>
  <c r="E199" i="5"/>
  <c r="F199" i="5" s="1"/>
  <c r="F198" i="5"/>
  <c r="E198" i="5"/>
  <c r="E197" i="5"/>
  <c r="F197" i="5" s="1"/>
  <c r="E196" i="5"/>
  <c r="F196" i="5" s="1"/>
  <c r="E195" i="5"/>
  <c r="F195" i="5" s="1"/>
  <c r="E194" i="5"/>
  <c r="F194" i="5" s="1"/>
  <c r="E193" i="5"/>
  <c r="F193" i="5" s="1"/>
  <c r="E192" i="5"/>
  <c r="F192" i="5" s="1"/>
  <c r="E191" i="5"/>
  <c r="F191" i="5" s="1"/>
  <c r="F190" i="5"/>
  <c r="E190" i="5"/>
  <c r="E189" i="5"/>
  <c r="F189" i="5" s="1"/>
  <c r="E188" i="5"/>
  <c r="F188" i="5" s="1"/>
  <c r="E187" i="5"/>
  <c r="F187" i="5" s="1"/>
  <c r="E186" i="5"/>
  <c r="F186" i="5" s="1"/>
  <c r="B186" i="5"/>
  <c r="E185" i="5"/>
  <c r="F185" i="5" s="1"/>
  <c r="F184" i="5"/>
  <c r="E184" i="5"/>
  <c r="E183" i="5"/>
  <c r="F183" i="5" s="1"/>
  <c r="F182" i="5"/>
  <c r="E182" i="5"/>
  <c r="E181" i="5"/>
  <c r="F181" i="5" s="1"/>
  <c r="F180" i="5"/>
  <c r="E180" i="5"/>
  <c r="E179" i="5"/>
  <c r="F179" i="5" s="1"/>
  <c r="B178" i="5"/>
  <c r="E178" i="5" s="1"/>
  <c r="F178" i="5" s="1"/>
  <c r="E177" i="5"/>
  <c r="F177" i="5" s="1"/>
  <c r="E176" i="5"/>
  <c r="F176" i="5" s="1"/>
  <c r="F175" i="5"/>
  <c r="E175" i="5"/>
  <c r="E174" i="5"/>
  <c r="F174" i="5" s="1"/>
  <c r="E173" i="5"/>
  <c r="F173" i="5" s="1"/>
  <c r="E172" i="5"/>
  <c r="F172" i="5" s="1"/>
  <c r="E171" i="5"/>
  <c r="F171" i="5" s="1"/>
  <c r="E170" i="5"/>
  <c r="F170" i="5" s="1"/>
  <c r="E169" i="5"/>
  <c r="F169" i="5" s="1"/>
  <c r="B169" i="5"/>
  <c r="F168" i="5"/>
  <c r="E168" i="5"/>
  <c r="F167" i="5"/>
  <c r="E167" i="5"/>
  <c r="F166" i="5"/>
  <c r="E166" i="5"/>
  <c r="F165" i="5"/>
  <c r="E165" i="5"/>
  <c r="F164" i="5"/>
  <c r="E164" i="5"/>
  <c r="F163" i="5"/>
  <c r="E163" i="5"/>
  <c r="F162" i="5"/>
  <c r="E162" i="5"/>
  <c r="F161" i="5"/>
  <c r="E161" i="5"/>
  <c r="F160" i="5"/>
  <c r="E160" i="5"/>
  <c r="F159" i="5"/>
  <c r="E159" i="5"/>
  <c r="B158" i="5"/>
  <c r="E158" i="5" s="1"/>
  <c r="F158" i="5" s="1"/>
  <c r="E157" i="5"/>
  <c r="F157" i="5" s="1"/>
  <c r="F156" i="5"/>
  <c r="E156" i="5"/>
  <c r="E155" i="5"/>
  <c r="F155" i="5" s="1"/>
  <c r="E154" i="5"/>
  <c r="F154" i="5" s="1"/>
  <c r="B153" i="5"/>
  <c r="E153" i="5" s="1"/>
  <c r="F153" i="5" s="1"/>
  <c r="F152" i="5"/>
  <c r="E152" i="5"/>
  <c r="E151" i="5"/>
  <c r="F151" i="5" s="1"/>
  <c r="F150" i="5"/>
  <c r="E150" i="5"/>
  <c r="E149" i="5"/>
  <c r="F149" i="5" s="1"/>
  <c r="F148" i="5"/>
  <c r="E148" i="5"/>
  <c r="E147" i="5"/>
  <c r="F147" i="5" s="1"/>
  <c r="F146" i="5"/>
  <c r="E146" i="5"/>
  <c r="E145" i="5"/>
  <c r="F145" i="5" s="1"/>
  <c r="F144" i="5"/>
  <c r="E144" i="5"/>
  <c r="E143" i="5"/>
  <c r="F143" i="5" s="1"/>
  <c r="F142" i="5"/>
  <c r="E142" i="5"/>
  <c r="E141" i="5"/>
  <c r="F141" i="5" s="1"/>
  <c r="F140" i="5"/>
  <c r="E140" i="5"/>
  <c r="E139" i="5"/>
  <c r="F139" i="5" s="1"/>
  <c r="F138" i="5"/>
  <c r="E138" i="5"/>
  <c r="E137" i="5"/>
  <c r="F137" i="5" s="1"/>
  <c r="F136" i="5"/>
  <c r="E136" i="5"/>
  <c r="E135" i="5"/>
  <c r="F135" i="5" s="1"/>
  <c r="F134" i="5"/>
  <c r="E134" i="5"/>
  <c r="E133" i="5"/>
  <c r="F133" i="5" s="1"/>
  <c r="F132" i="5"/>
  <c r="E132" i="5"/>
  <c r="B131" i="5"/>
  <c r="E130" i="5"/>
  <c r="F130" i="5" s="1"/>
  <c r="E129" i="5"/>
  <c r="F129" i="5" s="1"/>
  <c r="E128" i="5"/>
  <c r="F128" i="5" s="1"/>
  <c r="F127" i="5"/>
  <c r="E127" i="5"/>
  <c r="E126" i="5"/>
  <c r="F126" i="5" s="1"/>
  <c r="E125" i="5"/>
  <c r="F125" i="5" s="1"/>
  <c r="E124" i="5"/>
  <c r="F124" i="5" s="1"/>
  <c r="E123" i="5"/>
  <c r="F123" i="5" s="1"/>
  <c r="E122" i="5"/>
  <c r="F122" i="5" s="1"/>
  <c r="E121" i="5"/>
  <c r="F121" i="5" s="1"/>
  <c r="E120" i="5"/>
  <c r="F120" i="5" s="1"/>
  <c r="F119" i="5"/>
  <c r="E119" i="5"/>
  <c r="E118" i="5"/>
  <c r="F118" i="5" s="1"/>
  <c r="E117" i="5"/>
  <c r="F117" i="5" s="1"/>
  <c r="E116" i="5"/>
  <c r="F116" i="5" s="1"/>
  <c r="E115" i="5"/>
  <c r="F115" i="5" s="1"/>
  <c r="E114" i="5"/>
  <c r="F114" i="5" s="1"/>
  <c r="E113" i="5"/>
  <c r="F113" i="5" s="1"/>
  <c r="E112" i="5"/>
  <c r="F112" i="5" s="1"/>
  <c r="F111" i="5"/>
  <c r="E111" i="5"/>
  <c r="E110" i="5"/>
  <c r="F110" i="5" s="1"/>
  <c r="E109" i="5"/>
  <c r="F109" i="5" s="1"/>
  <c r="E108" i="5"/>
  <c r="F108" i="5" s="1"/>
  <c r="E107" i="5"/>
  <c r="F107" i="5" s="1"/>
  <c r="E106" i="5"/>
  <c r="F106" i="5" s="1"/>
  <c r="E105" i="5"/>
  <c r="F105" i="5" s="1"/>
  <c r="E104" i="5"/>
  <c r="F104" i="5" s="1"/>
  <c r="F103" i="5"/>
  <c r="E103" i="5"/>
  <c r="E102" i="5"/>
  <c r="F102" i="5" s="1"/>
  <c r="E101" i="5"/>
  <c r="F101" i="5" s="1"/>
  <c r="E100" i="5"/>
  <c r="F100" i="5" s="1"/>
  <c r="E99" i="5"/>
  <c r="F99" i="5" s="1"/>
  <c r="E98" i="5"/>
  <c r="F98" i="5" s="1"/>
  <c r="E97" i="5"/>
  <c r="F97" i="5" s="1"/>
  <c r="E96" i="5"/>
  <c r="F96" i="5" s="1"/>
  <c r="F95" i="5"/>
  <c r="E95" i="5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F87" i="5"/>
  <c r="E87" i="5"/>
  <c r="E86" i="5"/>
  <c r="F86" i="5" s="1"/>
  <c r="E85" i="5"/>
  <c r="F85" i="5" s="1"/>
  <c r="E84" i="5"/>
  <c r="F84" i="5" s="1"/>
  <c r="E83" i="5"/>
  <c r="F83" i="5" s="1"/>
  <c r="B83" i="5"/>
  <c r="E82" i="5"/>
  <c r="F82" i="5" s="1"/>
  <c r="F81" i="5"/>
  <c r="E81" i="5"/>
  <c r="E80" i="5"/>
  <c r="F80" i="5" s="1"/>
  <c r="F79" i="5"/>
  <c r="E79" i="5"/>
  <c r="E78" i="5"/>
  <c r="F78" i="5" s="1"/>
  <c r="F77" i="5"/>
  <c r="E77" i="5"/>
  <c r="E76" i="5"/>
  <c r="F76" i="5" s="1"/>
  <c r="F75" i="5"/>
  <c r="E75" i="5"/>
  <c r="E74" i="5"/>
  <c r="F74" i="5" s="1"/>
  <c r="F73" i="5"/>
  <c r="E73" i="5"/>
  <c r="E72" i="5"/>
  <c r="F72" i="5" s="1"/>
  <c r="F71" i="5"/>
  <c r="E71" i="5"/>
  <c r="E70" i="5"/>
  <c r="F70" i="5" s="1"/>
  <c r="F69" i="5"/>
  <c r="E69" i="5"/>
  <c r="E68" i="5"/>
  <c r="F68" i="5" s="1"/>
  <c r="F67" i="5"/>
  <c r="E67" i="5"/>
  <c r="E66" i="5"/>
  <c r="F66" i="5" s="1"/>
  <c r="F65" i="5"/>
  <c r="E65" i="5"/>
  <c r="E64" i="5"/>
  <c r="F64" i="5" s="1"/>
  <c r="F63" i="5"/>
  <c r="E63" i="5"/>
  <c r="E62" i="5"/>
  <c r="F62" i="5" s="1"/>
  <c r="F61" i="5"/>
  <c r="E61" i="5"/>
  <c r="E60" i="5"/>
  <c r="F60" i="5" s="1"/>
  <c r="F59" i="5"/>
  <c r="E59" i="5"/>
  <c r="E58" i="5"/>
  <c r="F58" i="5" s="1"/>
  <c r="F57" i="5"/>
  <c r="E57" i="5"/>
  <c r="E56" i="5"/>
  <c r="F56" i="5" s="1"/>
  <c r="F55" i="5"/>
  <c r="E55" i="5"/>
  <c r="E54" i="5"/>
  <c r="F54" i="5" s="1"/>
  <c r="F53" i="5"/>
  <c r="E53" i="5"/>
  <c r="E52" i="5"/>
  <c r="F52" i="5" s="1"/>
  <c r="F51" i="5"/>
  <c r="E51" i="5"/>
  <c r="E50" i="5"/>
  <c r="F50" i="5" s="1"/>
  <c r="F49" i="5"/>
  <c r="E49" i="5"/>
  <c r="E48" i="5"/>
  <c r="F48" i="5" s="1"/>
  <c r="F47" i="5"/>
  <c r="E47" i="5"/>
  <c r="E46" i="5"/>
  <c r="F46" i="5" s="1"/>
  <c r="F45" i="5"/>
  <c r="E45" i="5"/>
  <c r="E44" i="5"/>
  <c r="F44" i="5" s="1"/>
  <c r="F43" i="5"/>
  <c r="E43" i="5"/>
  <c r="E42" i="5"/>
  <c r="F42" i="5" s="1"/>
  <c r="F41" i="5"/>
  <c r="E41" i="5"/>
  <c r="E40" i="5"/>
  <c r="F40" i="5" s="1"/>
  <c r="F39" i="5"/>
  <c r="E39" i="5"/>
  <c r="E38" i="5"/>
  <c r="F38" i="5" s="1"/>
  <c r="F37" i="5"/>
  <c r="E37" i="5"/>
  <c r="E36" i="5"/>
  <c r="F36" i="5" s="1"/>
  <c r="F35" i="5"/>
  <c r="E35" i="5"/>
  <c r="E34" i="5"/>
  <c r="F34" i="5" s="1"/>
  <c r="F33" i="5"/>
  <c r="E33" i="5"/>
  <c r="E32" i="5"/>
  <c r="F32" i="5" s="1"/>
  <c r="F31" i="5"/>
  <c r="E31" i="5"/>
  <c r="E30" i="5"/>
  <c r="F30" i="5" s="1"/>
  <c r="F29" i="5"/>
  <c r="E29" i="5"/>
  <c r="E28" i="5"/>
  <c r="F28" i="5" s="1"/>
  <c r="F27" i="5"/>
  <c r="E27" i="5"/>
  <c r="E26" i="5"/>
  <c r="F26" i="5" s="1"/>
  <c r="F25" i="5"/>
  <c r="E25" i="5"/>
  <c r="E24" i="5"/>
  <c r="F24" i="5" s="1"/>
  <c r="F23" i="5"/>
  <c r="E23" i="5"/>
  <c r="E22" i="5"/>
  <c r="F22" i="5" s="1"/>
  <c r="F21" i="5"/>
  <c r="E21" i="5"/>
  <c r="E20" i="5"/>
  <c r="F20" i="5" s="1"/>
  <c r="F19" i="5"/>
  <c r="E19" i="5"/>
  <c r="E18" i="5"/>
  <c r="F18" i="5" s="1"/>
  <c r="F17" i="5"/>
  <c r="E17" i="5"/>
  <c r="E16" i="5"/>
  <c r="F16" i="5" s="1"/>
  <c r="F15" i="5"/>
  <c r="E15" i="5"/>
  <c r="E14" i="5"/>
  <c r="F14" i="5" s="1"/>
  <c r="F13" i="5"/>
  <c r="E13" i="5"/>
  <c r="E12" i="5"/>
  <c r="F12" i="5" s="1"/>
  <c r="F11" i="5"/>
  <c r="E11" i="5"/>
  <c r="E10" i="5"/>
  <c r="F10" i="5" s="1"/>
  <c r="F9" i="5"/>
  <c r="E9" i="5"/>
  <c r="E8" i="5"/>
  <c r="F8" i="5" s="1"/>
  <c r="F7" i="5"/>
  <c r="E7" i="5"/>
  <c r="E6" i="5"/>
  <c r="F6" i="5" s="1"/>
  <c r="F5" i="5"/>
  <c r="E5" i="5"/>
  <c r="E4" i="5"/>
  <c r="F4" i="5" s="1"/>
  <c r="F3" i="5"/>
  <c r="E3" i="5"/>
  <c r="E2" i="5"/>
  <c r="F2" i="5" s="1"/>
  <c r="J287" i="4"/>
  <c r="G287" i="4"/>
  <c r="E287" i="4"/>
  <c r="H287" i="4" s="1"/>
  <c r="C287" i="4"/>
  <c r="J286" i="4"/>
  <c r="G286" i="4"/>
  <c r="E286" i="4"/>
  <c r="H286" i="4" s="1"/>
  <c r="C286" i="4"/>
  <c r="J285" i="4"/>
  <c r="G285" i="4"/>
  <c r="E285" i="4"/>
  <c r="H285" i="4" s="1"/>
  <c r="C285" i="4"/>
  <c r="J284" i="4"/>
  <c r="H284" i="4"/>
  <c r="G284" i="4"/>
  <c r="E284" i="4"/>
  <c r="C284" i="4"/>
  <c r="J283" i="4"/>
  <c r="G283" i="4"/>
  <c r="H283" i="4" s="1"/>
  <c r="E283" i="4"/>
  <c r="C283" i="4"/>
  <c r="J282" i="4"/>
  <c r="G282" i="4"/>
  <c r="E282" i="4"/>
  <c r="C282" i="4"/>
  <c r="B282" i="4"/>
  <c r="J281" i="4"/>
  <c r="G281" i="4"/>
  <c r="E281" i="4"/>
  <c r="H281" i="4" s="1"/>
  <c r="C281" i="4"/>
  <c r="J280" i="4"/>
  <c r="G280" i="4"/>
  <c r="E280" i="4"/>
  <c r="H280" i="4" s="1"/>
  <c r="C280" i="4"/>
  <c r="J279" i="4"/>
  <c r="H279" i="4"/>
  <c r="G279" i="4"/>
  <c r="E279" i="4"/>
  <c r="C279" i="4"/>
  <c r="J278" i="4"/>
  <c r="H278" i="4"/>
  <c r="G278" i="4"/>
  <c r="E278" i="4"/>
  <c r="C278" i="4"/>
  <c r="J277" i="4"/>
  <c r="G277" i="4"/>
  <c r="E277" i="4"/>
  <c r="H277" i="4" s="1"/>
  <c r="C277" i="4"/>
  <c r="J276" i="4"/>
  <c r="H276" i="4"/>
  <c r="G276" i="4"/>
  <c r="E276" i="4"/>
  <c r="C276" i="4"/>
  <c r="J275" i="4"/>
  <c r="G275" i="4"/>
  <c r="H275" i="4" s="1"/>
  <c r="E275" i="4"/>
  <c r="C275" i="4"/>
  <c r="J274" i="4"/>
  <c r="H274" i="4"/>
  <c r="G274" i="4"/>
  <c r="E274" i="4"/>
  <c r="C274" i="4"/>
  <c r="J273" i="4"/>
  <c r="G273" i="4"/>
  <c r="E273" i="4"/>
  <c r="C273" i="4"/>
  <c r="J272" i="4"/>
  <c r="G272" i="4"/>
  <c r="E272" i="4"/>
  <c r="H272" i="4" s="1"/>
  <c r="C272" i="4"/>
  <c r="J271" i="4"/>
  <c r="G271" i="4"/>
  <c r="H271" i="4" s="1"/>
  <c r="E271" i="4"/>
  <c r="C271" i="4"/>
  <c r="J270" i="4"/>
  <c r="G270" i="4"/>
  <c r="E270" i="4"/>
  <c r="C270" i="4"/>
  <c r="J269" i="4"/>
  <c r="G269" i="4"/>
  <c r="E269" i="4"/>
  <c r="C269" i="4"/>
  <c r="J268" i="4"/>
  <c r="G268" i="4"/>
  <c r="E268" i="4"/>
  <c r="H268" i="4" s="1"/>
  <c r="C268" i="4"/>
  <c r="J267" i="4"/>
  <c r="H267" i="4"/>
  <c r="G267" i="4"/>
  <c r="E267" i="4"/>
  <c r="C267" i="4"/>
  <c r="J266" i="4"/>
  <c r="G266" i="4"/>
  <c r="H266" i="4" s="1"/>
  <c r="E266" i="4"/>
  <c r="C266" i="4"/>
  <c r="J265" i="4"/>
  <c r="G265" i="4"/>
  <c r="E265" i="4"/>
  <c r="H265" i="4" s="1"/>
  <c r="C265" i="4"/>
  <c r="J264" i="4"/>
  <c r="H264" i="4"/>
  <c r="G264" i="4"/>
  <c r="E264" i="4"/>
  <c r="C264" i="4"/>
  <c r="J263" i="4"/>
  <c r="H263" i="4"/>
  <c r="G263" i="4"/>
  <c r="E263" i="4"/>
  <c r="C263" i="4"/>
  <c r="J262" i="4"/>
  <c r="G262" i="4"/>
  <c r="H262" i="4" s="1"/>
  <c r="E262" i="4"/>
  <c r="C262" i="4"/>
  <c r="J261" i="4"/>
  <c r="G261" i="4"/>
  <c r="E261" i="4"/>
  <c r="C261" i="4"/>
  <c r="J260" i="4"/>
  <c r="H260" i="4"/>
  <c r="G260" i="4"/>
  <c r="E260" i="4"/>
  <c r="C260" i="4"/>
  <c r="J259" i="4"/>
  <c r="G259" i="4"/>
  <c r="H259" i="4" s="1"/>
  <c r="E259" i="4"/>
  <c r="C259" i="4"/>
  <c r="J258" i="4"/>
  <c r="G258" i="4"/>
  <c r="E258" i="4"/>
  <c r="H258" i="4" s="1"/>
  <c r="C258" i="4"/>
  <c r="J257" i="4"/>
  <c r="G257" i="4"/>
  <c r="E257" i="4"/>
  <c r="H257" i="4" s="1"/>
  <c r="C257" i="4"/>
  <c r="J256" i="4"/>
  <c r="H256" i="4"/>
  <c r="G256" i="4"/>
  <c r="E256" i="4"/>
  <c r="C256" i="4"/>
  <c r="J255" i="4"/>
  <c r="G255" i="4"/>
  <c r="H255" i="4" s="1"/>
  <c r="E255" i="4"/>
  <c r="C255" i="4"/>
  <c r="J254" i="4"/>
  <c r="G254" i="4"/>
  <c r="E254" i="4"/>
  <c r="H254" i="4" s="1"/>
  <c r="C254" i="4"/>
  <c r="J253" i="4"/>
  <c r="G253" i="4"/>
  <c r="E253" i="4"/>
  <c r="C253" i="4"/>
  <c r="J252" i="4"/>
  <c r="G252" i="4"/>
  <c r="E252" i="4"/>
  <c r="H252" i="4" s="1"/>
  <c r="C252" i="4"/>
  <c r="J251" i="4"/>
  <c r="G251" i="4"/>
  <c r="H251" i="4" s="1"/>
  <c r="E251" i="4"/>
  <c r="C251" i="4"/>
  <c r="J250" i="4"/>
  <c r="G250" i="4"/>
  <c r="E250" i="4"/>
  <c r="H250" i="4" s="1"/>
  <c r="C250" i="4"/>
  <c r="J249" i="4"/>
  <c r="G249" i="4"/>
  <c r="E249" i="4"/>
  <c r="H249" i="4" s="1"/>
  <c r="C249" i="4"/>
  <c r="J248" i="4"/>
  <c r="G248" i="4"/>
  <c r="E248" i="4"/>
  <c r="H248" i="4" s="1"/>
  <c r="C248" i="4"/>
  <c r="J247" i="4"/>
  <c r="H247" i="4"/>
  <c r="G247" i="4"/>
  <c r="E247" i="4"/>
  <c r="C247" i="4"/>
  <c r="J246" i="4"/>
  <c r="G246" i="4"/>
  <c r="H246" i="4" s="1"/>
  <c r="E246" i="4"/>
  <c r="C246" i="4"/>
  <c r="J245" i="4"/>
  <c r="G245" i="4"/>
  <c r="E245" i="4"/>
  <c r="H245" i="4" s="1"/>
  <c r="C245" i="4"/>
  <c r="J244" i="4"/>
  <c r="E244" i="4"/>
  <c r="B244" i="4"/>
  <c r="J243" i="4"/>
  <c r="G243" i="4"/>
  <c r="E243" i="4"/>
  <c r="H243" i="4" s="1"/>
  <c r="C243" i="4"/>
  <c r="J242" i="4"/>
  <c r="H242" i="4"/>
  <c r="G242" i="4"/>
  <c r="E242" i="4"/>
  <c r="C242" i="4"/>
  <c r="J241" i="4"/>
  <c r="G241" i="4"/>
  <c r="E241" i="4"/>
  <c r="C241" i="4"/>
  <c r="J240" i="4"/>
  <c r="G240" i="4"/>
  <c r="E240" i="4"/>
  <c r="H240" i="4" s="1"/>
  <c r="C240" i="4"/>
  <c r="J239" i="4"/>
  <c r="G239" i="4"/>
  <c r="E239" i="4"/>
  <c r="H239" i="4" s="1"/>
  <c r="C239" i="4"/>
  <c r="J238" i="4"/>
  <c r="H238" i="4"/>
  <c r="G238" i="4"/>
  <c r="E238" i="4"/>
  <c r="C238" i="4"/>
  <c r="J237" i="4"/>
  <c r="G237" i="4"/>
  <c r="H237" i="4" s="1"/>
  <c r="E237" i="4"/>
  <c r="C237" i="4"/>
  <c r="J236" i="4"/>
  <c r="G236" i="4"/>
  <c r="E236" i="4"/>
  <c r="C236" i="4"/>
  <c r="J235" i="4"/>
  <c r="H235" i="4"/>
  <c r="G235" i="4"/>
  <c r="E235" i="4"/>
  <c r="C235" i="4"/>
  <c r="J234" i="4"/>
  <c r="G234" i="4"/>
  <c r="H234" i="4" s="1"/>
  <c r="E234" i="4"/>
  <c r="C234" i="4"/>
  <c r="J233" i="4"/>
  <c r="H233" i="4"/>
  <c r="G233" i="4"/>
  <c r="E233" i="4"/>
  <c r="C233" i="4"/>
  <c r="J232" i="4"/>
  <c r="G232" i="4"/>
  <c r="E232" i="4"/>
  <c r="H232" i="4" s="1"/>
  <c r="C232" i="4"/>
  <c r="J231" i="4"/>
  <c r="G231" i="4"/>
  <c r="E231" i="4"/>
  <c r="H231" i="4" s="1"/>
  <c r="C231" i="4"/>
  <c r="J230" i="4"/>
  <c r="H230" i="4"/>
  <c r="G230" i="4"/>
  <c r="E230" i="4"/>
  <c r="C230" i="4"/>
  <c r="J229" i="4"/>
  <c r="G229" i="4"/>
  <c r="E229" i="4"/>
  <c r="H229" i="4" s="1"/>
  <c r="C229" i="4"/>
  <c r="J228" i="4"/>
  <c r="G228" i="4"/>
  <c r="E228" i="4"/>
  <c r="C228" i="4"/>
  <c r="J227" i="4"/>
  <c r="G227" i="4"/>
  <c r="E227" i="4"/>
  <c r="H227" i="4" s="1"/>
  <c r="C227" i="4"/>
  <c r="J226" i="4"/>
  <c r="G226" i="4"/>
  <c r="H226" i="4" s="1"/>
  <c r="E226" i="4"/>
  <c r="C226" i="4"/>
  <c r="J225" i="4"/>
  <c r="G225" i="4"/>
  <c r="E225" i="4"/>
  <c r="H225" i="4" s="1"/>
  <c r="C225" i="4"/>
  <c r="J224" i="4"/>
  <c r="G224" i="4"/>
  <c r="E224" i="4"/>
  <c r="H224" i="4" s="1"/>
  <c r="C224" i="4"/>
  <c r="J223" i="4"/>
  <c r="H223" i="4"/>
  <c r="G223" i="4"/>
  <c r="E223" i="4"/>
  <c r="C223" i="4"/>
  <c r="J222" i="4"/>
  <c r="H222" i="4"/>
  <c r="G222" i="4"/>
  <c r="E222" i="4"/>
  <c r="C222" i="4"/>
  <c r="J221" i="4"/>
  <c r="H221" i="4"/>
  <c r="G221" i="4"/>
  <c r="E221" i="4"/>
  <c r="C221" i="4"/>
  <c r="J220" i="4"/>
  <c r="G220" i="4"/>
  <c r="E220" i="4"/>
  <c r="H220" i="4" s="1"/>
  <c r="C220" i="4"/>
  <c r="J219" i="4"/>
  <c r="H219" i="4"/>
  <c r="G219" i="4"/>
  <c r="E219" i="4"/>
  <c r="C219" i="4"/>
  <c r="J218" i="4"/>
  <c r="G218" i="4"/>
  <c r="H218" i="4" s="1"/>
  <c r="E218" i="4"/>
  <c r="C218" i="4"/>
  <c r="J217" i="4"/>
  <c r="G217" i="4"/>
  <c r="E217" i="4"/>
  <c r="H217" i="4" s="1"/>
  <c r="C217" i="4"/>
  <c r="J216" i="4"/>
  <c r="G216" i="4"/>
  <c r="E216" i="4"/>
  <c r="C216" i="4"/>
  <c r="J215" i="4"/>
  <c r="G215" i="4"/>
  <c r="E215" i="4"/>
  <c r="H215" i="4" s="1"/>
  <c r="C215" i="4"/>
  <c r="J214" i="4"/>
  <c r="H214" i="4"/>
  <c r="G214" i="4"/>
  <c r="E214" i="4"/>
  <c r="C214" i="4"/>
  <c r="J213" i="4"/>
  <c r="G213" i="4"/>
  <c r="E213" i="4"/>
  <c r="H213" i="4" s="1"/>
  <c r="C213" i="4"/>
  <c r="J212" i="4"/>
  <c r="G212" i="4"/>
  <c r="E212" i="4"/>
  <c r="C212" i="4"/>
  <c r="B212" i="4"/>
  <c r="J211" i="4"/>
  <c r="G211" i="4"/>
  <c r="E211" i="4"/>
  <c r="H211" i="4" s="1"/>
  <c r="C211" i="4"/>
  <c r="J210" i="4"/>
  <c r="G210" i="4"/>
  <c r="E210" i="4"/>
  <c r="H210" i="4" s="1"/>
  <c r="C210" i="4"/>
  <c r="J209" i="4"/>
  <c r="H209" i="4"/>
  <c r="G209" i="4"/>
  <c r="E209" i="4"/>
  <c r="C209" i="4"/>
  <c r="J208" i="4"/>
  <c r="G208" i="4"/>
  <c r="E208" i="4"/>
  <c r="H208" i="4" s="1"/>
  <c r="C208" i="4"/>
  <c r="J207" i="4"/>
  <c r="G207" i="4"/>
  <c r="E207" i="4"/>
  <c r="C207" i="4"/>
  <c r="J206" i="4"/>
  <c r="G206" i="4"/>
  <c r="E206" i="4"/>
  <c r="H206" i="4" s="1"/>
  <c r="C206" i="4"/>
  <c r="J205" i="4"/>
  <c r="G205" i="4"/>
  <c r="H205" i="4" s="1"/>
  <c r="E205" i="4"/>
  <c r="C205" i="4"/>
  <c r="J204" i="4"/>
  <c r="H204" i="4"/>
  <c r="G204" i="4"/>
  <c r="E204" i="4"/>
  <c r="C204" i="4"/>
  <c r="J203" i="4"/>
  <c r="G203" i="4"/>
  <c r="E203" i="4"/>
  <c r="H203" i="4" s="1"/>
  <c r="C203" i="4"/>
  <c r="J202" i="4"/>
  <c r="H202" i="4"/>
  <c r="G202" i="4"/>
  <c r="E202" i="4"/>
  <c r="C202" i="4"/>
  <c r="J201" i="4"/>
  <c r="H201" i="4"/>
  <c r="G201" i="4"/>
  <c r="E201" i="4"/>
  <c r="C201" i="4"/>
  <c r="J200" i="4"/>
  <c r="H200" i="4"/>
  <c r="G200" i="4"/>
  <c r="E200" i="4"/>
  <c r="C200" i="4"/>
  <c r="J199" i="4"/>
  <c r="G199" i="4"/>
  <c r="E199" i="4"/>
  <c r="H199" i="4" s="1"/>
  <c r="C199" i="4"/>
  <c r="J198" i="4"/>
  <c r="H198" i="4"/>
  <c r="G198" i="4"/>
  <c r="E198" i="4"/>
  <c r="C198" i="4"/>
  <c r="J197" i="4"/>
  <c r="G197" i="4"/>
  <c r="H197" i="4" s="1"/>
  <c r="E197" i="4"/>
  <c r="C197" i="4"/>
  <c r="J196" i="4"/>
  <c r="H196" i="4"/>
  <c r="G196" i="4"/>
  <c r="E196" i="4"/>
  <c r="C196" i="4"/>
  <c r="J195" i="4"/>
  <c r="G195" i="4"/>
  <c r="E195" i="4"/>
  <c r="C195" i="4"/>
  <c r="J194" i="4"/>
  <c r="G194" i="4"/>
  <c r="E194" i="4"/>
  <c r="H194" i="4" s="1"/>
  <c r="C194" i="4"/>
  <c r="J193" i="4"/>
  <c r="G193" i="4"/>
  <c r="H193" i="4" s="1"/>
  <c r="E193" i="4"/>
  <c r="C193" i="4"/>
  <c r="J192" i="4"/>
  <c r="G192" i="4"/>
  <c r="E192" i="4"/>
  <c r="C192" i="4"/>
  <c r="J191" i="4"/>
  <c r="G191" i="4"/>
  <c r="E191" i="4"/>
  <c r="C191" i="4"/>
  <c r="J190" i="4"/>
  <c r="G190" i="4"/>
  <c r="E190" i="4"/>
  <c r="H190" i="4" s="1"/>
  <c r="C190" i="4"/>
  <c r="J189" i="4"/>
  <c r="H189" i="4"/>
  <c r="G189" i="4"/>
  <c r="E189" i="4"/>
  <c r="C189" i="4"/>
  <c r="J188" i="4"/>
  <c r="G188" i="4"/>
  <c r="H188" i="4" s="1"/>
  <c r="E188" i="4"/>
  <c r="C188" i="4"/>
  <c r="J187" i="4"/>
  <c r="G187" i="4"/>
  <c r="E187" i="4"/>
  <c r="H187" i="4" s="1"/>
  <c r="C187" i="4"/>
  <c r="B187" i="4"/>
  <c r="J186" i="4"/>
  <c r="G186" i="4"/>
  <c r="E186" i="4"/>
  <c r="C186" i="4"/>
  <c r="J185" i="4"/>
  <c r="G185" i="4"/>
  <c r="E185" i="4"/>
  <c r="H185" i="4" s="1"/>
  <c r="C185" i="4"/>
  <c r="J184" i="4"/>
  <c r="G184" i="4"/>
  <c r="H184" i="4" s="1"/>
  <c r="E184" i="4"/>
  <c r="C184" i="4"/>
  <c r="J183" i="4"/>
  <c r="H183" i="4"/>
  <c r="G183" i="4"/>
  <c r="E183" i="4"/>
  <c r="C183" i="4"/>
  <c r="J182" i="4"/>
  <c r="G182" i="4"/>
  <c r="E182" i="4"/>
  <c r="H182" i="4" s="1"/>
  <c r="C182" i="4"/>
  <c r="J181" i="4"/>
  <c r="H181" i="4"/>
  <c r="E181" i="4"/>
  <c r="C181" i="4"/>
  <c r="B181" i="4"/>
  <c r="G181" i="4" s="1"/>
  <c r="J180" i="4"/>
  <c r="G180" i="4"/>
  <c r="E180" i="4"/>
  <c r="H180" i="4" s="1"/>
  <c r="C180" i="4"/>
  <c r="J179" i="4"/>
  <c r="H179" i="4"/>
  <c r="G179" i="4"/>
  <c r="E179" i="4"/>
  <c r="C179" i="4"/>
  <c r="J178" i="4"/>
  <c r="H178" i="4"/>
  <c r="G178" i="4"/>
  <c r="E178" i="4"/>
  <c r="C178" i="4"/>
  <c r="J177" i="4"/>
  <c r="G177" i="4"/>
  <c r="E177" i="4"/>
  <c r="H177" i="4" s="1"/>
  <c r="C177" i="4"/>
  <c r="J176" i="4"/>
  <c r="G176" i="4"/>
  <c r="E176" i="4"/>
  <c r="C176" i="4"/>
  <c r="J175" i="4"/>
  <c r="B175" i="4"/>
  <c r="J174" i="4"/>
  <c r="H174" i="4"/>
  <c r="G174" i="4"/>
  <c r="E174" i="4"/>
  <c r="C174" i="4"/>
  <c r="J173" i="4"/>
  <c r="G173" i="4"/>
  <c r="H173" i="4" s="1"/>
  <c r="E173" i="4"/>
  <c r="C173" i="4"/>
  <c r="J172" i="4"/>
  <c r="G172" i="4"/>
  <c r="E172" i="4"/>
  <c r="H172" i="4" s="1"/>
  <c r="C172" i="4"/>
  <c r="J171" i="4"/>
  <c r="G171" i="4"/>
  <c r="E171" i="4"/>
  <c r="C171" i="4"/>
  <c r="J170" i="4"/>
  <c r="H170" i="4"/>
  <c r="G170" i="4"/>
  <c r="E170" i="4"/>
  <c r="C170" i="4"/>
  <c r="J169" i="4"/>
  <c r="G169" i="4"/>
  <c r="H169" i="4" s="1"/>
  <c r="E169" i="4"/>
  <c r="C169" i="4"/>
  <c r="J168" i="4"/>
  <c r="G168" i="4"/>
  <c r="E168" i="4"/>
  <c r="C168" i="4"/>
  <c r="J167" i="4"/>
  <c r="G167" i="4"/>
  <c r="E167" i="4"/>
  <c r="C167" i="4"/>
  <c r="J166" i="4"/>
  <c r="G166" i="4"/>
  <c r="E166" i="4"/>
  <c r="H166" i="4" s="1"/>
  <c r="C166" i="4"/>
  <c r="J165" i="4"/>
  <c r="H165" i="4"/>
  <c r="G165" i="4"/>
  <c r="E165" i="4"/>
  <c r="C165" i="4"/>
  <c r="J164" i="4"/>
  <c r="G164" i="4"/>
  <c r="H164" i="4" s="1"/>
  <c r="E164" i="4"/>
  <c r="C164" i="4"/>
  <c r="J163" i="4"/>
  <c r="G163" i="4"/>
  <c r="E163" i="4"/>
  <c r="H163" i="4" s="1"/>
  <c r="C163" i="4"/>
  <c r="J162" i="4"/>
  <c r="G162" i="4"/>
  <c r="E162" i="4"/>
  <c r="H162" i="4" s="1"/>
  <c r="C162" i="4"/>
  <c r="J161" i="4"/>
  <c r="H161" i="4"/>
  <c r="G161" i="4"/>
  <c r="E161" i="4"/>
  <c r="C161" i="4"/>
  <c r="J160" i="4"/>
  <c r="G160" i="4"/>
  <c r="H160" i="4" s="1"/>
  <c r="E160" i="4"/>
  <c r="C160" i="4"/>
  <c r="J159" i="4"/>
  <c r="G159" i="4"/>
  <c r="E159" i="4"/>
  <c r="C159" i="4"/>
  <c r="J158" i="4"/>
  <c r="G158" i="4"/>
  <c r="E158" i="4"/>
  <c r="C158" i="4"/>
  <c r="J157" i="4"/>
  <c r="G157" i="4"/>
  <c r="E157" i="4"/>
  <c r="H157" i="4" s="1"/>
  <c r="C157" i="4"/>
  <c r="J156" i="4"/>
  <c r="H156" i="4"/>
  <c r="G156" i="4"/>
  <c r="E156" i="4"/>
  <c r="C156" i="4"/>
  <c r="J155" i="4"/>
  <c r="G155" i="4"/>
  <c r="E155" i="4"/>
  <c r="H155" i="4" s="1"/>
  <c r="B155" i="4"/>
  <c r="C155" i="4" s="1"/>
  <c r="J154" i="4"/>
  <c r="G154" i="4"/>
  <c r="E154" i="4"/>
  <c r="C154" i="4"/>
  <c r="J153" i="4"/>
  <c r="G153" i="4"/>
  <c r="E153" i="4"/>
  <c r="C153" i="4"/>
  <c r="J152" i="4"/>
  <c r="G152" i="4"/>
  <c r="E152" i="4"/>
  <c r="H152" i="4" s="1"/>
  <c r="C152" i="4"/>
  <c r="J151" i="4"/>
  <c r="G151" i="4"/>
  <c r="H151" i="4" s="1"/>
  <c r="E151" i="4"/>
  <c r="C151" i="4"/>
  <c r="J150" i="4"/>
  <c r="G150" i="4"/>
  <c r="E150" i="4"/>
  <c r="H150" i="4" s="1"/>
  <c r="C150" i="4"/>
  <c r="J149" i="4"/>
  <c r="G149" i="4"/>
  <c r="E149" i="4"/>
  <c r="H149" i="4" s="1"/>
  <c r="C149" i="4"/>
  <c r="J148" i="4"/>
  <c r="G148" i="4"/>
  <c r="H148" i="4" s="1"/>
  <c r="E148" i="4"/>
  <c r="C148" i="4"/>
  <c r="J147" i="4"/>
  <c r="B147" i="4"/>
  <c r="J146" i="4"/>
  <c r="G146" i="4"/>
  <c r="H146" i="4" s="1"/>
  <c r="E146" i="4"/>
  <c r="C146" i="4"/>
  <c r="J145" i="4"/>
  <c r="G145" i="4"/>
  <c r="E145" i="4"/>
  <c r="C145" i="4"/>
  <c r="J144" i="4"/>
  <c r="H144" i="4"/>
  <c r="G144" i="4"/>
  <c r="E144" i="4"/>
  <c r="C144" i="4"/>
  <c r="J143" i="4"/>
  <c r="G143" i="4"/>
  <c r="H143" i="4" s="1"/>
  <c r="E143" i="4"/>
  <c r="C143" i="4"/>
  <c r="J142" i="4"/>
  <c r="H142" i="4"/>
  <c r="G142" i="4"/>
  <c r="E142" i="4"/>
  <c r="C142" i="4"/>
  <c r="J141" i="4"/>
  <c r="G141" i="4"/>
  <c r="E141" i="4"/>
  <c r="H141" i="4" s="1"/>
  <c r="C141" i="4"/>
  <c r="J140" i="4"/>
  <c r="G140" i="4"/>
  <c r="E140" i="4"/>
  <c r="H140" i="4" s="1"/>
  <c r="C140" i="4"/>
  <c r="J139" i="4"/>
  <c r="H139" i="4"/>
  <c r="G139" i="4"/>
  <c r="E139" i="4"/>
  <c r="C139" i="4"/>
  <c r="J138" i="4"/>
  <c r="G138" i="4"/>
  <c r="E138" i="4"/>
  <c r="H138" i="4" s="1"/>
  <c r="C138" i="4"/>
  <c r="J137" i="4"/>
  <c r="G137" i="4"/>
  <c r="E137" i="4"/>
  <c r="C137" i="4"/>
  <c r="J136" i="4"/>
  <c r="G136" i="4"/>
  <c r="E136" i="4"/>
  <c r="H136" i="4" s="1"/>
  <c r="C136" i="4"/>
  <c r="J135" i="4"/>
  <c r="G135" i="4"/>
  <c r="H135" i="4" s="1"/>
  <c r="E135" i="4"/>
  <c r="C135" i="4"/>
  <c r="J134" i="4"/>
  <c r="H134" i="4"/>
  <c r="G134" i="4"/>
  <c r="E134" i="4"/>
  <c r="C134" i="4"/>
  <c r="J133" i="4"/>
  <c r="G133" i="4"/>
  <c r="E133" i="4"/>
  <c r="H133" i="4" s="1"/>
  <c r="C133" i="4"/>
  <c r="J132" i="4"/>
  <c r="H132" i="4"/>
  <c r="G132" i="4"/>
  <c r="E132" i="4"/>
  <c r="C132" i="4"/>
  <c r="J131" i="4"/>
  <c r="H131" i="4"/>
  <c r="G131" i="4"/>
  <c r="E131" i="4"/>
  <c r="C131" i="4"/>
  <c r="J130" i="4"/>
  <c r="H130" i="4"/>
  <c r="G130" i="4"/>
  <c r="E130" i="4"/>
  <c r="C130" i="4"/>
  <c r="J129" i="4"/>
  <c r="G129" i="4"/>
  <c r="E129" i="4"/>
  <c r="H129" i="4" s="1"/>
  <c r="C129" i="4"/>
  <c r="J128" i="4"/>
  <c r="H128" i="4"/>
  <c r="G128" i="4"/>
  <c r="E128" i="4"/>
  <c r="C128" i="4"/>
  <c r="J127" i="4"/>
  <c r="G127" i="4"/>
  <c r="H127" i="4" s="1"/>
  <c r="E127" i="4"/>
  <c r="C127" i="4"/>
  <c r="J126" i="4"/>
  <c r="G126" i="4"/>
  <c r="E126" i="4"/>
  <c r="H126" i="4" s="1"/>
  <c r="C126" i="4"/>
  <c r="J125" i="4"/>
  <c r="G125" i="4"/>
  <c r="E125" i="4"/>
  <c r="C125" i="4"/>
  <c r="J124" i="4"/>
  <c r="G124" i="4"/>
  <c r="E124" i="4"/>
  <c r="H124" i="4" s="1"/>
  <c r="C124" i="4"/>
  <c r="J123" i="4"/>
  <c r="G123" i="4"/>
  <c r="H123" i="4" s="1"/>
  <c r="E123" i="4"/>
  <c r="C123" i="4"/>
  <c r="J122" i="4"/>
  <c r="G122" i="4"/>
  <c r="E122" i="4"/>
  <c r="H122" i="4" s="1"/>
  <c r="C122" i="4"/>
  <c r="J121" i="4"/>
  <c r="G121" i="4"/>
  <c r="E121" i="4"/>
  <c r="C121" i="4"/>
  <c r="J120" i="4"/>
  <c r="G120" i="4"/>
  <c r="E120" i="4"/>
  <c r="H120" i="4" s="1"/>
  <c r="C120" i="4"/>
  <c r="J119" i="4"/>
  <c r="H119" i="4"/>
  <c r="G119" i="4"/>
  <c r="E119" i="4"/>
  <c r="C119" i="4"/>
  <c r="J118" i="4"/>
  <c r="G118" i="4"/>
  <c r="H118" i="4" s="1"/>
  <c r="E118" i="4"/>
  <c r="C118" i="4"/>
  <c r="J117" i="4"/>
  <c r="G117" i="4"/>
  <c r="E117" i="4"/>
  <c r="H117" i="4" s="1"/>
  <c r="C117" i="4"/>
  <c r="J116" i="4"/>
  <c r="H116" i="4"/>
  <c r="G116" i="4"/>
  <c r="E116" i="4"/>
  <c r="C116" i="4"/>
  <c r="J115" i="4"/>
  <c r="H115" i="4"/>
  <c r="G115" i="4"/>
  <c r="E115" i="4"/>
  <c r="C115" i="4"/>
  <c r="J114" i="4"/>
  <c r="G114" i="4"/>
  <c r="H114" i="4" s="1"/>
  <c r="E114" i="4"/>
  <c r="C114" i="4"/>
  <c r="J113" i="4"/>
  <c r="G113" i="4"/>
  <c r="E113" i="4"/>
  <c r="H113" i="4" s="1"/>
  <c r="C113" i="4"/>
  <c r="J112" i="4"/>
  <c r="H112" i="4"/>
  <c r="G112" i="4"/>
  <c r="E112" i="4"/>
  <c r="C112" i="4"/>
  <c r="J111" i="4"/>
  <c r="G111" i="4"/>
  <c r="H111" i="4" s="1"/>
  <c r="E111" i="4"/>
  <c r="C111" i="4"/>
  <c r="J110" i="4"/>
  <c r="G110" i="4"/>
  <c r="E110" i="4"/>
  <c r="H110" i="4" s="1"/>
  <c r="C110" i="4"/>
  <c r="J109" i="4"/>
  <c r="G109" i="4"/>
  <c r="E109" i="4"/>
  <c r="H109" i="4" s="1"/>
  <c r="C109" i="4"/>
  <c r="J108" i="4"/>
  <c r="H108" i="4"/>
  <c r="G108" i="4"/>
  <c r="E108" i="4"/>
  <c r="C108" i="4"/>
  <c r="J107" i="4"/>
  <c r="G107" i="4"/>
  <c r="H107" i="4" s="1"/>
  <c r="E107" i="4"/>
  <c r="C107" i="4"/>
  <c r="J106" i="4"/>
  <c r="G106" i="4"/>
  <c r="E106" i="4"/>
  <c r="H106" i="4" s="1"/>
  <c r="C106" i="4"/>
  <c r="J105" i="4"/>
  <c r="G105" i="4"/>
  <c r="E105" i="4"/>
  <c r="C105" i="4"/>
  <c r="J104" i="4"/>
  <c r="G104" i="4"/>
  <c r="E104" i="4"/>
  <c r="H104" i="4" s="1"/>
  <c r="C104" i="4"/>
  <c r="J103" i="4"/>
  <c r="G103" i="4"/>
  <c r="H103" i="4" s="1"/>
  <c r="E103" i="4"/>
  <c r="C103" i="4"/>
  <c r="J102" i="4"/>
  <c r="G102" i="4"/>
  <c r="E102" i="4"/>
  <c r="H102" i="4" s="1"/>
  <c r="C102" i="4"/>
  <c r="J101" i="4"/>
  <c r="G101" i="4"/>
  <c r="E101" i="4"/>
  <c r="H101" i="4" s="1"/>
  <c r="C101" i="4"/>
  <c r="J100" i="4"/>
  <c r="G100" i="4"/>
  <c r="E100" i="4"/>
  <c r="H100" i="4" s="1"/>
  <c r="C100" i="4"/>
  <c r="J99" i="4"/>
  <c r="H99" i="4"/>
  <c r="G99" i="4"/>
  <c r="E99" i="4"/>
  <c r="C99" i="4"/>
  <c r="J98" i="4"/>
  <c r="G98" i="4"/>
  <c r="H98" i="4" s="1"/>
  <c r="E98" i="4"/>
  <c r="C98" i="4"/>
  <c r="J97" i="4"/>
  <c r="G97" i="4"/>
  <c r="E97" i="4"/>
  <c r="H97" i="4" s="1"/>
  <c r="C97" i="4"/>
  <c r="J96" i="4"/>
  <c r="H96" i="4"/>
  <c r="G96" i="4"/>
  <c r="E96" i="4"/>
  <c r="C96" i="4"/>
  <c r="J95" i="4"/>
  <c r="G95" i="4"/>
  <c r="H95" i="4" s="1"/>
  <c r="E95" i="4"/>
  <c r="C95" i="4"/>
  <c r="J94" i="4"/>
  <c r="H94" i="4"/>
  <c r="G94" i="4"/>
  <c r="E94" i="4"/>
  <c r="C94" i="4"/>
  <c r="J93" i="4"/>
  <c r="G93" i="4"/>
  <c r="E93" i="4"/>
  <c r="H93" i="4" s="1"/>
  <c r="C93" i="4"/>
  <c r="J92" i="4"/>
  <c r="H92" i="4"/>
  <c r="G92" i="4"/>
  <c r="E92" i="4"/>
  <c r="C92" i="4"/>
  <c r="J91" i="4"/>
  <c r="G91" i="4"/>
  <c r="H91" i="4" s="1"/>
  <c r="E91" i="4"/>
  <c r="C91" i="4"/>
  <c r="J90" i="4"/>
  <c r="G90" i="4"/>
  <c r="E90" i="4"/>
  <c r="C90" i="4"/>
  <c r="J89" i="4"/>
  <c r="G89" i="4"/>
  <c r="E89" i="4"/>
  <c r="C89" i="4"/>
  <c r="J88" i="4"/>
  <c r="G88" i="4"/>
  <c r="E88" i="4"/>
  <c r="H88" i="4" s="1"/>
  <c r="C88" i="4"/>
  <c r="J87" i="4"/>
  <c r="G87" i="4"/>
  <c r="H87" i="4" s="1"/>
  <c r="E87" i="4"/>
  <c r="C87" i="4"/>
  <c r="J86" i="4"/>
  <c r="G86" i="4"/>
  <c r="E86" i="4"/>
  <c r="H86" i="4" s="1"/>
  <c r="C86" i="4"/>
  <c r="J85" i="4"/>
  <c r="G85" i="4"/>
  <c r="E85" i="4"/>
  <c r="H85" i="4" s="1"/>
  <c r="C85" i="4"/>
  <c r="J84" i="4"/>
  <c r="G84" i="4"/>
  <c r="E84" i="4"/>
  <c r="H84" i="4" s="1"/>
  <c r="C84" i="4"/>
  <c r="J83" i="4"/>
  <c r="C83" i="4"/>
  <c r="B83" i="4"/>
  <c r="J82" i="4"/>
  <c r="H82" i="4"/>
  <c r="G82" i="4"/>
  <c r="E82" i="4"/>
  <c r="C82" i="4"/>
  <c r="J81" i="4"/>
  <c r="G81" i="4"/>
  <c r="E81" i="4"/>
  <c r="H81" i="4" s="1"/>
  <c r="C81" i="4"/>
  <c r="J80" i="4"/>
  <c r="G80" i="4"/>
  <c r="E80" i="4"/>
  <c r="C80" i="4"/>
  <c r="J79" i="4"/>
  <c r="G79" i="4"/>
  <c r="E79" i="4"/>
  <c r="H79" i="4" s="1"/>
  <c r="C79" i="4"/>
  <c r="J78" i="4"/>
  <c r="G78" i="4"/>
  <c r="H78" i="4" s="1"/>
  <c r="E78" i="4"/>
  <c r="C78" i="4"/>
  <c r="J77" i="4"/>
  <c r="H77" i="4"/>
  <c r="G77" i="4"/>
  <c r="E77" i="4"/>
  <c r="C77" i="4"/>
  <c r="J76" i="4"/>
  <c r="G76" i="4"/>
  <c r="E76" i="4"/>
  <c r="H76" i="4" s="1"/>
  <c r="C76" i="4"/>
  <c r="J75" i="4"/>
  <c r="H75" i="4"/>
  <c r="G75" i="4"/>
  <c r="E75" i="4"/>
  <c r="C75" i="4"/>
  <c r="J74" i="4"/>
  <c r="H74" i="4"/>
  <c r="G74" i="4"/>
  <c r="E74" i="4"/>
  <c r="C74" i="4"/>
  <c r="J73" i="4"/>
  <c r="H73" i="4"/>
  <c r="G73" i="4"/>
  <c r="E73" i="4"/>
  <c r="C73" i="4"/>
  <c r="J72" i="4"/>
  <c r="G72" i="4"/>
  <c r="E72" i="4"/>
  <c r="H72" i="4" s="1"/>
  <c r="C72" i="4"/>
  <c r="J71" i="4"/>
  <c r="H71" i="4"/>
  <c r="G71" i="4"/>
  <c r="E71" i="4"/>
  <c r="C71" i="4"/>
  <c r="J70" i="4"/>
  <c r="G70" i="4"/>
  <c r="H70" i="4" s="1"/>
  <c r="E70" i="4"/>
  <c r="C70" i="4"/>
  <c r="J69" i="4"/>
  <c r="G69" i="4"/>
  <c r="E69" i="4"/>
  <c r="H69" i="4" s="1"/>
  <c r="C69" i="4"/>
  <c r="J68" i="4"/>
  <c r="G68" i="4"/>
  <c r="E68" i="4"/>
  <c r="C68" i="4"/>
  <c r="J67" i="4"/>
  <c r="G67" i="4"/>
  <c r="E67" i="4"/>
  <c r="H67" i="4" s="1"/>
  <c r="C67" i="4"/>
  <c r="J66" i="4"/>
  <c r="G66" i="4"/>
  <c r="H66" i="4" s="1"/>
  <c r="E66" i="4"/>
  <c r="C66" i="4"/>
  <c r="J65" i="4"/>
  <c r="G65" i="4"/>
  <c r="E65" i="4"/>
  <c r="H65" i="4" s="1"/>
  <c r="C65" i="4"/>
  <c r="J64" i="4"/>
  <c r="G64" i="4"/>
  <c r="E64" i="4"/>
  <c r="C64" i="4"/>
  <c r="J63" i="4"/>
  <c r="G63" i="4"/>
  <c r="E63" i="4"/>
  <c r="H63" i="4" s="1"/>
  <c r="C63" i="4"/>
  <c r="J62" i="4"/>
  <c r="H62" i="4"/>
  <c r="G62" i="4"/>
  <c r="E62" i="4"/>
  <c r="C62" i="4"/>
  <c r="J61" i="4"/>
  <c r="G61" i="4"/>
  <c r="H61" i="4" s="1"/>
  <c r="E61" i="4"/>
  <c r="C61" i="4"/>
  <c r="J60" i="4"/>
  <c r="G60" i="4"/>
  <c r="E60" i="4"/>
  <c r="H60" i="4" s="1"/>
  <c r="C60" i="4"/>
  <c r="J59" i="4"/>
  <c r="H59" i="4"/>
  <c r="G59" i="4"/>
  <c r="E59" i="4"/>
  <c r="C59" i="4"/>
  <c r="J58" i="4"/>
  <c r="H58" i="4"/>
  <c r="G58" i="4"/>
  <c r="E58" i="4"/>
  <c r="C58" i="4"/>
  <c r="J57" i="4"/>
  <c r="G57" i="4"/>
  <c r="H57" i="4" s="1"/>
  <c r="E57" i="4"/>
  <c r="C57" i="4"/>
  <c r="J56" i="4"/>
  <c r="G56" i="4"/>
  <c r="E56" i="4"/>
  <c r="H56" i="4" s="1"/>
  <c r="C56" i="4"/>
  <c r="J55" i="4"/>
  <c r="H55" i="4"/>
  <c r="G55" i="4"/>
  <c r="E55" i="4"/>
  <c r="C55" i="4"/>
  <c r="J54" i="4"/>
  <c r="G54" i="4"/>
  <c r="H54" i="4" s="1"/>
  <c r="E54" i="4"/>
  <c r="C54" i="4"/>
  <c r="J53" i="4"/>
  <c r="G53" i="4"/>
  <c r="E53" i="4"/>
  <c r="H53" i="4" s="1"/>
  <c r="C53" i="4"/>
  <c r="J52" i="4"/>
  <c r="G52" i="4"/>
  <c r="E52" i="4"/>
  <c r="H52" i="4" s="1"/>
  <c r="C52" i="4"/>
  <c r="J51" i="4"/>
  <c r="H51" i="4"/>
  <c r="G51" i="4"/>
  <c r="E51" i="4"/>
  <c r="C51" i="4"/>
  <c r="J50" i="4"/>
  <c r="G50" i="4"/>
  <c r="H50" i="4" s="1"/>
  <c r="E50" i="4"/>
  <c r="C50" i="4"/>
  <c r="J49" i="4"/>
  <c r="G49" i="4"/>
  <c r="E49" i="4"/>
  <c r="H49" i="4" s="1"/>
  <c r="C49" i="4"/>
  <c r="J48" i="4"/>
  <c r="G48" i="4"/>
  <c r="E48" i="4"/>
  <c r="C48" i="4"/>
  <c r="J47" i="4"/>
  <c r="G47" i="4"/>
  <c r="E47" i="4"/>
  <c r="H47" i="4" s="1"/>
  <c r="C47" i="4"/>
  <c r="J46" i="4"/>
  <c r="G46" i="4"/>
  <c r="H46" i="4" s="1"/>
  <c r="E46" i="4"/>
  <c r="C46" i="4"/>
  <c r="J45" i="4"/>
  <c r="G45" i="4"/>
  <c r="E45" i="4"/>
  <c r="H45" i="4" s="1"/>
  <c r="C45" i="4"/>
  <c r="J44" i="4"/>
  <c r="G44" i="4"/>
  <c r="E44" i="4"/>
  <c r="H44" i="4" s="1"/>
  <c r="C44" i="4"/>
  <c r="J43" i="4"/>
  <c r="G43" i="4"/>
  <c r="E43" i="4"/>
  <c r="H43" i="4" s="1"/>
  <c r="C43" i="4"/>
  <c r="J42" i="4"/>
  <c r="H42" i="4"/>
  <c r="G42" i="4"/>
  <c r="E42" i="4"/>
  <c r="C42" i="4"/>
  <c r="J41" i="4"/>
  <c r="G41" i="4"/>
  <c r="H41" i="4" s="1"/>
  <c r="E41" i="4"/>
  <c r="C41" i="4"/>
  <c r="J40" i="4"/>
  <c r="G40" i="4"/>
  <c r="E40" i="4"/>
  <c r="H40" i="4" s="1"/>
  <c r="C40" i="4"/>
  <c r="J39" i="4"/>
  <c r="H39" i="4"/>
  <c r="G39" i="4"/>
  <c r="E39" i="4"/>
  <c r="C39" i="4"/>
  <c r="J38" i="4"/>
  <c r="G38" i="4"/>
  <c r="H38" i="4" s="1"/>
  <c r="E38" i="4"/>
  <c r="C38" i="4"/>
  <c r="J37" i="4"/>
  <c r="H37" i="4"/>
  <c r="G37" i="4"/>
  <c r="E37" i="4"/>
  <c r="C37" i="4"/>
  <c r="J36" i="4"/>
  <c r="G36" i="4"/>
  <c r="E36" i="4"/>
  <c r="H36" i="4" s="1"/>
  <c r="C36" i="4"/>
  <c r="J35" i="4"/>
  <c r="H35" i="4"/>
  <c r="G35" i="4"/>
  <c r="E35" i="4"/>
  <c r="C35" i="4"/>
  <c r="J34" i="4"/>
  <c r="G34" i="4"/>
  <c r="H34" i="4" s="1"/>
  <c r="E34" i="4"/>
  <c r="C34" i="4"/>
  <c r="J33" i="4"/>
  <c r="G33" i="4"/>
  <c r="E33" i="4"/>
  <c r="C33" i="4"/>
  <c r="J32" i="4"/>
  <c r="G32" i="4"/>
  <c r="E32" i="4"/>
  <c r="C32" i="4"/>
  <c r="J31" i="4"/>
  <c r="G31" i="4"/>
  <c r="E31" i="4"/>
  <c r="H31" i="4" s="1"/>
  <c r="C31" i="4"/>
  <c r="J30" i="4"/>
  <c r="G30" i="4"/>
  <c r="H30" i="4" s="1"/>
  <c r="E30" i="4"/>
  <c r="C30" i="4"/>
  <c r="J29" i="4"/>
  <c r="G29" i="4"/>
  <c r="E29" i="4"/>
  <c r="H29" i="4" s="1"/>
  <c r="C29" i="4"/>
  <c r="J28" i="4"/>
  <c r="G28" i="4"/>
  <c r="E28" i="4"/>
  <c r="H28" i="4" s="1"/>
  <c r="C28" i="4"/>
  <c r="J27" i="4"/>
  <c r="G27" i="4"/>
  <c r="E27" i="4"/>
  <c r="H27" i="4" s="1"/>
  <c r="C27" i="4"/>
  <c r="J26" i="4"/>
  <c r="H26" i="4"/>
  <c r="G26" i="4"/>
  <c r="E26" i="4"/>
  <c r="C26" i="4"/>
  <c r="J25" i="4"/>
  <c r="G25" i="4"/>
  <c r="H25" i="4" s="1"/>
  <c r="E25" i="4"/>
  <c r="C25" i="4"/>
  <c r="J24" i="4"/>
  <c r="G24" i="4"/>
  <c r="E24" i="4"/>
  <c r="C24" i="4"/>
  <c r="J23" i="4"/>
  <c r="H23" i="4"/>
  <c r="G23" i="4"/>
  <c r="E23" i="4"/>
  <c r="C23" i="4"/>
  <c r="J22" i="4"/>
  <c r="G22" i="4"/>
  <c r="E22" i="4"/>
  <c r="H22" i="4" s="1"/>
  <c r="C22" i="4"/>
  <c r="J21" i="4"/>
  <c r="H21" i="4"/>
  <c r="G21" i="4"/>
  <c r="E21" i="4"/>
  <c r="C21" i="4"/>
  <c r="J20" i="4"/>
  <c r="G20" i="4"/>
  <c r="H20" i="4" s="1"/>
  <c r="E20" i="4"/>
  <c r="C20" i="4"/>
  <c r="J19" i="4"/>
  <c r="H19" i="4"/>
  <c r="G19" i="4"/>
  <c r="E19" i="4"/>
  <c r="C19" i="4"/>
  <c r="J18" i="4"/>
  <c r="G18" i="4"/>
  <c r="E18" i="4"/>
  <c r="H18" i="4" s="1"/>
  <c r="C18" i="4"/>
  <c r="J17" i="4"/>
  <c r="H17" i="4"/>
  <c r="G17" i="4"/>
  <c r="E17" i="4"/>
  <c r="C17" i="4"/>
  <c r="J16" i="4"/>
  <c r="G16" i="4"/>
  <c r="H16" i="4" s="1"/>
  <c r="E16" i="4"/>
  <c r="C16" i="4"/>
  <c r="J15" i="4"/>
  <c r="G15" i="4"/>
  <c r="E15" i="4"/>
  <c r="H15" i="4" s="1"/>
  <c r="C15" i="4"/>
  <c r="J14" i="4"/>
  <c r="G14" i="4"/>
  <c r="E14" i="4"/>
  <c r="C14" i="4"/>
  <c r="J13" i="4"/>
  <c r="G13" i="4"/>
  <c r="E13" i="4"/>
  <c r="H13" i="4" s="1"/>
  <c r="C13" i="4"/>
  <c r="J12" i="4"/>
  <c r="G12" i="4"/>
  <c r="H12" i="4" s="1"/>
  <c r="E12" i="4"/>
  <c r="C12" i="4"/>
  <c r="J11" i="4"/>
  <c r="G11" i="4"/>
  <c r="E11" i="4"/>
  <c r="H11" i="4" s="1"/>
  <c r="C11" i="4"/>
  <c r="J10" i="4"/>
  <c r="G10" i="4"/>
  <c r="E10" i="4"/>
  <c r="H10" i="4" s="1"/>
  <c r="C10" i="4"/>
  <c r="J9" i="4"/>
  <c r="G9" i="4"/>
  <c r="E9" i="4"/>
  <c r="H9" i="4" s="1"/>
  <c r="C9" i="4"/>
  <c r="J8" i="4"/>
  <c r="H8" i="4"/>
  <c r="G8" i="4"/>
  <c r="E8" i="4"/>
  <c r="C8" i="4"/>
  <c r="J7" i="4"/>
  <c r="G7" i="4"/>
  <c r="H7" i="4" s="1"/>
  <c r="E7" i="4"/>
  <c r="C7" i="4"/>
  <c r="J6" i="4"/>
  <c r="G6" i="4"/>
  <c r="E6" i="4"/>
  <c r="H6" i="4" s="1"/>
  <c r="C6" i="4"/>
  <c r="J5" i="4"/>
  <c r="H5" i="4"/>
  <c r="G5" i="4"/>
  <c r="E5" i="4"/>
  <c r="C5" i="4"/>
  <c r="J4" i="4"/>
  <c r="G4" i="4"/>
  <c r="H4" i="4" s="1"/>
  <c r="E4" i="4"/>
  <c r="C4" i="4"/>
  <c r="J3" i="4"/>
  <c r="H3" i="4"/>
  <c r="G3" i="4"/>
  <c r="E3" i="4"/>
  <c r="C3" i="4"/>
  <c r="J2" i="4"/>
  <c r="G2" i="4"/>
  <c r="E2" i="4"/>
  <c r="C2" i="4"/>
  <c r="F288" i="5" l="1"/>
  <c r="B288" i="5"/>
  <c r="E131" i="5"/>
  <c r="F131" i="5" s="1"/>
  <c r="H2" i="4"/>
  <c r="C147" i="4"/>
  <c r="G147" i="4"/>
  <c r="H14" i="4"/>
  <c r="H24" i="4"/>
  <c r="H33" i="4"/>
  <c r="H68" i="4"/>
  <c r="B288" i="4"/>
  <c r="E83" i="4"/>
  <c r="G83" i="4"/>
  <c r="G288" i="4" s="1"/>
  <c r="H90" i="4"/>
  <c r="H125" i="4"/>
  <c r="H145" i="4"/>
  <c r="E147" i="4"/>
  <c r="H147" i="4" s="1"/>
  <c r="G175" i="4"/>
  <c r="E175" i="4"/>
  <c r="H175" i="4" s="1"/>
  <c r="C175" i="4"/>
  <c r="C288" i="4" s="1"/>
  <c r="H244" i="4"/>
  <c r="H32" i="4"/>
  <c r="H48" i="4"/>
  <c r="H64" i="4"/>
  <c r="H80" i="4"/>
  <c r="H89" i="4"/>
  <c r="H105" i="4"/>
  <c r="H121" i="4"/>
  <c r="H137" i="4"/>
  <c r="H154" i="4"/>
  <c r="H159" i="4"/>
  <c r="H171" i="4"/>
  <c r="H192" i="4"/>
  <c r="H241" i="4"/>
  <c r="H153" i="4"/>
  <c r="H158" i="4"/>
  <c r="H168" i="4"/>
  <c r="G244" i="4"/>
  <c r="C244" i="4"/>
  <c r="H261" i="4"/>
  <c r="H270" i="4"/>
  <c r="H167" i="4"/>
  <c r="H176" i="4"/>
  <c r="H195" i="4"/>
  <c r="H216" i="4"/>
  <c r="H236" i="4"/>
  <c r="H273" i="4"/>
  <c r="H282" i="4"/>
  <c r="H186" i="4"/>
  <c r="H191" i="4"/>
  <c r="H207" i="4"/>
  <c r="H212" i="4"/>
  <c r="H228" i="4"/>
  <c r="H253" i="4"/>
  <c r="H269" i="4"/>
  <c r="H83" i="4" l="1"/>
  <c r="H288" i="4" s="1"/>
  <c r="E288" i="4"/>
  <c r="H290" i="4" s="1"/>
  <c r="H292" i="4" s="1"/>
  <c r="K283" i="4" l="1"/>
  <c r="L283" i="4" s="1"/>
  <c r="K278" i="4"/>
  <c r="L278" i="4" s="1"/>
  <c r="K262" i="4"/>
  <c r="L262" i="4" s="1"/>
  <c r="K246" i="4"/>
  <c r="L246" i="4" s="1"/>
  <c r="K237" i="4"/>
  <c r="L237" i="4" s="1"/>
  <c r="K221" i="4"/>
  <c r="L221" i="4" s="1"/>
  <c r="K200" i="4"/>
  <c r="L200" i="4" s="1"/>
  <c r="K277" i="4"/>
  <c r="L277" i="4" s="1"/>
  <c r="K266" i="4"/>
  <c r="L266" i="4" s="1"/>
  <c r="K264" i="4"/>
  <c r="L264" i="4" s="1"/>
  <c r="K233" i="4"/>
  <c r="L233" i="4" s="1"/>
  <c r="K229" i="4"/>
  <c r="L229" i="4" s="1"/>
  <c r="K220" i="4"/>
  <c r="L220" i="4" s="1"/>
  <c r="K208" i="4"/>
  <c r="L208" i="4" s="1"/>
  <c r="K199" i="4"/>
  <c r="L199" i="4" s="1"/>
  <c r="K188" i="4"/>
  <c r="L188" i="4" s="1"/>
  <c r="K285" i="4"/>
  <c r="L285" i="4" s="1"/>
  <c r="K258" i="4"/>
  <c r="L258" i="4" s="1"/>
  <c r="K241" i="4"/>
  <c r="L241" i="4" s="1"/>
  <c r="K223" i="4"/>
  <c r="L223" i="4" s="1"/>
  <c r="K202" i="4"/>
  <c r="L202" i="4" s="1"/>
  <c r="K181" i="4"/>
  <c r="L181" i="4" s="1"/>
  <c r="K177" i="4"/>
  <c r="L177" i="4" s="1"/>
  <c r="K287" i="4"/>
  <c r="L287" i="4" s="1"/>
  <c r="K282" i="4"/>
  <c r="L282" i="4" s="1"/>
  <c r="K248" i="4"/>
  <c r="L248" i="4" s="1"/>
  <c r="K213" i="4"/>
  <c r="L213" i="4" s="1"/>
  <c r="K196" i="4"/>
  <c r="L196" i="4" s="1"/>
  <c r="K187" i="4"/>
  <c r="L187" i="4" s="1"/>
  <c r="K179" i="4"/>
  <c r="L179" i="4" s="1"/>
  <c r="K168" i="4"/>
  <c r="L168" i="4" s="1"/>
  <c r="K146" i="4"/>
  <c r="L146" i="4" s="1"/>
  <c r="K130" i="4"/>
  <c r="L130" i="4" s="1"/>
  <c r="K114" i="4"/>
  <c r="L114" i="4" s="1"/>
  <c r="K98" i="4"/>
  <c r="L98" i="4" s="1"/>
  <c r="K73" i="4"/>
  <c r="L73" i="4" s="1"/>
  <c r="K57" i="4"/>
  <c r="L57" i="4" s="1"/>
  <c r="K41" i="4"/>
  <c r="L41" i="4" s="1"/>
  <c r="K25" i="4"/>
  <c r="L25" i="4" s="1"/>
  <c r="K286" i="4"/>
  <c r="L286" i="4" s="1"/>
  <c r="K274" i="4"/>
  <c r="L274" i="4" s="1"/>
  <c r="K270" i="4"/>
  <c r="L270" i="4" s="1"/>
  <c r="K236" i="4"/>
  <c r="L236" i="4" s="1"/>
  <c r="K228" i="4"/>
  <c r="L228" i="4" s="1"/>
  <c r="K280" i="4"/>
  <c r="L280" i="4" s="1"/>
  <c r="K265" i="4"/>
  <c r="L265" i="4" s="1"/>
  <c r="K253" i="4"/>
  <c r="L253" i="4" s="1"/>
  <c r="K239" i="4"/>
  <c r="L239" i="4" s="1"/>
  <c r="K207" i="4"/>
  <c r="L207" i="4" s="1"/>
  <c r="K192" i="4"/>
  <c r="L192" i="4" s="1"/>
  <c r="K186" i="4"/>
  <c r="L186" i="4" s="1"/>
  <c r="K166" i="4"/>
  <c r="L166" i="4" s="1"/>
  <c r="K155" i="4"/>
  <c r="L155" i="4" s="1"/>
  <c r="K142" i="4"/>
  <c r="L142" i="4" s="1"/>
  <c r="K138" i="4"/>
  <c r="L138" i="4" s="1"/>
  <c r="K129" i="4"/>
  <c r="L129" i="4" s="1"/>
  <c r="K118" i="4"/>
  <c r="L118" i="4" s="1"/>
  <c r="K116" i="4"/>
  <c r="L116" i="4" s="1"/>
  <c r="K81" i="4"/>
  <c r="L81" i="4" s="1"/>
  <c r="K72" i="4"/>
  <c r="L72" i="4" s="1"/>
  <c r="K61" i="4"/>
  <c r="L61" i="4" s="1"/>
  <c r="K59" i="4"/>
  <c r="L59" i="4" s="1"/>
  <c r="K7" i="4"/>
  <c r="L7" i="4" s="1"/>
  <c r="K250" i="4"/>
  <c r="L250" i="4" s="1"/>
  <c r="K245" i="4"/>
  <c r="L245" i="4" s="1"/>
  <c r="K243" i="4"/>
  <c r="L243" i="4" s="1"/>
  <c r="K231" i="4"/>
  <c r="L231" i="4" s="1"/>
  <c r="K217" i="4"/>
  <c r="L217" i="4" s="1"/>
  <c r="K204" i="4"/>
  <c r="L204" i="4" s="1"/>
  <c r="K183" i="4"/>
  <c r="L183" i="4" s="1"/>
  <c r="K157" i="4"/>
  <c r="L157" i="4" s="1"/>
  <c r="K154" i="4"/>
  <c r="L154" i="4" s="1"/>
  <c r="K147" i="4"/>
  <c r="L147" i="4" s="1"/>
  <c r="K145" i="4"/>
  <c r="L145" i="4" s="1"/>
  <c r="K134" i="4"/>
  <c r="L134" i="4" s="1"/>
  <c r="K132" i="4"/>
  <c r="L132" i="4" s="1"/>
  <c r="K94" i="4"/>
  <c r="L94" i="4" s="1"/>
  <c r="K90" i="4"/>
  <c r="L90" i="4" s="1"/>
  <c r="K77" i="4"/>
  <c r="L77" i="4" s="1"/>
  <c r="K75" i="4"/>
  <c r="L75" i="4" s="1"/>
  <c r="K37" i="4"/>
  <c r="L37" i="4" s="1"/>
  <c r="K33" i="4"/>
  <c r="L33" i="4" s="1"/>
  <c r="K24" i="4"/>
  <c r="L24" i="4" s="1"/>
  <c r="K19" i="4"/>
  <c r="L19" i="4" s="1"/>
  <c r="K3" i="4"/>
  <c r="L3" i="4" s="1"/>
  <c r="K249" i="4"/>
  <c r="L249" i="4" s="1"/>
  <c r="K210" i="4"/>
  <c r="L210" i="4" s="1"/>
  <c r="K172" i="4"/>
  <c r="L172" i="4" s="1"/>
  <c r="K163" i="4"/>
  <c r="L163" i="4" s="1"/>
  <c r="K150" i="4"/>
  <c r="L150" i="4" s="1"/>
  <c r="K110" i="4"/>
  <c r="L110" i="4" s="1"/>
  <c r="K106" i="4"/>
  <c r="L106" i="4" s="1"/>
  <c r="K97" i="4"/>
  <c r="L97" i="4" s="1"/>
  <c r="K86" i="4"/>
  <c r="L86" i="4" s="1"/>
  <c r="K84" i="4"/>
  <c r="L84" i="4" s="1"/>
  <c r="K53" i="4"/>
  <c r="L53" i="4" s="1"/>
  <c r="K49" i="4"/>
  <c r="L49" i="4" s="1"/>
  <c r="K40" i="4"/>
  <c r="L40" i="4" s="1"/>
  <c r="K29" i="4"/>
  <c r="L29" i="4" s="1"/>
  <c r="K27" i="4"/>
  <c r="L27" i="4" s="1"/>
  <c r="K15" i="4"/>
  <c r="L15" i="4" s="1"/>
  <c r="K261" i="4"/>
  <c r="L261" i="4" s="1"/>
  <c r="K254" i="4"/>
  <c r="L254" i="4" s="1"/>
  <c r="K240" i="4"/>
  <c r="L240" i="4" s="1"/>
  <c r="K225" i="4"/>
  <c r="L225" i="4" s="1"/>
  <c r="K167" i="4"/>
  <c r="L167" i="4" s="1"/>
  <c r="K159" i="4"/>
  <c r="L159" i="4" s="1"/>
  <c r="K152" i="4"/>
  <c r="L152" i="4" s="1"/>
  <c r="K149" i="4"/>
  <c r="L149" i="4" s="1"/>
  <c r="K140" i="4"/>
  <c r="L140" i="4" s="1"/>
  <c r="K126" i="4"/>
  <c r="L126" i="4" s="1"/>
  <c r="K122" i="4"/>
  <c r="L122" i="4" s="1"/>
  <c r="K117" i="4"/>
  <c r="L117" i="4" s="1"/>
  <c r="K113" i="4"/>
  <c r="L113" i="4" s="1"/>
  <c r="K105" i="4"/>
  <c r="L105" i="4" s="1"/>
  <c r="K102" i="4"/>
  <c r="L102" i="4" s="1"/>
  <c r="K100" i="4"/>
  <c r="L100" i="4" s="1"/>
  <c r="K88" i="4"/>
  <c r="L88" i="4" s="1"/>
  <c r="K56" i="4"/>
  <c r="L56" i="4" s="1"/>
  <c r="K48" i="4"/>
  <c r="L48" i="4" s="1"/>
  <c r="K69" i="4"/>
  <c r="L69" i="4" s="1"/>
  <c r="K60" i="4"/>
  <c r="L60" i="4" s="1"/>
  <c r="K45" i="4"/>
  <c r="L45" i="4" s="1"/>
  <c r="K31" i="4"/>
  <c r="L31" i="4" s="1"/>
  <c r="K65" i="4"/>
  <c r="L65" i="4" s="1"/>
  <c r="K43" i="4"/>
  <c r="L43" i="4" s="1"/>
  <c r="K11" i="4"/>
  <c r="L11" i="4" s="1"/>
  <c r="K6" i="4"/>
  <c r="L6" i="4" s="1"/>
  <c r="K9" i="4"/>
  <c r="L9" i="4" s="1"/>
  <c r="K5" i="4"/>
  <c r="L5" i="4" s="1"/>
  <c r="K64" i="4"/>
  <c r="L64" i="4" s="1"/>
  <c r="K2" i="4"/>
  <c r="L2" i="4" s="1"/>
  <c r="K28" i="4"/>
  <c r="L28" i="4" s="1"/>
  <c r="K79" i="4"/>
  <c r="L79" i="4" s="1"/>
  <c r="K101" i="4"/>
  <c r="L101" i="4" s="1"/>
  <c r="K32" i="4"/>
  <c r="L32" i="4" s="1"/>
  <c r="K92" i="4"/>
  <c r="L92" i="4" s="1"/>
  <c r="K124" i="4"/>
  <c r="L124" i="4" s="1"/>
  <c r="K4" i="4"/>
  <c r="L4" i="4" s="1"/>
  <c r="K136" i="4"/>
  <c r="L136" i="4" s="1"/>
  <c r="K78" i="4"/>
  <c r="L78" i="4" s="1"/>
  <c r="K135" i="4"/>
  <c r="L135" i="4" s="1"/>
  <c r="K267" i="4"/>
  <c r="L267" i="4" s="1"/>
  <c r="K23" i="4"/>
  <c r="L23" i="4" s="1"/>
  <c r="K68" i="4"/>
  <c r="L68" i="4" s="1"/>
  <c r="K125" i="4"/>
  <c r="L125" i="4" s="1"/>
  <c r="K211" i="4"/>
  <c r="L211" i="4" s="1"/>
  <c r="K272" i="4"/>
  <c r="L272" i="4" s="1"/>
  <c r="K46" i="4"/>
  <c r="L46" i="4" s="1"/>
  <c r="K95" i="4"/>
  <c r="L95" i="4" s="1"/>
  <c r="K165" i="4"/>
  <c r="L165" i="4" s="1"/>
  <c r="K185" i="4"/>
  <c r="L185" i="4" s="1"/>
  <c r="K205" i="4"/>
  <c r="L205" i="4" s="1"/>
  <c r="K256" i="4"/>
  <c r="L256" i="4" s="1"/>
  <c r="K22" i="4"/>
  <c r="L22" i="4" s="1"/>
  <c r="K36" i="4"/>
  <c r="L36" i="4" s="1"/>
  <c r="K131" i="4"/>
  <c r="L131" i="4" s="1"/>
  <c r="K219" i="4"/>
  <c r="L219" i="4" s="1"/>
  <c r="K247" i="4"/>
  <c r="L247" i="4" s="1"/>
  <c r="K151" i="4"/>
  <c r="L151" i="4" s="1"/>
  <c r="K162" i="4"/>
  <c r="L162" i="4" s="1"/>
  <c r="K197" i="4"/>
  <c r="L197" i="4" s="1"/>
  <c r="K273" i="4"/>
  <c r="L273" i="4" s="1"/>
  <c r="K195" i="4"/>
  <c r="L195" i="4" s="1"/>
  <c r="K224" i="4"/>
  <c r="L224" i="4" s="1"/>
  <c r="K252" i="4"/>
  <c r="L252" i="4" s="1"/>
  <c r="K234" i="4"/>
  <c r="L234" i="4" s="1"/>
  <c r="K259" i="4"/>
  <c r="L259" i="4" s="1"/>
  <c r="K201" i="4"/>
  <c r="L201" i="4" s="1"/>
  <c r="K279" i="4"/>
  <c r="L279" i="4" s="1"/>
  <c r="K193" i="4"/>
  <c r="L193" i="4" s="1"/>
  <c r="K255" i="4"/>
  <c r="L255" i="4" s="1"/>
  <c r="K58" i="4"/>
  <c r="L58" i="4" s="1"/>
  <c r="K85" i="4"/>
  <c r="L85" i="4" s="1"/>
  <c r="K47" i="4"/>
  <c r="L47" i="4" s="1"/>
  <c r="K164" i="4"/>
  <c r="L164" i="4" s="1"/>
  <c r="K71" i="4"/>
  <c r="L71" i="4" s="1"/>
  <c r="K148" i="4"/>
  <c r="L148" i="4" s="1"/>
  <c r="K190" i="4"/>
  <c r="L190" i="4" s="1"/>
  <c r="K263" i="4"/>
  <c r="L263" i="4" s="1"/>
  <c r="K180" i="4"/>
  <c r="L180" i="4" s="1"/>
  <c r="K242" i="4"/>
  <c r="L242" i="4" s="1"/>
  <c r="K268" i="4"/>
  <c r="L268" i="4" s="1"/>
  <c r="K20" i="4"/>
  <c r="L20" i="4" s="1"/>
  <c r="K67" i="4"/>
  <c r="L67" i="4" s="1"/>
  <c r="K21" i="4"/>
  <c r="L21" i="4" s="1"/>
  <c r="K121" i="4"/>
  <c r="L121" i="4" s="1"/>
  <c r="K35" i="4"/>
  <c r="L35" i="4" s="1"/>
  <c r="K176" i="4"/>
  <c r="L176" i="4" s="1"/>
  <c r="K127" i="4"/>
  <c r="L127" i="4" s="1"/>
  <c r="K227" i="4"/>
  <c r="L227" i="4" s="1"/>
  <c r="K62" i="4"/>
  <c r="L62" i="4" s="1"/>
  <c r="K173" i="4"/>
  <c r="L173" i="4" s="1"/>
  <c r="K38" i="4"/>
  <c r="L38" i="4" s="1"/>
  <c r="K128" i="4"/>
  <c r="L128" i="4" s="1"/>
  <c r="K184" i="4"/>
  <c r="L184" i="4" s="1"/>
  <c r="K232" i="4"/>
  <c r="L232" i="4" s="1"/>
  <c r="K87" i="4"/>
  <c r="L87" i="4" s="1"/>
  <c r="K50" i="4"/>
  <c r="L50" i="4" s="1"/>
  <c r="K107" i="4"/>
  <c r="L107" i="4" s="1"/>
  <c r="K244" i="4"/>
  <c r="L244" i="4" s="1"/>
  <c r="K191" i="4"/>
  <c r="L191" i="4" s="1"/>
  <c r="K251" i="4"/>
  <c r="L251" i="4" s="1"/>
  <c r="K178" i="4"/>
  <c r="L178" i="4" s="1"/>
  <c r="K260" i="4"/>
  <c r="L260" i="4" s="1"/>
  <c r="K209" i="4"/>
  <c r="L209" i="4" s="1"/>
  <c r="K271" i="4"/>
  <c r="L271" i="4" s="1"/>
  <c r="K10" i="4"/>
  <c r="L10" i="4" s="1"/>
  <c r="K76" i="4"/>
  <c r="L76" i="4" s="1"/>
  <c r="K13" i="4"/>
  <c r="L13" i="4" s="1"/>
  <c r="K44" i="4"/>
  <c r="L44" i="4" s="1"/>
  <c r="K80" i="4"/>
  <c r="L80" i="4" s="1"/>
  <c r="K104" i="4"/>
  <c r="L104" i="4" s="1"/>
  <c r="K39" i="4"/>
  <c r="L39" i="4" s="1"/>
  <c r="K108" i="4"/>
  <c r="L108" i="4" s="1"/>
  <c r="K133" i="4"/>
  <c r="L133" i="4" s="1"/>
  <c r="K17" i="4"/>
  <c r="L17" i="4" s="1"/>
  <c r="K137" i="4"/>
  <c r="L137" i="4" s="1"/>
  <c r="K96" i="4"/>
  <c r="L96" i="4" s="1"/>
  <c r="K141" i="4"/>
  <c r="L141" i="4" s="1"/>
  <c r="K276" i="4"/>
  <c r="L276" i="4" s="1"/>
  <c r="K42" i="4"/>
  <c r="L42" i="4" s="1"/>
  <c r="K99" i="4"/>
  <c r="L99" i="4" s="1"/>
  <c r="K144" i="4"/>
  <c r="L144" i="4" s="1"/>
  <c r="K215" i="4"/>
  <c r="L215" i="4" s="1"/>
  <c r="K12" i="4"/>
  <c r="L12" i="4" s="1"/>
  <c r="K52" i="4"/>
  <c r="L52" i="4" s="1"/>
  <c r="K103" i="4"/>
  <c r="L103" i="4" s="1"/>
  <c r="K170" i="4"/>
  <c r="L170" i="4" s="1"/>
  <c r="K189" i="4"/>
  <c r="L189" i="4" s="1"/>
  <c r="K206" i="4"/>
  <c r="L206" i="4" s="1"/>
  <c r="K55" i="4"/>
  <c r="L55" i="4" s="1"/>
  <c r="K93" i="4"/>
  <c r="L93" i="4" s="1"/>
  <c r="K143" i="4"/>
  <c r="L143" i="4" s="1"/>
  <c r="K281" i="4"/>
  <c r="L281" i="4" s="1"/>
  <c r="K257" i="4"/>
  <c r="L257" i="4" s="1"/>
  <c r="K34" i="4"/>
  <c r="L34" i="4" s="1"/>
  <c r="K66" i="4"/>
  <c r="L66" i="4" s="1"/>
  <c r="K91" i="4"/>
  <c r="L91" i="4" s="1"/>
  <c r="K123" i="4"/>
  <c r="L123" i="4" s="1"/>
  <c r="K238" i="4"/>
  <c r="L238" i="4" s="1"/>
  <c r="K171" i="4"/>
  <c r="L171" i="4" s="1"/>
  <c r="K203" i="4"/>
  <c r="L203" i="4" s="1"/>
  <c r="K169" i="4"/>
  <c r="L169" i="4" s="1"/>
  <c r="K214" i="4"/>
  <c r="L214" i="4" s="1"/>
  <c r="K153" i="4"/>
  <c r="L153" i="4" s="1"/>
  <c r="K14" i="4"/>
  <c r="L14" i="4" s="1"/>
  <c r="K51" i="4"/>
  <c r="L51" i="4" s="1"/>
  <c r="K158" i="4"/>
  <c r="L158" i="4" s="1"/>
  <c r="K120" i="4"/>
  <c r="L120" i="4" s="1"/>
  <c r="K18" i="4"/>
  <c r="L18" i="4" s="1"/>
  <c r="K175" i="4"/>
  <c r="L175" i="4" s="1"/>
  <c r="K115" i="4"/>
  <c r="L115" i="4" s="1"/>
  <c r="K226" i="4"/>
  <c r="L226" i="4" s="1"/>
  <c r="K54" i="4"/>
  <c r="L54" i="4" s="1"/>
  <c r="K111" i="4"/>
  <c r="L111" i="4" s="1"/>
  <c r="K235" i="4"/>
  <c r="L235" i="4" s="1"/>
  <c r="K26" i="4"/>
  <c r="L26" i="4" s="1"/>
  <c r="K109" i="4"/>
  <c r="L109" i="4" s="1"/>
  <c r="K174" i="4"/>
  <c r="L174" i="4" s="1"/>
  <c r="K218" i="4"/>
  <c r="L218" i="4" s="1"/>
  <c r="K30" i="4"/>
  <c r="L30" i="4" s="1"/>
  <c r="K112" i="4"/>
  <c r="L112" i="4" s="1"/>
  <c r="K284" i="4"/>
  <c r="L284" i="4" s="1"/>
  <c r="K156" i="4"/>
  <c r="L156" i="4" s="1"/>
  <c r="K182" i="4"/>
  <c r="L182" i="4" s="1"/>
  <c r="K212" i="4"/>
  <c r="L212" i="4" s="1"/>
  <c r="K63" i="4"/>
  <c r="L63" i="4" s="1"/>
  <c r="K89" i="4"/>
  <c r="L89" i="4" s="1"/>
  <c r="K70" i="4"/>
  <c r="L70" i="4" s="1"/>
  <c r="K8" i="4"/>
  <c r="L8" i="4" s="1"/>
  <c r="K119" i="4"/>
  <c r="L119" i="4" s="1"/>
  <c r="K269" i="4"/>
  <c r="L269" i="4" s="1"/>
  <c r="K83" i="4"/>
  <c r="L83" i="4" s="1"/>
  <c r="K161" i="4"/>
  <c r="L161" i="4" s="1"/>
  <c r="K198" i="4"/>
  <c r="L198" i="4" s="1"/>
  <c r="K16" i="4"/>
  <c r="L16" i="4" s="1"/>
  <c r="K74" i="4"/>
  <c r="L74" i="4" s="1"/>
  <c r="K194" i="4"/>
  <c r="L194" i="4" s="1"/>
  <c r="K275" i="4"/>
  <c r="L275" i="4" s="1"/>
  <c r="K82" i="4"/>
  <c r="L82" i="4" s="1"/>
  <c r="K139" i="4"/>
  <c r="L139" i="4" s="1"/>
  <c r="K160" i="4"/>
  <c r="L160" i="4" s="1"/>
  <c r="K216" i="4"/>
  <c r="L216" i="4" s="1"/>
  <c r="K222" i="4"/>
  <c r="L222" i="4" s="1"/>
  <c r="K230" i="4"/>
  <c r="L230" i="4" s="1"/>
  <c r="L288" i="4" l="1"/>
  <c r="H3" i="3" l="1"/>
  <c r="B283" i="3" l="1"/>
  <c r="B245" i="3"/>
  <c r="B213" i="3"/>
  <c r="B188" i="3"/>
  <c r="B182" i="3"/>
  <c r="B176" i="3"/>
  <c r="B156" i="3"/>
  <c r="B148" i="3"/>
  <c r="B84" i="3"/>
  <c r="B289" i="3" l="1"/>
  <c r="G150" i="3" l="1"/>
  <c r="H150" i="3" s="1"/>
  <c r="G288" i="3"/>
  <c r="H288" i="3" s="1"/>
  <c r="G137" i="3"/>
  <c r="H137" i="3" s="1"/>
  <c r="G28" i="3"/>
  <c r="H28" i="3" s="1"/>
  <c r="G69" i="3"/>
  <c r="H69" i="3" s="1"/>
  <c r="G169" i="3"/>
  <c r="H169" i="3" s="1"/>
  <c r="G109" i="3"/>
  <c r="H109" i="3" s="1"/>
  <c r="G160" i="3"/>
  <c r="H160" i="3" s="1"/>
  <c r="G220" i="3"/>
  <c r="H220" i="3" s="1"/>
  <c r="G236" i="3"/>
  <c r="H236" i="3" s="1"/>
  <c r="G84" i="3"/>
  <c r="H84" i="3" s="1"/>
  <c r="G68" i="3"/>
  <c r="H68" i="3" s="1"/>
  <c r="G242" i="3"/>
  <c r="H242" i="3" s="1"/>
  <c r="G43" i="3"/>
  <c r="H43" i="3" s="1"/>
  <c r="G233" i="3"/>
  <c r="H233" i="3" s="1"/>
  <c r="G156" i="3"/>
  <c r="H156" i="3" s="1"/>
  <c r="G88" i="3"/>
  <c r="H88" i="3" s="1"/>
  <c r="G229" i="3"/>
  <c r="H229" i="3" s="1"/>
  <c r="G232" i="3"/>
  <c r="H232" i="3" s="1"/>
  <c r="G132" i="3"/>
  <c r="H132" i="3" s="1"/>
  <c r="G9" i="3"/>
  <c r="H9" i="3" s="1"/>
  <c r="G287" i="3"/>
  <c r="H287" i="3" s="1"/>
  <c r="G218" i="3"/>
  <c r="H218" i="3" s="1"/>
  <c r="G131" i="3"/>
  <c r="H131" i="3" s="1"/>
  <c r="G33" i="3"/>
  <c r="H33" i="3" s="1"/>
  <c r="G24" i="3"/>
  <c r="H24" i="3" s="1"/>
  <c r="G19" i="3"/>
  <c r="H19" i="3" s="1"/>
  <c r="G40" i="3"/>
  <c r="H40" i="3" s="1"/>
  <c r="G152" i="3"/>
  <c r="H152" i="3" s="1"/>
  <c r="G171" i="3"/>
  <c r="H171" i="3" s="1"/>
  <c r="G179" i="3"/>
  <c r="H179" i="3" s="1"/>
  <c r="G227" i="3"/>
  <c r="H227" i="3" s="1"/>
  <c r="G153" i="3"/>
  <c r="H153" i="3" s="1"/>
  <c r="G248" i="3"/>
  <c r="H248" i="3" s="1"/>
  <c r="G277" i="3"/>
  <c r="H277" i="3" s="1"/>
  <c r="G57" i="3"/>
  <c r="H57" i="3" s="1"/>
  <c r="G172" i="3"/>
  <c r="H172" i="3" s="1"/>
  <c r="G271" i="3"/>
  <c r="H271" i="3" s="1"/>
  <c r="G54" i="3"/>
  <c r="H54" i="3" s="1"/>
  <c r="G241" i="3"/>
  <c r="H241" i="3" s="1"/>
  <c r="G162" i="3"/>
  <c r="H162" i="3" s="1"/>
  <c r="G251" i="3"/>
  <c r="H251" i="3" s="1"/>
  <c r="G5" i="3"/>
  <c r="H5" i="3" s="1"/>
  <c r="G240" i="3"/>
  <c r="H240" i="3" s="1"/>
  <c r="G139" i="3"/>
  <c r="H139" i="3" s="1"/>
  <c r="G26" i="3"/>
  <c r="H26" i="3" s="1"/>
  <c r="G85" i="3"/>
  <c r="H85" i="3" s="1"/>
  <c r="G226" i="3"/>
  <c r="H226" i="3" s="1"/>
  <c r="G154" i="3"/>
  <c r="H154" i="3" s="1"/>
  <c r="G55" i="3"/>
  <c r="H55" i="3" s="1"/>
  <c r="G8" i="3"/>
  <c r="H8" i="3" s="1"/>
  <c r="G203" i="3"/>
  <c r="H203" i="3" s="1"/>
  <c r="G60" i="3"/>
  <c r="H60" i="3" s="1"/>
  <c r="G121" i="3"/>
  <c r="H121" i="3" s="1"/>
  <c r="G143" i="3"/>
  <c r="H143" i="3" s="1"/>
  <c r="G119" i="3"/>
  <c r="H119" i="3" s="1"/>
  <c r="G199" i="3"/>
  <c r="H199" i="3" s="1"/>
  <c r="G102" i="3"/>
  <c r="H102" i="3" s="1"/>
  <c r="G91" i="3"/>
  <c r="H91" i="3" s="1"/>
  <c r="G235" i="3"/>
  <c r="H235" i="3" s="1"/>
  <c r="G219" i="3"/>
  <c r="H219" i="3" s="1"/>
  <c r="G90" i="3"/>
  <c r="H90" i="3" s="1"/>
  <c r="G11" i="3"/>
  <c r="H11" i="3" s="1"/>
  <c r="G228" i="3"/>
  <c r="H228" i="3" s="1"/>
  <c r="G144" i="3"/>
  <c r="H144" i="3" s="1"/>
  <c r="G46" i="3"/>
  <c r="H46" i="3" s="1"/>
  <c r="G163" i="3"/>
  <c r="H163" i="3" s="1"/>
  <c r="G58" i="3"/>
  <c r="H58" i="3" s="1"/>
  <c r="G158" i="3"/>
  <c r="H158" i="3" s="1"/>
  <c r="G92" i="3"/>
  <c r="H92" i="3" s="1"/>
  <c r="G225" i="3"/>
  <c r="H225" i="3" s="1"/>
  <c r="G261" i="3"/>
  <c r="H261" i="3" s="1"/>
  <c r="G170" i="3"/>
  <c r="H170" i="3" s="1"/>
  <c r="G37" i="3"/>
  <c r="H37" i="3" s="1"/>
  <c r="G39" i="3"/>
  <c r="H39" i="3" s="1"/>
  <c r="G83" i="3"/>
  <c r="H83" i="3" s="1"/>
  <c r="G16" i="3"/>
  <c r="H16" i="3" s="1"/>
  <c r="G142" i="3"/>
  <c r="H142" i="3" s="1"/>
  <c r="G120" i="3"/>
  <c r="H120" i="3" s="1"/>
  <c r="G285" i="3"/>
  <c r="H285" i="3" s="1"/>
  <c r="G140" i="3"/>
  <c r="H140" i="3" s="1"/>
  <c r="G42" i="3"/>
  <c r="H42" i="3" s="1"/>
  <c r="G93" i="3"/>
  <c r="H93" i="3" s="1"/>
  <c r="G78" i="3"/>
  <c r="H78" i="3" s="1"/>
  <c r="G264" i="3"/>
  <c r="H264" i="3" s="1"/>
  <c r="G272" i="3"/>
  <c r="H272" i="3" s="1"/>
  <c r="G200" i="3"/>
  <c r="H200" i="3" s="1"/>
  <c r="G110" i="3"/>
  <c r="H110" i="3" s="1"/>
  <c r="G18" i="3"/>
  <c r="H18" i="3" s="1"/>
  <c r="G270" i="3"/>
  <c r="H270" i="3" s="1"/>
  <c r="G266" i="3"/>
  <c r="H266" i="3" s="1"/>
  <c r="G239" i="3"/>
  <c r="H239" i="3" s="1"/>
  <c r="G53" i="3"/>
  <c r="H53" i="3" s="1"/>
  <c r="G97" i="3"/>
  <c r="H97" i="3" s="1"/>
  <c r="G67" i="3"/>
  <c r="H67" i="3" s="1"/>
  <c r="G254" i="3"/>
  <c r="H254" i="3" s="1"/>
  <c r="G86" i="3"/>
  <c r="H86" i="3" s="1"/>
  <c r="G166" i="3"/>
  <c r="H166" i="3" s="1"/>
  <c r="G188" i="3"/>
  <c r="H188" i="3" s="1"/>
  <c r="G204" i="3"/>
  <c r="H204" i="3" s="1"/>
  <c r="G36" i="3"/>
  <c r="H36" i="3" s="1"/>
  <c r="G217" i="3"/>
  <c r="H217" i="3" s="1"/>
  <c r="G17" i="3"/>
  <c r="H17" i="3" s="1"/>
  <c r="G224" i="3"/>
  <c r="H224" i="3" s="1"/>
  <c r="G148" i="3"/>
  <c r="H148" i="3" s="1"/>
  <c r="G50" i="3"/>
  <c r="H50" i="3" s="1"/>
  <c r="G173" i="3"/>
  <c r="H173" i="3" s="1"/>
  <c r="G205" i="3"/>
  <c r="H205" i="3" s="1"/>
  <c r="G124" i="3"/>
  <c r="H124" i="3" s="1"/>
  <c r="G193" i="3"/>
  <c r="H193" i="3" s="1"/>
  <c r="G279" i="3"/>
  <c r="H279" i="3" s="1"/>
  <c r="G208" i="3"/>
  <c r="H208" i="3" s="1"/>
  <c r="G123" i="3"/>
  <c r="H123" i="3" s="1"/>
  <c r="G25" i="3"/>
  <c r="H25" i="3" s="1"/>
  <c r="G177" i="3"/>
  <c r="H177" i="3" s="1"/>
  <c r="G191" i="3"/>
  <c r="H191" i="3" s="1"/>
  <c r="G182" i="3"/>
  <c r="H182" i="3" s="1"/>
  <c r="G14" i="3"/>
  <c r="H14" i="3" s="1"/>
  <c r="G30" i="3"/>
  <c r="H30" i="3" s="1"/>
  <c r="G282" i="3"/>
  <c r="H282" i="3" s="1"/>
  <c r="G231" i="3"/>
  <c r="H231" i="3" s="1"/>
  <c r="G215" i="3"/>
  <c r="H215" i="3" s="1"/>
  <c r="G63" i="3"/>
  <c r="H63" i="3" s="1"/>
  <c r="G146" i="3"/>
  <c r="H146" i="3" s="1"/>
  <c r="G75" i="3"/>
  <c r="H75" i="3" s="1"/>
  <c r="G234" i="3"/>
  <c r="H234" i="3" s="1"/>
  <c r="G281" i="3"/>
  <c r="H281" i="3" s="1"/>
  <c r="G210" i="3"/>
  <c r="H210" i="3" s="1"/>
  <c r="G129" i="3"/>
  <c r="H129" i="3" s="1"/>
  <c r="G23" i="3"/>
  <c r="H23" i="3" s="1"/>
  <c r="G113" i="3"/>
  <c r="H113" i="3" s="1"/>
  <c r="G209" i="3"/>
  <c r="H209" i="3" s="1"/>
  <c r="G151" i="3"/>
  <c r="H151" i="3" s="1"/>
  <c r="G45" i="3"/>
  <c r="H45" i="3" s="1"/>
  <c r="G157" i="3"/>
  <c r="H157" i="3" s="1"/>
  <c r="G230" i="3"/>
  <c r="H230" i="3" s="1"/>
  <c r="G127" i="3"/>
  <c r="H127" i="3" s="1"/>
  <c r="G21" i="3"/>
  <c r="H21" i="3" s="1"/>
  <c r="G20" i="3"/>
  <c r="H20" i="3" s="1"/>
  <c r="G31" i="3"/>
  <c r="H31" i="3" s="1"/>
  <c r="G246" i="3"/>
  <c r="H246" i="3" s="1"/>
  <c r="G82" i="3"/>
  <c r="H82" i="3" s="1"/>
  <c r="G255" i="3"/>
  <c r="H255" i="3" s="1"/>
  <c r="G52" i="3"/>
  <c r="H52" i="3" s="1"/>
  <c r="G216" i="3"/>
  <c r="H216" i="3" s="1"/>
  <c r="G197" i="3"/>
  <c r="H197" i="3" s="1"/>
  <c r="G223" i="3"/>
  <c r="H223" i="3" s="1"/>
  <c r="G59" i="3"/>
  <c r="H59" i="3" s="1"/>
  <c r="G38" i="3"/>
  <c r="H38" i="3" s="1"/>
  <c r="G66" i="3"/>
  <c r="H66" i="3" s="1"/>
  <c r="G29" i="3"/>
  <c r="H29" i="3" s="1"/>
  <c r="G134" i="3"/>
  <c r="H134" i="3" s="1"/>
  <c r="G145" i="3"/>
  <c r="H145" i="3" s="1"/>
  <c r="G263" i="3"/>
  <c r="H263" i="3" s="1"/>
  <c r="G198" i="3"/>
  <c r="H198" i="3" s="1"/>
  <c r="G125" i="3"/>
  <c r="H125" i="3" s="1"/>
  <c r="G27" i="3"/>
  <c r="H27" i="3" s="1"/>
  <c r="G51" i="3"/>
  <c r="H51" i="3" s="1"/>
  <c r="G161" i="3"/>
  <c r="H161" i="3" s="1"/>
  <c r="G249" i="3"/>
  <c r="H249" i="3" s="1"/>
  <c r="G212" i="3"/>
  <c r="H212" i="3" s="1"/>
  <c r="G257" i="3"/>
  <c r="H257" i="3" s="1"/>
  <c r="G183" i="3"/>
  <c r="H183" i="3" s="1"/>
  <c r="G77" i="3"/>
  <c r="H77" i="3" s="1"/>
  <c r="G44" i="3"/>
  <c r="H44" i="3" s="1"/>
  <c r="G80" i="3"/>
  <c r="H80" i="3" s="1"/>
  <c r="G108" i="3"/>
  <c r="H108" i="3" s="1"/>
  <c r="G65" i="3"/>
  <c r="H65" i="3" s="1"/>
  <c r="G256" i="3"/>
  <c r="H256" i="3" s="1"/>
  <c r="G275" i="3"/>
  <c r="H275" i="3" s="1"/>
  <c r="G47" i="3"/>
  <c r="H47" i="3" s="1"/>
  <c r="G126" i="3"/>
  <c r="H126" i="3" s="1"/>
  <c r="G258" i="3"/>
  <c r="H258" i="3" s="1"/>
  <c r="G79" i="3"/>
  <c r="H79" i="3" s="1"/>
  <c r="G128" i="3"/>
  <c r="H128" i="3" s="1"/>
  <c r="G96" i="3"/>
  <c r="H96" i="3" s="1"/>
  <c r="G195" i="3"/>
  <c r="H195" i="3" s="1"/>
  <c r="G259" i="3"/>
  <c r="H259" i="3" s="1"/>
  <c r="G104" i="3"/>
  <c r="H104" i="3" s="1"/>
  <c r="G206" i="3"/>
  <c r="H206" i="3" s="1"/>
  <c r="G133" i="3"/>
  <c r="H133" i="3" s="1"/>
  <c r="G35" i="3"/>
  <c r="H35" i="3" s="1"/>
  <c r="G73" i="3"/>
  <c r="H73" i="3" s="1"/>
  <c r="G176" i="3"/>
  <c r="H176" i="3" s="1"/>
  <c r="G71" i="3"/>
  <c r="H71" i="3" s="1"/>
  <c r="G238" i="3"/>
  <c r="H238" i="3" s="1"/>
  <c r="G265" i="3"/>
  <c r="H265" i="3" s="1"/>
  <c r="G190" i="3"/>
  <c r="H190" i="3" s="1"/>
  <c r="G100" i="3"/>
  <c r="H100" i="3" s="1"/>
  <c r="G10" i="3"/>
  <c r="H10" i="3" s="1"/>
  <c r="G72" i="3"/>
  <c r="H72" i="3" s="1"/>
  <c r="G106" i="3"/>
  <c r="H106" i="3" s="1"/>
  <c r="G267" i="3"/>
  <c r="H267" i="3" s="1"/>
  <c r="G81" i="3"/>
  <c r="H81" i="3" s="1"/>
  <c r="G141" i="3"/>
  <c r="H141" i="3" s="1"/>
  <c r="G107" i="3"/>
  <c r="H107" i="3" s="1"/>
  <c r="G149" i="3"/>
  <c r="H149" i="3" s="1"/>
  <c r="G184" i="3"/>
  <c r="H184" i="3" s="1"/>
  <c r="G286" i="3"/>
  <c r="H286" i="3" s="1"/>
  <c r="G94" i="3"/>
  <c r="H94" i="3" s="1"/>
  <c r="G103" i="3"/>
  <c r="H103" i="3" s="1"/>
  <c r="G196" i="3"/>
  <c r="H196" i="3" s="1"/>
  <c r="G283" i="3"/>
  <c r="H283" i="3" s="1"/>
  <c r="G189" i="3"/>
  <c r="H189" i="3" s="1"/>
  <c r="G273" i="3"/>
  <c r="H273" i="3" s="1"/>
  <c r="G260" i="3"/>
  <c r="H260" i="3" s="1"/>
  <c r="G174" i="3"/>
  <c r="H174" i="3" s="1"/>
  <c r="G192" i="3"/>
  <c r="H192" i="3" s="1"/>
  <c r="G135" i="3"/>
  <c r="H135" i="3" s="1"/>
  <c r="G22" i="3"/>
  <c r="H22" i="3" s="1"/>
  <c r="G118" i="3"/>
  <c r="H118" i="3" s="1"/>
  <c r="G214" i="3"/>
  <c r="H214" i="3" s="1"/>
  <c r="G114" i="3"/>
  <c r="H114" i="3" s="1"/>
  <c r="G211" i="3"/>
  <c r="H211" i="3" s="1"/>
  <c r="G181" i="3"/>
  <c r="H181" i="3" s="1"/>
  <c r="G250" i="3"/>
  <c r="H250" i="3" s="1"/>
  <c r="G95" i="3"/>
  <c r="H95" i="3" s="1"/>
  <c r="G12" i="3"/>
  <c r="H12" i="3" s="1"/>
  <c r="G136" i="3"/>
  <c r="H136" i="3" s="1"/>
  <c r="G194" i="3"/>
  <c r="H194" i="3" s="1"/>
  <c r="G87" i="3"/>
  <c r="H87" i="3" s="1"/>
  <c r="G178" i="3"/>
  <c r="H178" i="3" s="1"/>
  <c r="G244" i="3"/>
  <c r="H244" i="3" s="1"/>
  <c r="G268" i="3"/>
  <c r="H268" i="3" s="1"/>
  <c r="G15" i="3"/>
  <c r="H15" i="3" s="1"/>
  <c r="G147" i="3"/>
  <c r="H147" i="3" s="1"/>
  <c r="G41" i="3"/>
  <c r="H41" i="3" s="1"/>
  <c r="G165" i="3"/>
  <c r="H165" i="3" s="1"/>
  <c r="G213" i="3"/>
  <c r="H213" i="3" s="1"/>
  <c r="G167" i="3"/>
  <c r="H167" i="3" s="1"/>
  <c r="G62" i="3"/>
  <c r="H62" i="3" s="1"/>
  <c r="G122" i="3"/>
  <c r="H122" i="3" s="1"/>
  <c r="G64" i="3"/>
  <c r="H64" i="3" s="1"/>
  <c r="G99" i="3"/>
  <c r="H99" i="3" s="1"/>
  <c r="G237" i="3"/>
  <c r="H237" i="3" s="1"/>
  <c r="G105" i="3"/>
  <c r="H105" i="3" s="1"/>
  <c r="G276" i="3"/>
  <c r="H276" i="3" s="1"/>
  <c r="G98" i="3"/>
  <c r="H98" i="3" s="1"/>
  <c r="G168" i="3"/>
  <c r="H168" i="3" s="1"/>
  <c r="G245" i="3"/>
  <c r="H245" i="3" s="1"/>
  <c r="G111" i="3"/>
  <c r="H111" i="3" s="1"/>
  <c r="G13" i="3"/>
  <c r="H13" i="3" s="1"/>
  <c r="G207" i="3"/>
  <c r="H207" i="3" s="1"/>
  <c r="G4" i="3"/>
  <c r="H4" i="3" s="1"/>
  <c r="G89" i="3"/>
  <c r="H89" i="3" s="1"/>
  <c r="G253" i="3"/>
  <c r="H253" i="3" s="1"/>
  <c r="G185" i="3"/>
  <c r="H185" i="3" s="1"/>
  <c r="G117" i="3"/>
  <c r="H117" i="3" s="1"/>
  <c r="G7" i="3"/>
  <c r="H7" i="3" s="1"/>
  <c r="G280" i="3"/>
  <c r="H280" i="3" s="1"/>
  <c r="G155" i="3"/>
  <c r="H155" i="3" s="1"/>
  <c r="G49" i="3"/>
  <c r="H49" i="3" s="1"/>
  <c r="G186" i="3"/>
  <c r="H186" i="3" s="1"/>
  <c r="G247" i="3"/>
  <c r="H247" i="3" s="1"/>
  <c r="G175" i="3"/>
  <c r="H175" i="3" s="1"/>
  <c r="G70" i="3"/>
  <c r="H70" i="3" s="1"/>
  <c r="G32" i="3"/>
  <c r="H32" i="3" s="1"/>
  <c r="G56" i="3"/>
  <c r="H56" i="3" s="1"/>
  <c r="G138" i="3"/>
  <c r="H138" i="3" s="1"/>
  <c r="G202" i="3"/>
  <c r="H202" i="3" s="1"/>
  <c r="G201" i="3"/>
  <c r="H201" i="3" s="1"/>
  <c r="G222" i="3"/>
  <c r="H222" i="3" s="1"/>
  <c r="G278" i="3"/>
  <c r="H278" i="3" s="1"/>
  <c r="G115" i="3"/>
  <c r="H115" i="3" s="1"/>
  <c r="G116" i="3"/>
  <c r="H116" i="3" s="1"/>
  <c r="G130" i="3"/>
  <c r="H130" i="3" s="1"/>
  <c r="G48" i="3"/>
  <c r="H48" i="3" s="1"/>
  <c r="G243" i="3"/>
  <c r="H243" i="3" s="1"/>
  <c r="G159" i="3"/>
  <c r="H159" i="3" s="1"/>
  <c r="G252" i="3"/>
  <c r="H252" i="3" s="1"/>
  <c r="G34" i="3"/>
  <c r="H34" i="3" s="1"/>
  <c r="G61" i="3"/>
  <c r="H61" i="3" s="1"/>
  <c r="G221" i="3"/>
  <c r="H221" i="3" s="1"/>
  <c r="G269" i="3"/>
  <c r="H269" i="3" s="1"/>
  <c r="G180" i="3"/>
  <c r="H180" i="3" s="1"/>
  <c r="G101" i="3"/>
  <c r="H101" i="3" s="1"/>
  <c r="G6" i="3"/>
  <c r="H6" i="3" s="1"/>
  <c r="G284" i="3"/>
  <c r="H284" i="3" s="1"/>
  <c r="G187" i="3"/>
  <c r="H187" i="3" s="1"/>
  <c r="G74" i="3"/>
  <c r="H74" i="3" s="1"/>
  <c r="G76" i="3"/>
  <c r="H76" i="3" s="1"/>
  <c r="G112" i="3"/>
  <c r="H112" i="3" s="1"/>
  <c r="G262" i="3"/>
  <c r="H262" i="3" s="1"/>
  <c r="G164" i="3"/>
  <c r="H164" i="3" s="1"/>
  <c r="G274" i="3"/>
  <c r="H274" i="3" s="1"/>
  <c r="G3" i="3" l="1"/>
  <c r="G289" i="3" l="1"/>
</calcChain>
</file>

<file path=xl/sharedStrings.xml><?xml version="1.0" encoding="utf-8"?>
<sst xmlns="http://schemas.openxmlformats.org/spreadsheetml/2006/main" count="2679" uniqueCount="317">
  <si>
    <t>Billing Full Name</t>
  </si>
  <si>
    <t>Covered Days</t>
  </si>
  <si>
    <t xml:space="preserve">HERITAGE HILLS LIVING &amp; REHABILITATION CENTER </t>
  </si>
  <si>
    <t xml:space="preserve">GRACE LIVING CENTER/CHICKASHA </t>
  </si>
  <si>
    <t xml:space="preserve">GRACE LIVING CENTER-JENKS </t>
  </si>
  <si>
    <t xml:space="preserve">CHOCTAW NATION NURSING HOME </t>
  </si>
  <si>
    <t xml:space="preserve">SEQUOYAH EAST NURSING CENTER LLC </t>
  </si>
  <si>
    <t xml:space="preserve">ARTESIAN HOME </t>
  </si>
  <si>
    <t xml:space="preserve">TALIHINA MANOR </t>
  </si>
  <si>
    <t xml:space="preserve">BEAVER COUNTY HOSPITAL AUTHORITY </t>
  </si>
  <si>
    <t xml:space="preserve">FAIRMONT SKILLED NURSING AND THERAPY </t>
  </si>
  <si>
    <t xml:space="preserve">LAKELAND MANOR, INC. </t>
  </si>
  <si>
    <t xml:space="preserve">GRACE LIVING CENTER-TAHLEQUAH </t>
  </si>
  <si>
    <t xml:space="preserve">COLONIAL MANOR II </t>
  </si>
  <si>
    <t xml:space="preserve">WILKINS HEALTH AND REHABILITATION COMMUNITY </t>
  </si>
  <si>
    <t xml:space="preserve">HASKELL CARE CENTER </t>
  </si>
  <si>
    <t xml:space="preserve">MEADOWBROOK NURSING CENTER </t>
  </si>
  <si>
    <t xml:space="preserve">THE SPRINGS, A GLC COMMUNITY </t>
  </si>
  <si>
    <t xml:space="preserve">TUSCANY VILLAGE NURSING CENTER </t>
  </si>
  <si>
    <t xml:space="preserve">HASKELL COUNTY NURSING CENTER </t>
  </si>
  <si>
    <t xml:space="preserve">HILLCREST MANOR </t>
  </si>
  <si>
    <t xml:space="preserve">OKLAHOMA METHODIST MANOR INC </t>
  </si>
  <si>
    <t xml:space="preserve">BROKEN ARROW NURSING HOME </t>
  </si>
  <si>
    <t xml:space="preserve">BAPTIST VILLAGE OF HUGO </t>
  </si>
  <si>
    <t xml:space="preserve">SEQUOYAH MANOR LLC </t>
  </si>
  <si>
    <t xml:space="preserve">GREGSTON NURSING HOME, INC </t>
  </si>
  <si>
    <t xml:space="preserve">FAIRVIEW FELLOWSHIP HOME </t>
  </si>
  <si>
    <t xml:space="preserve">CEDAR CREST MANOR, INC. </t>
  </si>
  <si>
    <t xml:space="preserve">CORDELL CHRISTIAN HOME </t>
  </si>
  <si>
    <t xml:space="preserve">ANTLERS NURSING HOME </t>
  </si>
  <si>
    <t xml:space="preserve">THE COMMONS </t>
  </si>
  <si>
    <t xml:space="preserve">LATIMER NURSING HOME </t>
  </si>
  <si>
    <t xml:space="preserve">BLUE RIVER HEALTHCARE INC </t>
  </si>
  <si>
    <t xml:space="preserve">MACMAHON TOMLINSON NURSING &amp; REHAB CENTER </t>
  </si>
  <si>
    <t xml:space="preserve">COUNTRY CLUB CARE </t>
  </si>
  <si>
    <t xml:space="preserve">MEDICALODGES DEWEY </t>
  </si>
  <si>
    <t xml:space="preserve">BEADLES NURSING HOME </t>
  </si>
  <si>
    <t xml:space="preserve">FOUNTAIN VIEW MANOR INC </t>
  </si>
  <si>
    <t xml:space="preserve">SPIRO NURSING HOME, INC. </t>
  </si>
  <si>
    <t xml:space="preserve">SHARE MEDICAL CENTER </t>
  </si>
  <si>
    <t xml:space="preserve">BARNSDALL NURSING HOME </t>
  </si>
  <si>
    <t xml:space="preserve">AYERS NURSING HOME, INC. </t>
  </si>
  <si>
    <t xml:space="preserve">CARNEGIE NURSING HOME, INC </t>
  </si>
  <si>
    <t xml:space="preserve">BAPTIST VILLAGE OF OKLAHOMA CITY </t>
  </si>
  <si>
    <t xml:space="preserve">LEXINGTON NURSING HOME INC </t>
  </si>
  <si>
    <t xml:space="preserve">PLEASANT VALLEY HEALTH CARE CENTER </t>
  </si>
  <si>
    <t xml:space="preserve">WOODVIEW HOME, INC. </t>
  </si>
  <si>
    <t xml:space="preserve">CALERA MANOR </t>
  </si>
  <si>
    <t xml:space="preserve">GRACE LIVING CENTER SOUTHWEST OKC </t>
  </si>
  <si>
    <t xml:space="preserve">SEILING NURSING CENTER </t>
  </si>
  <si>
    <t xml:space="preserve">HILL NURSING HOME INC </t>
  </si>
  <si>
    <t xml:space="preserve">CEDARCREST CARE CENTER </t>
  </si>
  <si>
    <t xml:space="preserve">CHICKASHA NURSING CENTER, INC </t>
  </si>
  <si>
    <t xml:space="preserve">DUNAWAY MANOR </t>
  </si>
  <si>
    <t xml:space="preserve">VIA CHRISTI VILLAGE PONCA CITY INC </t>
  </si>
  <si>
    <t xml:space="preserve">ENGLISH VILLAGE MANOR </t>
  </si>
  <si>
    <t xml:space="preserve">NOWATA NURSING CENTER </t>
  </si>
  <si>
    <t xml:space="preserve">BOYCE MANOR NURSING HOME </t>
  </si>
  <si>
    <t xml:space="preserve">QUAIL RIDGE LIVING CENTER </t>
  </si>
  <si>
    <t xml:space="preserve">SUNSET ESTATES OF PURCELL </t>
  </si>
  <si>
    <t xml:space="preserve">MEMORIAL NURSING CENTER </t>
  </si>
  <si>
    <t xml:space="preserve">MOORELAND HERITAGE MANOR </t>
  </si>
  <si>
    <t xml:space="preserve">CALLAWAY NURSING HOME </t>
  </si>
  <si>
    <t xml:space="preserve">HIGHLAND PARK HEALTH CARE </t>
  </si>
  <si>
    <t xml:space="preserve">GRACE LIVING CENTER - UNIVERSITY NW </t>
  </si>
  <si>
    <t xml:space="preserve">SHATTUCK NURSING CENTER </t>
  </si>
  <si>
    <t xml:space="preserve">MID DELL SKILLED NURSING &amp; THERAPY </t>
  </si>
  <si>
    <t xml:space="preserve">GRACE LIVING CENTER/BETHANY </t>
  </si>
  <si>
    <t xml:space="preserve">MANGUM NURSING CENTER, LLC </t>
  </si>
  <si>
    <t xml:space="preserve">CIMARRON NURSING CENTER </t>
  </si>
  <si>
    <t xml:space="preserve">KINGWOOD SKILLED NURSING &amp; THERAPY </t>
  </si>
  <si>
    <t xml:space="preserve">ELMBROOK HOME </t>
  </si>
  <si>
    <t xml:space="preserve">WILSHIRE NURSING CENTER </t>
  </si>
  <si>
    <t xml:space="preserve">GRACE LIVING CENTER/BROOKWOOD </t>
  </si>
  <si>
    <t xml:space="preserve">RAINBOW TERRACE CARE CENTER </t>
  </si>
  <si>
    <t xml:space="preserve">VILLAGE HEALTH CARE CENTER </t>
  </si>
  <si>
    <t xml:space="preserve">NORTH WINDS LIVING CENTER </t>
  </si>
  <si>
    <t xml:space="preserve">COWETA MANOR NURSING HOME </t>
  </si>
  <si>
    <t xml:space="preserve">SHADY REST CARE CENTER </t>
  </si>
  <si>
    <t xml:space="preserve">COLONIAL TERRACE CARE CENTER </t>
  </si>
  <si>
    <t xml:space="preserve">HENSLEY NURSING HOME </t>
  </si>
  <si>
    <t xml:space="preserve">POCOLA NURSING HOME </t>
  </si>
  <si>
    <t xml:space="preserve">BARTLESVILLE CARE CENTER </t>
  </si>
  <si>
    <t xml:space="preserve">SOUTHBROOK HEALTHCARE FACILITY </t>
  </si>
  <si>
    <t xml:space="preserve">JAN FRANCES CARE CENTER </t>
  </si>
  <si>
    <t xml:space="preserve">SHAWNEE CARE CENTER </t>
  </si>
  <si>
    <t xml:space="preserve">SALINA CARE CENTER LLC </t>
  </si>
  <si>
    <t xml:space="preserve">BALLARD NURSING CENTER </t>
  </si>
  <si>
    <t xml:space="preserve">NOBLE HEALTH CARE CENTER </t>
  </si>
  <si>
    <t xml:space="preserve">WESTBROOK HOME </t>
  </si>
  <si>
    <t xml:space="preserve">GRACE LIVING CENTER WILDEWOOD </t>
  </si>
  <si>
    <t xml:space="preserve">PLANTATION VILLAGE NURSING CENTER </t>
  </si>
  <si>
    <t xml:space="preserve">HIGHER CALL NURSING CENTER </t>
  </si>
  <si>
    <t xml:space="preserve">WOLFE LIVING CENTER AT SUMMIT RIDGE </t>
  </si>
  <si>
    <t xml:space="preserve">WHISPERING OAKS </t>
  </si>
  <si>
    <t xml:space="preserve">WILLOW CREEK HEALTH CARE LLC </t>
  </si>
  <si>
    <t xml:space="preserve">MONROE MANOR </t>
  </si>
  <si>
    <t xml:space="preserve">OKEMAH CARE CENTER </t>
  </si>
  <si>
    <t xml:space="preserve">WASHITA VALLEY LIVING CENTER </t>
  </si>
  <si>
    <t xml:space="preserve">GRAN GRANS PLACE </t>
  </si>
  <si>
    <t xml:space="preserve">TOWN OF VICI NURSING HOME </t>
  </si>
  <si>
    <t xml:space="preserve">COMMUNITY HEALTH CENTER </t>
  </si>
  <si>
    <t xml:space="preserve">FIRST SHAMROCK CARE CENTER </t>
  </si>
  <si>
    <t xml:space="preserve">MEMORIAL HEIGHTS NURSING CENTER </t>
  </si>
  <si>
    <t xml:space="preserve">YORK MANOR NURSING HOME </t>
  </si>
  <si>
    <t xml:space="preserve">GRACE LIVING CENTER EDMOND </t>
  </si>
  <si>
    <t xml:space="preserve">GRACE LIVING CENTER-CLINTON </t>
  </si>
  <si>
    <t xml:space="preserve">GRACE LIVING CENTER/BUFFALO </t>
  </si>
  <si>
    <t xml:space="preserve">GRACE LIVING CENTER-WOODWARD </t>
  </si>
  <si>
    <t xml:space="preserve">GRACE LIVING CENTER/STILLWATER </t>
  </si>
  <si>
    <t xml:space="preserve">GRACE LIVING CENTER/EL RENO </t>
  </si>
  <si>
    <t xml:space="preserve">BAPTIST VILLAGE OF OWASSO </t>
  </si>
  <si>
    <t xml:space="preserve">GRACE LIVING CENTER/NORMAN </t>
  </si>
  <si>
    <t xml:space="preserve">WESTHAVEN NURSING HOME </t>
  </si>
  <si>
    <t xml:space="preserve">PONCA CITY NURSING &amp; REHABILITATION CENTER </t>
  </si>
  <si>
    <t xml:space="preserve">SEMINOLE PIONEER NURSING HOME </t>
  </si>
  <si>
    <t xml:space="preserve">SHAWNEE COLONIAL ESTATES NURSING HOME </t>
  </si>
  <si>
    <t xml:space="preserve">WILSON NURSING CENTER </t>
  </si>
  <si>
    <t xml:space="preserve">BROADWAY LIVING CENTER </t>
  </si>
  <si>
    <t xml:space="preserve">THE GARDENS </t>
  </si>
  <si>
    <t xml:space="preserve">GREEN COUNTRY CARE CENTER </t>
  </si>
  <si>
    <t xml:space="preserve">SOUTH PARK EAST </t>
  </si>
  <si>
    <t xml:space="preserve">SOUTHERN OAKS CARE CENTER </t>
  </si>
  <si>
    <t xml:space="preserve">GROVE NURSING CENTER </t>
  </si>
  <si>
    <t xml:space="preserve">THE LAKES </t>
  </si>
  <si>
    <t xml:space="preserve">SOUTHERN POINTE NURSING CENTER </t>
  </si>
  <si>
    <t xml:space="preserve">MUSKOGEE NURSING CENTER </t>
  </si>
  <si>
    <t xml:space="preserve">ELMWOOD MANOR NURSING HOME </t>
  </si>
  <si>
    <t xml:space="preserve">PARKS EDGE CARE CENTER, INC. </t>
  </si>
  <si>
    <t xml:space="preserve">EUFAULA MANOR NURSING AND REHABILITATION CENTER </t>
  </si>
  <si>
    <t xml:space="preserve">KINGS DAUGHTERS &amp; SONS NURSING HOME </t>
  </si>
  <si>
    <t xml:space="preserve">MERIDIAN NURSING HOME </t>
  </si>
  <si>
    <t xml:space="preserve">MEADOWLAKE ESTATES </t>
  </si>
  <si>
    <t xml:space="preserve">GARLAND ROAD NURSING AND REHAB CENTER </t>
  </si>
  <si>
    <t xml:space="preserve">HERITAGE PARK BETHANY </t>
  </si>
  <si>
    <t xml:space="preserve">HERITAGE MANOR </t>
  </si>
  <si>
    <t xml:space="preserve">BEARE MANOR </t>
  </si>
  <si>
    <t xml:space="preserve">COMMUNITY HEALTH CARE OF GORE </t>
  </si>
  <si>
    <t xml:space="preserve">RANCHWOOD NURSING CENTER </t>
  </si>
  <si>
    <t xml:space="preserve">EDMOND HEALTH CARE CENTER </t>
  </si>
  <si>
    <t xml:space="preserve">GLENHAVEN RETIREMENT VILLAGE </t>
  </si>
  <si>
    <t xml:space="preserve">THE COTTAGE EXTENDED CARE </t>
  </si>
  <si>
    <t xml:space="preserve">REBOLD MANOR </t>
  </si>
  <si>
    <t xml:space="preserve">COUNTRYSIDE ESTATES </t>
  </si>
  <si>
    <t xml:space="preserve">FAIRFAX MANOR </t>
  </si>
  <si>
    <t xml:space="preserve">DRUMRIGHT NURSING HOME </t>
  </si>
  <si>
    <t xml:space="preserve">OSAGE NURSING HOME </t>
  </si>
  <si>
    <t xml:space="preserve">SKIATOOK NURSING HOME LLC </t>
  </si>
  <si>
    <t xml:space="preserve">MIAMI NURSING CENTER LLC </t>
  </si>
  <si>
    <t xml:space="preserve">CHEROKEE COUNTY NURSING CENTER </t>
  </si>
  <si>
    <t xml:space="preserve">SERVANT LIVING CENTER - MEDFORD, LLC </t>
  </si>
  <si>
    <t xml:space="preserve">EASTWOOD MANOR </t>
  </si>
  <si>
    <t xml:space="preserve">HILLCREST NURSING CENTER </t>
  </si>
  <si>
    <t xml:space="preserve">FORREST MANOR NURSING CENTER </t>
  </si>
  <si>
    <t xml:space="preserve">TUTTLE CARE CENTER </t>
  </si>
  <si>
    <t xml:space="preserve">CLEVELAND MANOR NURSING &amp; REHAB </t>
  </si>
  <si>
    <t xml:space="preserve">BROOKSIDE NURSING CENTER </t>
  </si>
  <si>
    <t xml:space="preserve">LAKE COUNTRY NURSING CENTER </t>
  </si>
  <si>
    <t xml:space="preserve">OAKRIDGE NURSING CENTER </t>
  </si>
  <si>
    <t xml:space="preserve">FOUR SEASONS NURSING CENTER OF DURANT </t>
  </si>
  <si>
    <t xml:space="preserve">CEDAR CREEK NURSING CENTER </t>
  </si>
  <si>
    <t xml:space="preserve">SKYVIEW NURSING CENTER </t>
  </si>
  <si>
    <t xml:space="preserve">BRENTWOOD EXTENDED CARE &amp; REHAB </t>
  </si>
  <si>
    <t xml:space="preserve">RUTH WILSON HURLEY MANOR </t>
  </si>
  <si>
    <t xml:space="preserve">OAK HILLS CARE CENTER RECEIVERSHIP, LLC </t>
  </si>
  <si>
    <t xml:space="preserve">HERITAGE VILLAGE NURSING HOME </t>
  </si>
  <si>
    <t xml:space="preserve">PERRY GREEN VALLEY NURSING HOME LLC </t>
  </si>
  <si>
    <t xml:space="preserve">STILWELL NURSING HOME LLC </t>
  </si>
  <si>
    <t xml:space="preserve">GOLDEN RULE HOME </t>
  </si>
  <si>
    <t xml:space="preserve">GOLDEN AGE NURSING HOME OF GUTHRIE LLC </t>
  </si>
  <si>
    <t xml:space="preserve">COLONIAL MANOR NURSING HOME LLC </t>
  </si>
  <si>
    <t xml:space="preserve">LINWOOD VILLAGE N &amp; R APTS </t>
  </si>
  <si>
    <t xml:space="preserve">WILDWOOD CARE CENTER LLC </t>
  </si>
  <si>
    <t xml:space="preserve">ATOKA MANOR INC. </t>
  </si>
  <si>
    <t xml:space="preserve">TULSA NURSING CENTER </t>
  </si>
  <si>
    <t xml:space="preserve">BURFORD MANOR </t>
  </si>
  <si>
    <t xml:space="preserve">SENIOR SUITES HEALTHCARE </t>
  </si>
  <si>
    <t xml:space="preserve">MAPLE LAWN MANOR </t>
  </si>
  <si>
    <t xml:space="preserve">CORN HERITAGE VILLAGE OF WEATHERFORD </t>
  </si>
  <si>
    <t xml:space="preserve">VIAN NURSING &amp; REHAB </t>
  </si>
  <si>
    <t xml:space="preserve">WILLOW HAVEN NURSING HOME </t>
  </si>
  <si>
    <t xml:space="preserve">CHECOTAH NURSING AND REHABILITATION LLC </t>
  </si>
  <si>
    <t xml:space="preserve">ADA CARE CENTER </t>
  </si>
  <si>
    <t xml:space="preserve">PAULS VALLEY CARE CENTER </t>
  </si>
  <si>
    <t xml:space="preserve">ELK CITY NURSING CENTER </t>
  </si>
  <si>
    <t xml:space="preserve">CORN HERITAGE VILLAGE </t>
  </si>
  <si>
    <t xml:space="preserve">SIENNA EXTENDED CARE &amp; REHAB </t>
  </si>
  <si>
    <t xml:space="preserve">ARBOR VILLAGE </t>
  </si>
  <si>
    <t xml:space="preserve">MONTEVISTA REHABILITATION AND SKILLED CARE </t>
  </si>
  <si>
    <t xml:space="preserve">SHAWN MANOR NURSING HOME </t>
  </si>
  <si>
    <t xml:space="preserve">SEQUOYAH POINTE LIVING CENTER </t>
  </si>
  <si>
    <t xml:space="preserve">CIMARRON POINTE CARE CENTER </t>
  </si>
  <si>
    <t xml:space="preserve">ROLLING HILLS CARE CENTER </t>
  </si>
  <si>
    <t xml:space="preserve">THE LIVING CENTER </t>
  </si>
  <si>
    <t xml:space="preserve">KENWOOD MANOR </t>
  </si>
  <si>
    <t xml:space="preserve">ENID SENIOR CARE </t>
  </si>
  <si>
    <t xml:space="preserve">GRAND LAKE VILLA </t>
  </si>
  <si>
    <t xml:space="preserve">BETTY ANN NURSING CENTER </t>
  </si>
  <si>
    <t xml:space="preserve">HOMESTEAD OF HUGO </t>
  </si>
  <si>
    <t xml:space="preserve">WEWOKA HEALTHCARE CENTER </t>
  </si>
  <si>
    <t xml:space="preserve">THE VILLAGES AT SOUTHERN HILLS </t>
  </si>
  <si>
    <t xml:space="preserve">SHANOAN SPRINGS NURSING AND REHABILITATION CENTER </t>
  </si>
  <si>
    <t xml:space="preserve">FAMILY CARE CENTER OF FAIRLAND </t>
  </si>
  <si>
    <t xml:space="preserve">TULSA JEWISH RETIREMENT COMMUNITY AND HC CENTER </t>
  </si>
  <si>
    <t xml:space="preserve">UNIVERSITY VILLAGE RETIREMENT COMMUNITY </t>
  </si>
  <si>
    <t xml:space="preserve">BROKEN BOW NURSING HOME </t>
  </si>
  <si>
    <t xml:space="preserve">MEDICAL PARK WEST REHABILITATION AND SKILLED CARE </t>
  </si>
  <si>
    <t xml:space="preserve">GOLDEN OAKS SENIOR LIVING </t>
  </si>
  <si>
    <t xml:space="preserve">FAMILY CARE CENTER OF KINGSTON </t>
  </si>
  <si>
    <t xml:space="preserve">CROSS TIMBERS NURSING AND REHABILITATION </t>
  </si>
  <si>
    <t xml:space="preserve">SOUTH POINTE REHABILITATION &amp; CARE CENTER </t>
  </si>
  <si>
    <t xml:space="preserve">SEMINOLE CARE &amp; REHABILITATION CENTER </t>
  </si>
  <si>
    <t>NORTH COUNTY CENTER FOR NURSING AND REHABILITATION</t>
  </si>
  <si>
    <t xml:space="preserve">HARRAH NURSING CENTER </t>
  </si>
  <si>
    <t xml:space="preserve">MCLOUD NURSING CENTER </t>
  </si>
  <si>
    <t xml:space="preserve">MEEKER NURSING CENTER </t>
  </si>
  <si>
    <t xml:space="preserve">TIDWELL HEALTHCARE </t>
  </si>
  <si>
    <t xml:space="preserve">THE HIGHLANDS AT OWASSO </t>
  </si>
  <si>
    <t xml:space="preserve">HEARTSWORTH CENTER FOR NURSING AND REHABILITATION </t>
  </si>
  <si>
    <t xml:space="preserve">GREENBRIER NURSING HOME </t>
  </si>
  <si>
    <t xml:space="preserve">SUNSET ESTATES </t>
  </si>
  <si>
    <t xml:space="preserve">INOLA HEALTH &amp; REHABILITATION, LLC </t>
  </si>
  <si>
    <t xml:space="preserve">ROSE MANOR NURSING CENTER </t>
  </si>
  <si>
    <t xml:space="preserve">SAND SPRINGS NURSING AND REHABILITATION </t>
  </si>
  <si>
    <t xml:space="preserve">HEAVENER MANOR </t>
  </si>
  <si>
    <t xml:space="preserve">LEISURE VILLAGE HEALTH CARE, LLC </t>
  </si>
  <si>
    <t xml:space="preserve">EL RENO POST-ACUTE REHABILIATION CENTER </t>
  </si>
  <si>
    <t xml:space="preserve">BELLEVUE NORTHWEST NURSING CENTER </t>
  </si>
  <si>
    <t xml:space="preserve">RAINBOW HEALTH CARE COMMUNITY </t>
  </si>
  <si>
    <t xml:space="preserve">SOUTHERN HILLS REHABILITATION CENTER </t>
  </si>
  <si>
    <t xml:space="preserve">ELK CROSSING </t>
  </si>
  <si>
    <t xml:space="preserve">HOBART NURSING AND REHAB </t>
  </si>
  <si>
    <t xml:space="preserve">FRANCISCAN VILLA, LLC </t>
  </si>
  <si>
    <t xml:space="preserve">WILLOW PARK HEALTH CARE CENTER </t>
  </si>
  <si>
    <t xml:space="preserve">QUAIL CREEK NURSING AND REHABILITATION CENTER </t>
  </si>
  <si>
    <t xml:space="preserve">WAGONER HEALTH AND REHAB </t>
  </si>
  <si>
    <t xml:space="preserve">GRACEWOOD HEALTH &amp; REHAB </t>
  </si>
  <si>
    <t xml:space="preserve">SHERWOOD MANOR NURSING HOME </t>
  </si>
  <si>
    <t xml:space="preserve">HERITAGE VILLA NURSING CENTER </t>
  </si>
  <si>
    <t xml:space="preserve">CLAREMORE OPERATIONS, LLC </t>
  </si>
  <si>
    <t xml:space="preserve">GLENNWOOD HEALTHCARE </t>
  </si>
  <si>
    <t xml:space="preserve">NORTHWEST NURSING CENTER </t>
  </si>
  <si>
    <t xml:space="preserve">QUINTON MANOR </t>
  </si>
  <si>
    <t xml:space="preserve">SUMMERS HEALTH SERVICES, LLC </t>
  </si>
  <si>
    <t xml:space="preserve">TEMPLE MANOR NURSING HOME </t>
  </si>
  <si>
    <t xml:space="preserve">RANCH TERRACE NURSING HOME </t>
  </si>
  <si>
    <t xml:space="preserve">COLONIAL PARK MANOR, LLC </t>
  </si>
  <si>
    <t xml:space="preserve">BELL AVENUE NURSING, LLC </t>
  </si>
  <si>
    <t xml:space="preserve">AMBASSADOR MANOR NURSING CENTER </t>
  </si>
  <si>
    <t xml:space="preserve">HENRYETTA COMMUNITY SKILLED HEALTHCARE &amp; REHAB </t>
  </si>
  <si>
    <t xml:space="preserve">EASTGATE VILLAGE RETIREMENT CENTER </t>
  </si>
  <si>
    <t xml:space="preserve">BROADWAY MANOR NURSING HOME </t>
  </si>
  <si>
    <t xml:space="preserve">FORT GIBSON NURSING CENTER </t>
  </si>
  <si>
    <t xml:space="preserve">WALNUT GROVE LIVING CENTER </t>
  </si>
  <si>
    <t xml:space="preserve">PURCELL CARE CENTER </t>
  </si>
  <si>
    <t xml:space="preserve">MAPLEWOOD CARE CENTER </t>
  </si>
  <si>
    <t xml:space="preserve">FOREST HILLS HEALTH CARE, LLC </t>
  </si>
  <si>
    <t xml:space="preserve">BINGER NURSING AND REHABILITATION </t>
  </si>
  <si>
    <t xml:space="preserve">CHANDLER THERAPY &amp; LIVING CENTER LLC </t>
  </si>
  <si>
    <t xml:space="preserve">NEW HOPE RETIREMENT AND CARE CENTER </t>
  </si>
  <si>
    <t xml:space="preserve">EMERALD CARE CENTER TULSA </t>
  </si>
  <si>
    <t xml:space="preserve">EMERALD CARE CENTER SOUTHWEST </t>
  </si>
  <si>
    <t xml:space="preserve">EMERALD CARE CENTER MIDWEST </t>
  </si>
  <si>
    <t xml:space="preserve">RIVERSIDE HEALTH SERVICES </t>
  </si>
  <si>
    <t xml:space="preserve">ACCEL AT CRYSTAL PARK </t>
  </si>
  <si>
    <t xml:space="preserve">WATERMARK CANTERBURY, LLC </t>
  </si>
  <si>
    <t xml:space="preserve">CLINTON THERAPY &amp; LIVING CENTER, LLC </t>
  </si>
  <si>
    <t xml:space="preserve">ANADARKO NURSING &amp; REHAB </t>
  </si>
  <si>
    <t xml:space="preserve">LINDSAY NURSING AND REHAB </t>
  </si>
  <si>
    <t xml:space="preserve">MARLOW NURSING AND REHAB </t>
  </si>
  <si>
    <t xml:space="preserve">MCALESTER NURSING &amp; REHAB </t>
  </si>
  <si>
    <t xml:space="preserve">BRADFORD VILLAGE </t>
  </si>
  <si>
    <t xml:space="preserve">THE LODGE AT BROOKLINE </t>
  </si>
  <si>
    <t xml:space="preserve">HENNESSEY NURSING &amp; REHAB </t>
  </si>
  <si>
    <t xml:space="preserve">SENIOR VILLAGE NURSING HOME </t>
  </si>
  <si>
    <t xml:space="preserve">HOLIDAY HEIGHTS NURSING HOME </t>
  </si>
  <si>
    <t xml:space="preserve">MITCHELL MANOR </t>
  </si>
  <si>
    <t xml:space="preserve">LANDMARK OF MIDWEST CITY REHAB &amp; NURSING CTR, LLC </t>
  </si>
  <si>
    <t xml:space="preserve">THE OAKS HEALTHCARE CENTER </t>
  </si>
  <si>
    <t xml:space="preserve">MEMORY CARE CENTER AT EMERALD, LLC </t>
  </si>
  <si>
    <t xml:space="preserve">EMERALD CARE CENTER CLAREMORE, LLC </t>
  </si>
  <si>
    <t xml:space="preserve">WINDSOR HILLS OPERATING LLC </t>
  </si>
  <si>
    <t xml:space="preserve">WARR ACRES OPERATING LLC </t>
  </si>
  <si>
    <t xml:space="preserve">LAKEVIEW NURSING &amp; REHAB LLC </t>
  </si>
  <si>
    <t xml:space="preserve">MIAMI HEALTHCARE, LLC </t>
  </si>
  <si>
    <t>Anti  Psychotic</t>
  </si>
  <si>
    <t>Pressure Ulcer</t>
  </si>
  <si>
    <t>Weight Loss</t>
  </si>
  <si>
    <t>PFP Payment</t>
  </si>
  <si>
    <t>PFP Payment PPD</t>
  </si>
  <si>
    <t>Total PFP Payment</t>
  </si>
  <si>
    <t>Total</t>
  </si>
  <si>
    <t xml:space="preserve">Urinary Tract Infection </t>
  </si>
  <si>
    <t>STROUD HEALTH CARE CENTER SOUTH</t>
  </si>
  <si>
    <t>ST. ANNS HOME</t>
  </si>
  <si>
    <t xml:space="preserve">BEACON RIDGE </t>
  </si>
  <si>
    <t>Covered Days Per Measure</t>
  </si>
  <si>
    <t>Estimated PFP PPD</t>
  </si>
  <si>
    <t>Estimated PFP Payment</t>
  </si>
  <si>
    <t>Redistribution Amount</t>
  </si>
  <si>
    <t>No. of QMs</t>
  </si>
  <si>
    <t>Met QM</t>
  </si>
  <si>
    <t>Redistribution PPD</t>
  </si>
  <si>
    <t>Redistribution Payment</t>
  </si>
  <si>
    <t>PFP=Pay for Perforamnce</t>
  </si>
  <si>
    <t>QM=Quality Measure</t>
  </si>
  <si>
    <t>PPD=Per Patient Day</t>
  </si>
  <si>
    <t>Redistribution Amount per QM</t>
  </si>
  <si>
    <t>Prorated Covered Days</t>
  </si>
  <si>
    <t>Covered Days Per QM</t>
  </si>
  <si>
    <t>Estimated Lump Sum Amount</t>
  </si>
  <si>
    <t>PFP Earned PPD</t>
  </si>
  <si>
    <t>Lump Sum Amount</t>
  </si>
  <si>
    <t>Restrubution Amount</t>
  </si>
  <si>
    <t>Restrubution Amount per QM</t>
  </si>
  <si>
    <t xml:space="preserve">ST. ANNS HOME </t>
  </si>
  <si>
    <t xml:space="preserve">ARBOR VILLAGE NURSING LLC D/B/A BEACON RIDGE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</si>
</sst>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10" x14ac:knownFonts="1">
    <font>
      <sz val="10"/>
      <color rgb="FF000000"/>
      <name val="Arial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18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49" fontId="5" fillId="4" borderId="5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49" fontId="5" fillId="6" borderId="5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44" fontId="2" fillId="2" borderId="3" xfId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right" vertical="center"/>
    </xf>
    <xf numFmtId="44" fontId="4" fillId="2" borderId="6" xfId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43" fontId="2" fillId="2" borderId="1" xfId="3" applyFont="1" applyFill="1" applyBorder="1" applyAlignment="1">
      <alignment horizontal="right" vertical="center"/>
    </xf>
    <xf numFmtId="165" fontId="2" fillId="2" borderId="1" xfId="3" applyNumberFormat="1" applyFont="1" applyFill="1" applyBorder="1" applyAlignment="1">
      <alignment horizontal="right" vertical="center"/>
    </xf>
    <xf numFmtId="43" fontId="2" fillId="2" borderId="1" xfId="3" applyNumberFormat="1" applyFont="1" applyFill="1" applyBorder="1" applyAlignment="1">
      <alignment horizontal="right" vertical="center"/>
    </xf>
    <xf numFmtId="44" fontId="2" fillId="2" borderId="1" xfId="1" applyNumberFormat="1" applyFont="1" applyFill="1" applyBorder="1" applyAlignment="1">
      <alignment horizontal="right" vertical="center"/>
    </xf>
    <xf numFmtId="165" fontId="2" fillId="2" borderId="3" xfId="3" applyNumberFormat="1" applyFont="1" applyFill="1" applyBorder="1" applyAlignment="1">
      <alignment horizontal="right" vertical="center"/>
    </xf>
    <xf numFmtId="43" fontId="2" fillId="2" borderId="3" xfId="3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left" vertical="center"/>
    </xf>
    <xf numFmtId="164" fontId="2" fillId="2" borderId="3" xfId="1" applyNumberFormat="1" applyFont="1" applyFill="1" applyBorder="1" applyAlignment="1">
      <alignment horizontal="right" vertical="center"/>
    </xf>
    <xf numFmtId="43" fontId="2" fillId="2" borderId="3" xfId="3" applyFont="1" applyFill="1" applyBorder="1" applyAlignment="1">
      <alignment horizontal="right" vertical="center"/>
    </xf>
    <xf numFmtId="165" fontId="2" fillId="2" borderId="7" xfId="3" applyNumberFormat="1" applyFont="1" applyFill="1" applyBorder="1" applyAlignment="1">
      <alignment horizontal="right" vertical="center"/>
    </xf>
    <xf numFmtId="165" fontId="2" fillId="2" borderId="8" xfId="3" applyNumberFormat="1" applyFont="1" applyFill="1" applyBorder="1" applyAlignment="1">
      <alignment horizontal="right" vertical="center"/>
    </xf>
    <xf numFmtId="43" fontId="2" fillId="2" borderId="8" xfId="3" applyNumberFormat="1" applyFont="1" applyFill="1" applyBorder="1" applyAlignment="1">
      <alignment horizontal="right" vertical="center"/>
    </xf>
    <xf numFmtId="44" fontId="2" fillId="2" borderId="3" xfId="1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44" fontId="1" fillId="2" borderId="6" xfId="1" applyFont="1" applyFill="1" applyBorder="1" applyAlignment="1">
      <alignment horizontal="left"/>
    </xf>
    <xf numFmtId="164" fontId="3" fillId="2" borderId="6" xfId="1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/>
    </xf>
    <xf numFmtId="44" fontId="3" fillId="2" borderId="6" xfId="1" applyNumberFormat="1" applyFont="1" applyFill="1" applyBorder="1" applyAlignment="1">
      <alignment horizontal="right" vertical="center"/>
    </xf>
    <xf numFmtId="165" fontId="2" fillId="2" borderId="6" xfId="3" applyNumberFormat="1" applyFont="1" applyFill="1" applyBorder="1" applyAlignment="1">
      <alignment horizontal="right" vertical="center"/>
    </xf>
    <xf numFmtId="43" fontId="2" fillId="2" borderId="6" xfId="3" applyNumberFormat="1" applyFont="1" applyFill="1" applyBorder="1" applyAlignment="1">
      <alignment horizontal="right" vertical="center"/>
    </xf>
    <xf numFmtId="44" fontId="1" fillId="2" borderId="0" xfId="1" applyFont="1" applyFill="1" applyAlignment="1">
      <alignment horizontal="left"/>
    </xf>
    <xf numFmtId="164" fontId="3" fillId="2" borderId="0" xfId="1" applyNumberFormat="1" applyFont="1" applyFill="1" applyBorder="1" applyAlignment="1">
      <alignment horizontal="right" vertical="center"/>
    </xf>
    <xf numFmtId="44" fontId="3" fillId="2" borderId="0" xfId="1" applyNumberFormat="1" applyFont="1" applyFill="1" applyBorder="1" applyAlignment="1">
      <alignment horizontal="right" vertical="center"/>
    </xf>
    <xf numFmtId="165" fontId="2" fillId="2" borderId="0" xfId="3" applyNumberFormat="1" applyFont="1" applyFill="1" applyBorder="1" applyAlignment="1">
      <alignment horizontal="right" vertical="center"/>
    </xf>
    <xf numFmtId="43" fontId="2" fillId="2" borderId="0" xfId="3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left"/>
    </xf>
    <xf numFmtId="0" fontId="2" fillId="0" borderId="9" xfId="0" applyFont="1" applyBorder="1" applyAlignment="1">
      <alignment vertical="center" wrapText="1"/>
    </xf>
    <xf numFmtId="44" fontId="3" fillId="2" borderId="9" xfId="1" applyNumberFormat="1" applyFont="1" applyFill="1" applyBorder="1" applyAlignment="1">
      <alignment horizontal="right" vertical="center"/>
    </xf>
    <xf numFmtId="165" fontId="2" fillId="2" borderId="9" xfId="3" applyNumberFormat="1" applyFont="1" applyFill="1" applyBorder="1" applyAlignment="1">
      <alignment horizontal="right" vertical="center"/>
    </xf>
    <xf numFmtId="43" fontId="2" fillId="2" borderId="9" xfId="3" applyNumberFormat="1" applyFont="1" applyFill="1" applyBorder="1" applyAlignment="1">
      <alignment horizontal="right" vertical="center"/>
    </xf>
    <xf numFmtId="166" fontId="2" fillId="2" borderId="9" xfId="3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0" fillId="0" borderId="9" xfId="0" applyBorder="1"/>
    <xf numFmtId="0" fontId="2" fillId="0" borderId="9" xfId="0" applyFont="1" applyBorder="1" applyAlignment="1">
      <alignment wrapText="1"/>
    </xf>
    <xf numFmtId="44" fontId="3" fillId="0" borderId="9" xfId="0" applyNumberFormat="1" applyFont="1" applyBorder="1"/>
    <xf numFmtId="3" fontId="2" fillId="0" borderId="3" xfId="0" applyNumberFormat="1" applyFont="1" applyFill="1" applyBorder="1" applyAlignment="1">
      <alignment horizontal="right" vertical="center"/>
    </xf>
    <xf numFmtId="165" fontId="2" fillId="2" borderId="10" xfId="3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165" fontId="3" fillId="2" borderId="2" xfId="3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right" vertical="center"/>
    </xf>
    <xf numFmtId="165" fontId="2" fillId="2" borderId="2" xfId="3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/>
    </xf>
    <xf numFmtId="49" fontId="7" fillId="2" borderId="1" xfId="0" applyNumberFormat="1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right" vertical="center"/>
    </xf>
    <xf numFmtId="44" fontId="7" fillId="2" borderId="1" xfId="4" applyFont="1" applyFill="1" applyBorder="1" applyAlignment="1">
      <alignment horizontal="right" vertical="center"/>
    </xf>
    <xf numFmtId="164" fontId="7" fillId="2" borderId="1" xfId="4" applyNumberFormat="1" applyFont="1" applyFill="1" applyBorder="1" applyAlignment="1">
      <alignment horizontal="right" vertical="center"/>
    </xf>
    <xf numFmtId="43" fontId="7" fillId="2" borderId="1" xfId="2" applyFont="1" applyFill="1" applyBorder="1" applyAlignment="1">
      <alignment horizontal="right" vertical="center"/>
    </xf>
    <xf numFmtId="165" fontId="7" fillId="2" borderId="1" xfId="2" applyNumberFormat="1" applyFont="1" applyFill="1" applyBorder="1" applyAlignment="1">
      <alignment horizontal="right" vertical="center"/>
    </xf>
    <xf numFmtId="43" fontId="7" fillId="2" borderId="1" xfId="2" applyNumberFormat="1" applyFont="1" applyFill="1" applyBorder="1" applyAlignment="1">
      <alignment horizontal="right" vertical="center"/>
    </xf>
    <xf numFmtId="44" fontId="7" fillId="2" borderId="1" xfId="4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left" vertical="center"/>
    </xf>
    <xf numFmtId="165" fontId="7" fillId="2" borderId="3" xfId="2" applyNumberFormat="1" applyFont="1" applyFill="1" applyBorder="1" applyAlignment="1">
      <alignment horizontal="right" vertical="center"/>
    </xf>
    <xf numFmtId="43" fontId="7" fillId="2" borderId="3" xfId="2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left" vertical="center"/>
    </xf>
    <xf numFmtId="3" fontId="7" fillId="2" borderId="3" xfId="0" applyNumberFormat="1" applyFont="1" applyFill="1" applyBorder="1" applyAlignment="1">
      <alignment horizontal="right" vertical="center"/>
    </xf>
    <xf numFmtId="44" fontId="7" fillId="2" borderId="3" xfId="4" applyFont="1" applyFill="1" applyBorder="1" applyAlignment="1">
      <alignment horizontal="right" vertical="center"/>
    </xf>
    <xf numFmtId="164" fontId="7" fillId="2" borderId="3" xfId="4" applyNumberFormat="1" applyFont="1" applyFill="1" applyBorder="1" applyAlignment="1">
      <alignment horizontal="right" vertical="center"/>
    </xf>
    <xf numFmtId="43" fontId="7" fillId="2" borderId="3" xfId="2" applyFont="1" applyFill="1" applyBorder="1" applyAlignment="1">
      <alignment horizontal="right" vertical="center"/>
    </xf>
    <xf numFmtId="165" fontId="7" fillId="2" borderId="7" xfId="2" applyNumberFormat="1" applyFont="1" applyFill="1" applyBorder="1" applyAlignment="1">
      <alignment horizontal="right" vertical="center"/>
    </xf>
    <xf numFmtId="165" fontId="7" fillId="2" borderId="8" xfId="2" applyNumberFormat="1" applyFont="1" applyFill="1" applyBorder="1" applyAlignment="1">
      <alignment horizontal="right" vertical="center"/>
    </xf>
    <xf numFmtId="43" fontId="7" fillId="2" borderId="8" xfId="2" applyNumberFormat="1" applyFont="1" applyFill="1" applyBorder="1" applyAlignment="1">
      <alignment horizontal="right" vertical="center"/>
    </xf>
    <xf numFmtId="44" fontId="7" fillId="2" borderId="3" xfId="4" applyNumberFormat="1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44" fontId="8" fillId="2" borderId="6" xfId="4" applyFont="1" applyFill="1" applyBorder="1" applyAlignment="1">
      <alignment horizontal="left"/>
    </xf>
    <xf numFmtId="164" fontId="3" fillId="2" borderId="6" xfId="4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/>
    </xf>
    <xf numFmtId="44" fontId="3" fillId="2" borderId="6" xfId="4" applyNumberFormat="1" applyFont="1" applyFill="1" applyBorder="1" applyAlignment="1">
      <alignment horizontal="right" vertical="center"/>
    </xf>
    <xf numFmtId="165" fontId="7" fillId="2" borderId="6" xfId="2" applyNumberFormat="1" applyFont="1" applyFill="1" applyBorder="1" applyAlignment="1">
      <alignment horizontal="right" vertical="center"/>
    </xf>
    <xf numFmtId="43" fontId="7" fillId="2" borderId="6" xfId="2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44" fontId="8" fillId="2" borderId="0" xfId="4" applyFont="1" applyFill="1" applyAlignment="1">
      <alignment horizontal="left"/>
    </xf>
    <xf numFmtId="164" fontId="3" fillId="2" borderId="0" xfId="4" applyNumberFormat="1" applyFont="1" applyFill="1" applyBorder="1" applyAlignment="1">
      <alignment horizontal="right" vertical="center"/>
    </xf>
    <xf numFmtId="44" fontId="3" fillId="2" borderId="0" xfId="4" applyNumberFormat="1" applyFont="1" applyFill="1" applyBorder="1" applyAlignment="1">
      <alignment horizontal="right" vertical="center"/>
    </xf>
    <xf numFmtId="165" fontId="7" fillId="2" borderId="0" xfId="2" applyNumberFormat="1" applyFont="1" applyFill="1" applyBorder="1" applyAlignment="1">
      <alignment horizontal="right" vertical="center"/>
    </xf>
    <xf numFmtId="43" fontId="7" fillId="2" borderId="0" xfId="2" applyNumberFormat="1" applyFont="1" applyFill="1" applyBorder="1" applyAlignment="1">
      <alignment horizontal="right" vertical="center"/>
    </xf>
    <xf numFmtId="3" fontId="9" fillId="2" borderId="9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left"/>
    </xf>
    <xf numFmtId="44" fontId="3" fillId="2" borderId="9" xfId="4" applyNumberFormat="1" applyFont="1" applyFill="1" applyBorder="1" applyAlignment="1">
      <alignment horizontal="right" vertical="center"/>
    </xf>
    <xf numFmtId="165" fontId="7" fillId="2" borderId="9" xfId="2" applyNumberFormat="1" applyFont="1" applyFill="1" applyBorder="1" applyAlignment="1">
      <alignment horizontal="right" vertical="center"/>
    </xf>
    <xf numFmtId="43" fontId="7" fillId="2" borderId="9" xfId="2" applyNumberFormat="1" applyFont="1" applyFill="1" applyBorder="1" applyAlignment="1">
      <alignment horizontal="right" vertical="center"/>
    </xf>
    <xf numFmtId="166" fontId="7" fillId="2" borderId="9" xfId="2" applyNumberFormat="1" applyFont="1" applyFill="1" applyBorder="1" applyAlignment="1">
      <alignment horizontal="right" vertical="center"/>
    </xf>
    <xf numFmtId="165" fontId="7" fillId="2" borderId="2" xfId="2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165" fontId="3" fillId="2" borderId="1" xfId="2" applyNumberFormat="1" applyFont="1" applyFill="1" applyBorder="1" applyAlignment="1">
      <alignment horizontal="right" vertical="center"/>
    </xf>
  </cellXfs>
  <cellStyles count="5">
    <cellStyle name="Comma" xfId="2" builtinId="3"/>
    <cellStyle name="Comma 2" xfId="3"/>
    <cellStyle name="Currency" xfId="1" builtinId="4"/>
    <cellStyle name="Currency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Anti%20Psychotic%20Med.%20Calculation-SFY20-Q3%20%20for%20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Pressure%20Ulcer%20Calculation-SFY20-Q3%20for%20W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UTI%20Calculation-SFY20-Q3%20for%20We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Weight%20Loss%20%20Calculation-SFY20-Q3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 refreshError="1"/>
      <sheetData sheetId="1">
        <row r="288">
          <cell r="F288">
            <v>207917.25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 refreshError="1"/>
      <sheetData sheetId="1">
        <row r="288">
          <cell r="F288">
            <v>211278.5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 refreshError="1"/>
      <sheetData sheetId="1">
        <row r="288">
          <cell r="F288">
            <v>206223.75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/>
      <sheetData sheetId="1">
        <row r="288">
          <cell r="F288">
            <v>205951.25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"/>
  <sheetViews>
    <sheetView workbookViewId="0">
      <pane ySplit="2" topLeftCell="A3" activePane="bottomLeft" state="frozen"/>
      <selection pane="bottomLeft" activeCell="E284" sqref="E284"/>
    </sheetView>
  </sheetViews>
  <sheetFormatPr defaultRowHeight="12.75" x14ac:dyDescent="0.2"/>
  <cols>
    <col min="1" max="1" width="58.42578125" bestFit="1" customWidth="1"/>
    <col min="2" max="2" width="9.140625" customWidth="1"/>
    <col min="3" max="4" width="16" customWidth="1"/>
    <col min="5" max="5" width="17.28515625" bestFit="1" customWidth="1"/>
    <col min="6" max="6" width="13.7109375" customWidth="1"/>
    <col min="7" max="7" width="14" bestFit="1" customWidth="1"/>
    <col min="8" max="8" width="13.42578125" bestFit="1" customWidth="1"/>
    <col min="9" max="9" width="9.140625" customWidth="1"/>
  </cols>
  <sheetData>
    <row r="1" spans="1:8" s="1" customFormat="1" ht="39.950000000000003" customHeight="1" x14ac:dyDescent="0.15">
      <c r="A1" s="5" t="s">
        <v>0</v>
      </c>
      <c r="B1" s="5" t="s">
        <v>1</v>
      </c>
      <c r="C1" s="16" t="s">
        <v>285</v>
      </c>
      <c r="D1" s="16" t="s">
        <v>286</v>
      </c>
      <c r="E1" s="16" t="s">
        <v>292</v>
      </c>
      <c r="F1" s="16" t="s">
        <v>287</v>
      </c>
      <c r="G1" s="5" t="s">
        <v>290</v>
      </c>
      <c r="H1" s="5" t="s">
        <v>289</v>
      </c>
    </row>
    <row r="2" spans="1:8" s="1" customFormat="1" x14ac:dyDescent="0.15">
      <c r="A2" s="15"/>
      <c r="B2" s="15"/>
      <c r="C2" s="11" t="s">
        <v>288</v>
      </c>
      <c r="D2" s="12" t="s">
        <v>288</v>
      </c>
      <c r="E2" s="13" t="s">
        <v>288</v>
      </c>
      <c r="F2" s="14" t="s">
        <v>288</v>
      </c>
      <c r="G2" s="15"/>
      <c r="H2" s="15"/>
    </row>
    <row r="3" spans="1:8" s="1" customFormat="1" ht="15.4" customHeight="1" x14ac:dyDescent="0.15">
      <c r="A3" s="2" t="s">
        <v>264</v>
      </c>
      <c r="B3" s="3">
        <v>237</v>
      </c>
      <c r="C3" s="4">
        <v>416.85250231762876</v>
      </c>
      <c r="D3" s="4">
        <v>410.22075572053001</v>
      </c>
      <c r="E3" s="4">
        <v>420.27567599512668</v>
      </c>
      <c r="F3" s="4">
        <v>420.83175478420259</v>
      </c>
      <c r="G3" s="4">
        <f t="shared" ref="G3:G66" si="0">C3+D3+E3+F3</f>
        <v>1668.1806888174879</v>
      </c>
      <c r="H3" s="4">
        <f>G3/B3</f>
        <v>7.0387370836180922</v>
      </c>
    </row>
    <row r="4" spans="1:8" s="1" customFormat="1" ht="15.4" customHeight="1" x14ac:dyDescent="0.15">
      <c r="A4" s="2" t="s">
        <v>182</v>
      </c>
      <c r="B4" s="3">
        <v>4231</v>
      </c>
      <c r="C4" s="4">
        <v>0</v>
      </c>
      <c r="D4" s="4">
        <v>7323.3924787070146</v>
      </c>
      <c r="E4" s="4">
        <v>0</v>
      </c>
      <c r="F4" s="4">
        <v>7512.8234366749421</v>
      </c>
      <c r="G4" s="4">
        <f t="shared" si="0"/>
        <v>14836.215915381956</v>
      </c>
      <c r="H4" s="4">
        <f t="shared" ref="H4:H66" si="1">G4/B4</f>
        <v>3.5065506772351585</v>
      </c>
    </row>
    <row r="5" spans="1:8" s="1" customFormat="1" ht="15.4" customHeight="1" x14ac:dyDescent="0.15">
      <c r="A5" s="2" t="s">
        <v>248</v>
      </c>
      <c r="B5" s="3">
        <v>6679</v>
      </c>
      <c r="C5" s="4">
        <v>0</v>
      </c>
      <c r="D5" s="4">
        <v>11560.609398554514</v>
      </c>
      <c r="E5" s="4">
        <v>11843.971476672788</v>
      </c>
      <c r="F5" s="4">
        <v>11859.64257469911</v>
      </c>
      <c r="G5" s="4">
        <f t="shared" si="0"/>
        <v>35264.223449926409</v>
      </c>
      <c r="H5" s="4">
        <f t="shared" si="1"/>
        <v>5.2798657658221906</v>
      </c>
    </row>
    <row r="6" spans="1:8" s="1" customFormat="1" ht="15.4" customHeight="1" x14ac:dyDescent="0.15">
      <c r="A6" s="2" t="s">
        <v>267</v>
      </c>
      <c r="B6" s="3">
        <v>6869</v>
      </c>
      <c r="C6" s="4">
        <v>12081.68708194005</v>
      </c>
      <c r="D6" s="4">
        <v>11889.478358836795</v>
      </c>
      <c r="E6" s="4">
        <v>12180.901343504323</v>
      </c>
      <c r="F6" s="4">
        <v>12197.018243091508</v>
      </c>
      <c r="G6" s="4">
        <f t="shared" si="0"/>
        <v>48349.085027372676</v>
      </c>
      <c r="H6" s="4">
        <f t="shared" si="1"/>
        <v>7.0387370836180922</v>
      </c>
    </row>
    <row r="7" spans="1:8" s="1" customFormat="1" ht="15.4" customHeight="1" x14ac:dyDescent="0.15">
      <c r="A7" s="2" t="s">
        <v>29</v>
      </c>
      <c r="B7" s="3">
        <v>2172</v>
      </c>
      <c r="C7" s="4">
        <v>3820.2685022526994</v>
      </c>
      <c r="D7" s="4">
        <v>3759.49148280587</v>
      </c>
      <c r="E7" s="4">
        <v>3851.6403724110341</v>
      </c>
      <c r="F7" s="4">
        <v>3856.7365881488945</v>
      </c>
      <c r="G7" s="4">
        <f t="shared" si="0"/>
        <v>15288.136945618498</v>
      </c>
      <c r="H7" s="4">
        <f t="shared" si="1"/>
        <v>7.0387370836180931</v>
      </c>
    </row>
    <row r="8" spans="1:8" s="1" customFormat="1" ht="15.4" customHeight="1" x14ac:dyDescent="0.15">
      <c r="A8" s="2" t="s">
        <v>187</v>
      </c>
      <c r="B8" s="3">
        <v>6040</v>
      </c>
      <c r="C8" s="4">
        <v>10623.582759487248</v>
      </c>
      <c r="D8" s="4">
        <v>10454.571158447263</v>
      </c>
      <c r="E8" s="4">
        <v>10710.823135065675</v>
      </c>
      <c r="F8" s="4">
        <v>10724.994932053096</v>
      </c>
      <c r="G8" s="4">
        <f t="shared" si="0"/>
        <v>42513.971985053286</v>
      </c>
      <c r="H8" s="4">
        <f t="shared" si="1"/>
        <v>7.038737083618094</v>
      </c>
    </row>
    <row r="9" spans="1:8" s="1" customFormat="1" ht="15.4" customHeight="1" x14ac:dyDescent="0.15">
      <c r="A9" s="2" t="s">
        <v>295</v>
      </c>
      <c r="B9" s="3">
        <v>4073</v>
      </c>
      <c r="C9" s="4">
        <v>7163.882877382709</v>
      </c>
      <c r="D9" s="4">
        <v>0</v>
      </c>
      <c r="E9" s="4">
        <v>7222.7123558149824</v>
      </c>
      <c r="F9" s="4">
        <v>0</v>
      </c>
      <c r="G9" s="4">
        <f t="shared" si="0"/>
        <v>14386.595233197691</v>
      </c>
      <c r="H9" s="4">
        <f t="shared" si="1"/>
        <v>3.5321864063829342</v>
      </c>
    </row>
    <row r="10" spans="1:8" s="1" customFormat="1" ht="15.4" customHeight="1" x14ac:dyDescent="0.15">
      <c r="A10" s="2" t="s">
        <v>7</v>
      </c>
      <c r="B10" s="3">
        <v>3173</v>
      </c>
      <c r="C10" s="4">
        <v>0</v>
      </c>
      <c r="D10" s="4">
        <v>5492.1116367141003</v>
      </c>
      <c r="E10" s="4">
        <v>0</v>
      </c>
      <c r="F10" s="4">
        <v>5634.1736621530581</v>
      </c>
      <c r="G10" s="4">
        <f t="shared" si="0"/>
        <v>11126.285298867158</v>
      </c>
      <c r="H10" s="4">
        <f t="shared" si="1"/>
        <v>3.5065506772351585</v>
      </c>
    </row>
    <row r="11" spans="1:8" s="1" customFormat="1" ht="15.4" customHeight="1" x14ac:dyDescent="0.15">
      <c r="A11" s="2" t="s">
        <v>173</v>
      </c>
      <c r="B11" s="3">
        <v>3269</v>
      </c>
      <c r="C11" s="4">
        <v>0</v>
      </c>
      <c r="D11" s="4">
        <v>5658.2770061198844</v>
      </c>
      <c r="E11" s="4">
        <v>0</v>
      </c>
      <c r="F11" s="4">
        <v>5804.6371577618493</v>
      </c>
      <c r="G11" s="4">
        <f t="shared" si="0"/>
        <v>11462.914163881735</v>
      </c>
      <c r="H11" s="4">
        <f t="shared" si="1"/>
        <v>3.5065506772351589</v>
      </c>
    </row>
    <row r="12" spans="1:8" s="1" customFormat="1" ht="15.4" customHeight="1" x14ac:dyDescent="0.15">
      <c r="A12" s="2" t="s">
        <v>41</v>
      </c>
      <c r="B12" s="3">
        <v>5258</v>
      </c>
      <c r="C12" s="4">
        <v>0</v>
      </c>
      <c r="D12" s="4">
        <v>9101.0157534959781</v>
      </c>
      <c r="E12" s="4">
        <v>9324.0907357906144</v>
      </c>
      <c r="F12" s="4">
        <v>9336.4277074064848</v>
      </c>
      <c r="G12" s="4">
        <f t="shared" si="0"/>
        <v>27761.534196693076</v>
      </c>
      <c r="H12" s="4">
        <f t="shared" si="1"/>
        <v>5.2798657658221897</v>
      </c>
    </row>
    <row r="13" spans="1:8" s="1" customFormat="1" ht="15.4" customHeight="1" x14ac:dyDescent="0.15">
      <c r="A13" s="2" t="s">
        <v>87</v>
      </c>
      <c r="B13" s="3">
        <v>3421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0</v>
      </c>
      <c r="H13" s="4">
        <f t="shared" si="1"/>
        <v>0</v>
      </c>
    </row>
    <row r="14" spans="1:8" s="1" customFormat="1" ht="15.4" customHeight="1" x14ac:dyDescent="0.15">
      <c r="A14" s="2" t="s">
        <v>23</v>
      </c>
      <c r="B14" s="3">
        <v>4696</v>
      </c>
      <c r="C14" s="4">
        <v>0</v>
      </c>
      <c r="D14" s="4">
        <v>8128.2559867662821</v>
      </c>
      <c r="E14" s="4">
        <v>0</v>
      </c>
      <c r="F14" s="4">
        <v>8338.5059935300233</v>
      </c>
      <c r="G14" s="4">
        <f t="shared" si="0"/>
        <v>16466.761980296305</v>
      </c>
      <c r="H14" s="4">
        <f t="shared" si="1"/>
        <v>3.5065506772351589</v>
      </c>
    </row>
    <row r="15" spans="1:8" s="1" customFormat="1" ht="15.4" customHeight="1" x14ac:dyDescent="0.15">
      <c r="A15" s="2" t="s">
        <v>43</v>
      </c>
      <c r="B15" s="3">
        <v>3794</v>
      </c>
      <c r="C15" s="4">
        <v>6673.1577797176524</v>
      </c>
      <c r="D15" s="4">
        <v>6566.9938700577677</v>
      </c>
      <c r="E15" s="4">
        <v>6727.9574460992008</v>
      </c>
      <c r="F15" s="4">
        <v>6736.8593993724244</v>
      </c>
      <c r="G15" s="4">
        <f t="shared" si="0"/>
        <v>26704.968495247045</v>
      </c>
      <c r="H15" s="4">
        <f t="shared" si="1"/>
        <v>7.0387370836180931</v>
      </c>
    </row>
    <row r="16" spans="1:8" s="1" customFormat="1" ht="15.4" customHeight="1" x14ac:dyDescent="0.15">
      <c r="A16" s="2" t="s">
        <v>111</v>
      </c>
      <c r="B16" s="3">
        <v>4925</v>
      </c>
      <c r="C16" s="4">
        <v>8662.4412401448171</v>
      </c>
      <c r="D16" s="4">
        <v>8524.6296283696647</v>
      </c>
      <c r="E16" s="4">
        <v>0</v>
      </c>
      <c r="F16" s="4">
        <v>0</v>
      </c>
      <c r="G16" s="4">
        <f t="shared" si="0"/>
        <v>17187.070868514482</v>
      </c>
      <c r="H16" s="4">
        <f t="shared" si="1"/>
        <v>3.4897605824394886</v>
      </c>
    </row>
    <row r="17" spans="1:8" s="1" customFormat="1" ht="15.4" customHeight="1" x14ac:dyDescent="0.15">
      <c r="A17" s="2" t="s">
        <v>40</v>
      </c>
      <c r="B17" s="3">
        <v>3072</v>
      </c>
      <c r="C17" s="4">
        <v>5403.2526882690108</v>
      </c>
      <c r="D17" s="4">
        <v>0</v>
      </c>
      <c r="E17" s="4">
        <v>5447.6239521393636</v>
      </c>
      <c r="F17" s="4">
        <v>5454.8318594813099</v>
      </c>
      <c r="G17" s="4">
        <f t="shared" si="0"/>
        <v>16305.708499889684</v>
      </c>
      <c r="H17" s="4">
        <f t="shared" si="1"/>
        <v>5.3078478189745066</v>
      </c>
    </row>
    <row r="18" spans="1:8" s="1" customFormat="1" ht="15.4" customHeight="1" x14ac:dyDescent="0.15">
      <c r="A18" s="2" t="s">
        <v>82</v>
      </c>
      <c r="B18" s="3">
        <v>4567</v>
      </c>
      <c r="C18" s="4">
        <v>8032.7653083738842</v>
      </c>
      <c r="D18" s="4">
        <v>7904.9712716272597</v>
      </c>
      <c r="E18" s="4">
        <v>0</v>
      </c>
      <c r="F18" s="4">
        <v>8109.4456713057098</v>
      </c>
      <c r="G18" s="4">
        <f t="shared" si="0"/>
        <v>24047.182251306855</v>
      </c>
      <c r="H18" s="4">
        <f t="shared" si="1"/>
        <v>5.265421995031061</v>
      </c>
    </row>
    <row r="19" spans="1:8" s="1" customFormat="1" ht="15.4" customHeight="1" x14ac:dyDescent="0.15">
      <c r="A19" s="2" t="s">
        <v>36</v>
      </c>
      <c r="B19" s="3">
        <v>2447</v>
      </c>
      <c r="C19" s="4">
        <v>4303.9581146465716</v>
      </c>
      <c r="D19" s="4">
        <v>4235.4860305828561</v>
      </c>
      <c r="E19" s="4">
        <v>4339.3020217724679</v>
      </c>
      <c r="F19" s="4">
        <v>4345.0434766115768</v>
      </c>
      <c r="G19" s="4">
        <f t="shared" si="0"/>
        <v>17223.789643613472</v>
      </c>
      <c r="H19" s="4">
        <f t="shared" si="1"/>
        <v>7.0387370836180922</v>
      </c>
    </row>
    <row r="20" spans="1:8" s="1" customFormat="1" ht="15.4" customHeight="1" x14ac:dyDescent="0.15">
      <c r="A20" s="2" t="s">
        <v>136</v>
      </c>
      <c r="B20" s="3">
        <v>3053</v>
      </c>
      <c r="C20" s="4">
        <v>0</v>
      </c>
      <c r="D20" s="4">
        <v>5284.4049249568698</v>
      </c>
      <c r="E20" s="4">
        <v>0</v>
      </c>
      <c r="F20" s="4">
        <v>5421.0942926420694</v>
      </c>
      <c r="G20" s="4">
        <f t="shared" si="0"/>
        <v>10705.499217598939</v>
      </c>
      <c r="H20" s="4">
        <f t="shared" si="1"/>
        <v>3.5065506772351585</v>
      </c>
    </row>
    <row r="21" spans="1:8" s="1" customFormat="1" ht="15.4" customHeight="1" x14ac:dyDescent="0.15">
      <c r="A21" s="2" t="s">
        <v>9</v>
      </c>
      <c r="B21" s="3">
        <v>2096</v>
      </c>
      <c r="C21" s="4">
        <v>3686.5942821002109</v>
      </c>
      <c r="D21" s="4">
        <v>3627.9438986929572</v>
      </c>
      <c r="E21" s="4">
        <v>3716.8684256784195</v>
      </c>
      <c r="F21" s="4">
        <v>3721.7863207919349</v>
      </c>
      <c r="G21" s="4">
        <f t="shared" si="0"/>
        <v>14753.192927263523</v>
      </c>
      <c r="H21" s="4">
        <f t="shared" si="1"/>
        <v>7.0387370836180931</v>
      </c>
    </row>
    <row r="22" spans="1:8" s="1" customFormat="1" ht="15.4" customHeight="1" x14ac:dyDescent="0.15">
      <c r="A22" s="2" t="s">
        <v>247</v>
      </c>
      <c r="B22" s="3">
        <v>3309</v>
      </c>
      <c r="C22" s="4">
        <v>5820.1051905866398</v>
      </c>
      <c r="D22" s="4">
        <v>5727.5125767056279</v>
      </c>
      <c r="E22" s="4">
        <v>5867.8996281344898</v>
      </c>
      <c r="F22" s="4">
        <v>5875.6636142655116</v>
      </c>
      <c r="G22" s="4">
        <f t="shared" si="0"/>
        <v>23291.181009692271</v>
      </c>
      <c r="H22" s="4">
        <f t="shared" si="1"/>
        <v>7.0387370836180931</v>
      </c>
    </row>
    <row r="23" spans="1:8" s="1" customFormat="1" ht="15.4" customHeight="1" x14ac:dyDescent="0.15">
      <c r="A23" s="2" t="s">
        <v>227</v>
      </c>
      <c r="B23" s="3">
        <v>1383</v>
      </c>
      <c r="C23" s="4">
        <v>0</v>
      </c>
      <c r="D23" s="4">
        <v>0</v>
      </c>
      <c r="E23" s="4">
        <v>0</v>
      </c>
      <c r="F23" s="4">
        <v>0</v>
      </c>
      <c r="G23" s="4">
        <f t="shared" si="0"/>
        <v>0</v>
      </c>
      <c r="H23" s="4">
        <f t="shared" si="1"/>
        <v>0</v>
      </c>
    </row>
    <row r="24" spans="1:8" s="1" customFormat="1" ht="15.4" customHeight="1" x14ac:dyDescent="0.15">
      <c r="A24" s="2" t="s">
        <v>197</v>
      </c>
      <c r="B24" s="3">
        <v>4336</v>
      </c>
      <c r="C24" s="4">
        <v>7626.4660339630309</v>
      </c>
      <c r="D24" s="4">
        <v>7505.1358514945914</v>
      </c>
      <c r="E24" s="4">
        <v>0</v>
      </c>
      <c r="F24" s="4">
        <v>7699.2678849970562</v>
      </c>
      <c r="G24" s="4">
        <f t="shared" si="0"/>
        <v>22830.869770454679</v>
      </c>
      <c r="H24" s="4">
        <f t="shared" si="1"/>
        <v>5.265421995031061</v>
      </c>
    </row>
    <row r="25" spans="1:8" s="1" customFormat="1" ht="15.4" customHeight="1" x14ac:dyDescent="0.15">
      <c r="A25" s="2" t="s">
        <v>257</v>
      </c>
      <c r="B25" s="3">
        <v>2274</v>
      </c>
      <c r="C25" s="4">
        <v>3999.6733766678813</v>
      </c>
      <c r="D25" s="4">
        <v>3936.0421877995159</v>
      </c>
      <c r="E25" s="4">
        <v>0</v>
      </c>
      <c r="F25" s="4">
        <v>0</v>
      </c>
      <c r="G25" s="4">
        <f t="shared" si="0"/>
        <v>7935.7155644673967</v>
      </c>
      <c r="H25" s="4">
        <f t="shared" si="1"/>
        <v>3.4897605824394886</v>
      </c>
    </row>
    <row r="26" spans="1:8" s="1" customFormat="1" ht="15.4" customHeight="1" x14ac:dyDescent="0.15">
      <c r="A26" s="2" t="s">
        <v>32</v>
      </c>
      <c r="B26" s="3">
        <v>3564</v>
      </c>
      <c r="C26" s="4">
        <v>0</v>
      </c>
      <c r="D26" s="4">
        <v>0</v>
      </c>
      <c r="E26" s="4">
        <v>6320.0949757241833</v>
      </c>
      <c r="F26" s="4">
        <v>6328.4572744763627</v>
      </c>
      <c r="G26" s="4">
        <f t="shared" si="0"/>
        <v>12648.552250200546</v>
      </c>
      <c r="H26" s="4">
        <f t="shared" si="1"/>
        <v>3.5489765011786045</v>
      </c>
    </row>
    <row r="27" spans="1:8" s="1" customFormat="1" ht="15.4" customHeight="1" x14ac:dyDescent="0.15">
      <c r="A27" s="2" t="s">
        <v>57</v>
      </c>
      <c r="B27" s="3">
        <v>3989</v>
      </c>
      <c r="C27" s="4">
        <v>7016.1376866878527</v>
      </c>
      <c r="D27" s="4">
        <v>6904.5172766632668</v>
      </c>
      <c r="E27" s="4">
        <v>7073.7538883736715</v>
      </c>
      <c r="F27" s="4">
        <v>7083.1133748277807</v>
      </c>
      <c r="G27" s="4">
        <f t="shared" si="0"/>
        <v>28077.522226552574</v>
      </c>
      <c r="H27" s="4">
        <f t="shared" si="1"/>
        <v>7.0387370836180931</v>
      </c>
    </row>
    <row r="28" spans="1:8" s="1" customFormat="1" ht="15.4" customHeight="1" x14ac:dyDescent="0.15">
      <c r="A28" s="2" t="s">
        <v>271</v>
      </c>
      <c r="B28" s="3">
        <v>5054</v>
      </c>
      <c r="C28" s="4">
        <v>8889.335640140489</v>
      </c>
      <c r="D28" s="4">
        <v>8747.9143435086862</v>
      </c>
      <c r="E28" s="4">
        <v>0</v>
      </c>
      <c r="F28" s="4">
        <v>8974.1927792378046</v>
      </c>
      <c r="G28" s="4">
        <f t="shared" si="0"/>
        <v>26611.442762886982</v>
      </c>
      <c r="H28" s="4">
        <f t="shared" si="1"/>
        <v>5.265421995031061</v>
      </c>
    </row>
    <row r="29" spans="1:8" s="1" customFormat="1" ht="15.4" customHeight="1" x14ac:dyDescent="0.15">
      <c r="A29" s="2" t="s">
        <v>162</v>
      </c>
      <c r="B29" s="3">
        <v>5973</v>
      </c>
      <c r="C29" s="4">
        <v>10505.738381194922</v>
      </c>
      <c r="D29" s="4">
        <v>10338.601577716143</v>
      </c>
      <c r="E29" s="4">
        <v>10592.011024130345</v>
      </c>
      <c r="F29" s="4">
        <v>10606.025617409459</v>
      </c>
      <c r="G29" s="4">
        <f t="shared" si="0"/>
        <v>42042.376600450865</v>
      </c>
      <c r="H29" s="4">
        <f t="shared" si="1"/>
        <v>7.0387370836180922</v>
      </c>
    </row>
    <row r="30" spans="1:8" s="1" customFormat="1" ht="15.4" customHeight="1" x14ac:dyDescent="0.15">
      <c r="A30" s="2" t="s">
        <v>118</v>
      </c>
      <c r="B30" s="3">
        <v>8303</v>
      </c>
      <c r="C30" s="4">
        <v>0</v>
      </c>
      <c r="D30" s="4">
        <v>14371.5735643357</v>
      </c>
      <c r="E30" s="4">
        <v>14723.835180538128</v>
      </c>
      <c r="F30" s="4">
        <v>14743.316708747823</v>
      </c>
      <c r="G30" s="4">
        <f t="shared" si="0"/>
        <v>43838.72545362165</v>
      </c>
      <c r="H30" s="4">
        <f t="shared" si="1"/>
        <v>5.2798657658221906</v>
      </c>
    </row>
    <row r="31" spans="1:8" s="1" customFormat="1" ht="15.4" customHeight="1" x14ac:dyDescent="0.15">
      <c r="A31" s="2" t="s">
        <v>251</v>
      </c>
      <c r="B31" s="3">
        <v>4963</v>
      </c>
      <c r="C31" s="4">
        <v>8729.2783502210623</v>
      </c>
      <c r="D31" s="4">
        <v>8590.4034204261206</v>
      </c>
      <c r="E31" s="4">
        <v>8800.9627846574404</v>
      </c>
      <c r="F31" s="4">
        <v>8812.6075906919723</v>
      </c>
      <c r="G31" s="4">
        <f t="shared" si="0"/>
        <v>34933.252145996594</v>
      </c>
      <c r="H31" s="4">
        <f t="shared" si="1"/>
        <v>7.0387370836180922</v>
      </c>
    </row>
    <row r="32" spans="1:8" s="1" customFormat="1" ht="15.4" customHeight="1" x14ac:dyDescent="0.15">
      <c r="A32" s="2" t="s">
        <v>22</v>
      </c>
      <c r="B32" s="3">
        <v>7243</v>
      </c>
      <c r="C32" s="4">
        <v>12739.504954795719</v>
      </c>
      <c r="D32" s="4">
        <v>12536.830943813497</v>
      </c>
      <c r="E32" s="4">
        <v>12844.121186635875</v>
      </c>
      <c r="F32" s="4">
        <v>12861.115611400757</v>
      </c>
      <c r="G32" s="4">
        <f t="shared" si="0"/>
        <v>50981.572696645846</v>
      </c>
      <c r="H32" s="4">
        <f t="shared" si="1"/>
        <v>7.0387370836180931</v>
      </c>
    </row>
    <row r="33" spans="1:8" s="1" customFormat="1" ht="15.4" customHeight="1" x14ac:dyDescent="0.15">
      <c r="A33" s="2" t="s">
        <v>205</v>
      </c>
      <c r="B33" s="3">
        <v>6184</v>
      </c>
      <c r="C33" s="4">
        <v>0</v>
      </c>
      <c r="D33" s="4">
        <v>10703.81921255594</v>
      </c>
      <c r="E33" s="4">
        <v>10966.180507822208</v>
      </c>
      <c r="F33" s="4">
        <v>10980.690175466281</v>
      </c>
      <c r="G33" s="4">
        <f t="shared" si="0"/>
        <v>32650.689895844429</v>
      </c>
      <c r="H33" s="4">
        <f t="shared" si="1"/>
        <v>5.2798657658221906</v>
      </c>
    </row>
    <row r="34" spans="1:8" s="1" customFormat="1" ht="15.4" customHeight="1" x14ac:dyDescent="0.15">
      <c r="A34" s="2" t="s">
        <v>156</v>
      </c>
      <c r="B34" s="3">
        <v>3598</v>
      </c>
      <c r="C34" s="4">
        <v>6328.4190014296555</v>
      </c>
      <c r="D34" s="4">
        <v>6227.7395741876244</v>
      </c>
      <c r="E34" s="4">
        <v>6380.3876887361421</v>
      </c>
      <c r="F34" s="4">
        <v>0</v>
      </c>
      <c r="G34" s="4">
        <f t="shared" si="0"/>
        <v>18936.546264353419</v>
      </c>
      <c r="H34" s="4">
        <f t="shared" si="1"/>
        <v>5.2630756710265203</v>
      </c>
    </row>
    <row r="35" spans="1:8" s="1" customFormat="1" ht="15.4" customHeight="1" x14ac:dyDescent="0.15">
      <c r="A35" s="2" t="s">
        <v>175</v>
      </c>
      <c r="B35" s="3">
        <v>3734</v>
      </c>
      <c r="C35" s="4">
        <v>0</v>
      </c>
      <c r="D35" s="4">
        <v>6463.140514179152</v>
      </c>
      <c r="E35" s="4">
        <v>0</v>
      </c>
      <c r="F35" s="4">
        <v>0</v>
      </c>
      <c r="G35" s="4">
        <f t="shared" si="0"/>
        <v>6463.140514179152</v>
      </c>
      <c r="H35" s="4">
        <f t="shared" si="1"/>
        <v>1.7308892646435865</v>
      </c>
    </row>
    <row r="36" spans="1:8" s="1" customFormat="1" ht="15.4" customHeight="1" x14ac:dyDescent="0.15">
      <c r="A36" s="2" t="s">
        <v>47</v>
      </c>
      <c r="B36" s="3">
        <v>2817</v>
      </c>
      <c r="C36" s="4">
        <v>4954.7405022310559</v>
      </c>
      <c r="D36" s="4">
        <v>4875.9150585009829</v>
      </c>
      <c r="E36" s="4">
        <v>4995.4286045496701</v>
      </c>
      <c r="F36" s="4">
        <v>5002.0381992704588</v>
      </c>
      <c r="G36" s="4">
        <f t="shared" si="0"/>
        <v>19828.122364552168</v>
      </c>
      <c r="H36" s="4">
        <f t="shared" si="1"/>
        <v>7.0387370836180931</v>
      </c>
    </row>
    <row r="37" spans="1:8" s="1" customFormat="1" ht="15.4" customHeight="1" x14ac:dyDescent="0.15">
      <c r="A37" s="2" t="s">
        <v>62</v>
      </c>
      <c r="B37" s="3">
        <v>4813</v>
      </c>
      <c r="C37" s="4">
        <v>0</v>
      </c>
      <c r="D37" s="4">
        <v>0</v>
      </c>
      <c r="E37" s="4">
        <v>0</v>
      </c>
      <c r="F37" s="4">
        <v>0</v>
      </c>
      <c r="G37" s="4">
        <f t="shared" si="0"/>
        <v>0</v>
      </c>
      <c r="H37" s="4">
        <f t="shared" si="1"/>
        <v>0</v>
      </c>
    </row>
    <row r="38" spans="1:8" s="1" customFormat="1" ht="15.4" customHeight="1" x14ac:dyDescent="0.15">
      <c r="A38" s="2" t="s">
        <v>42</v>
      </c>
      <c r="B38" s="3">
        <v>3004</v>
      </c>
      <c r="C38" s="4">
        <v>0</v>
      </c>
      <c r="D38" s="4">
        <v>0</v>
      </c>
      <c r="E38" s="4">
        <v>0</v>
      </c>
      <c r="F38" s="4">
        <v>0</v>
      </c>
      <c r="G38" s="4">
        <f t="shared" si="0"/>
        <v>0</v>
      </c>
      <c r="H38" s="4">
        <f t="shared" si="1"/>
        <v>0</v>
      </c>
    </row>
    <row r="39" spans="1:8" s="1" customFormat="1" ht="15.4" customHeight="1" x14ac:dyDescent="0.15">
      <c r="A39" s="2" t="s">
        <v>160</v>
      </c>
      <c r="B39" s="3">
        <v>6710</v>
      </c>
      <c r="C39" s="4">
        <v>0</v>
      </c>
      <c r="D39" s="4">
        <v>0</v>
      </c>
      <c r="E39" s="4">
        <v>0</v>
      </c>
      <c r="F39" s="4">
        <v>0</v>
      </c>
      <c r="G39" s="4">
        <f t="shared" si="0"/>
        <v>0</v>
      </c>
      <c r="H39" s="4">
        <f t="shared" si="1"/>
        <v>0</v>
      </c>
    </row>
    <row r="40" spans="1:8" s="1" customFormat="1" ht="15.4" customHeight="1" x14ac:dyDescent="0.15">
      <c r="A40" s="2" t="s">
        <v>27</v>
      </c>
      <c r="B40" s="3">
        <v>5504</v>
      </c>
      <c r="C40" s="4">
        <v>0</v>
      </c>
      <c r="D40" s="4">
        <v>9526.814512598301</v>
      </c>
      <c r="E40" s="4">
        <v>0</v>
      </c>
      <c r="F40" s="4">
        <v>9773.2404149040121</v>
      </c>
      <c r="G40" s="4">
        <f t="shared" si="0"/>
        <v>19300.054927502315</v>
      </c>
      <c r="H40" s="4">
        <f t="shared" si="1"/>
        <v>3.5065506772351589</v>
      </c>
    </row>
    <row r="41" spans="1:8" s="1" customFormat="1" ht="15.4" customHeight="1" x14ac:dyDescent="0.15">
      <c r="A41" s="2" t="s">
        <v>51</v>
      </c>
      <c r="B41" s="3">
        <v>5088</v>
      </c>
      <c r="C41" s="4">
        <v>0</v>
      </c>
      <c r="D41" s="4">
        <v>8806.7645785065688</v>
      </c>
      <c r="E41" s="4">
        <v>9022.6271707308206</v>
      </c>
      <c r="F41" s="4">
        <v>0</v>
      </c>
      <c r="G41" s="4">
        <f t="shared" si="0"/>
        <v>17829.391749237388</v>
      </c>
      <c r="H41" s="4">
        <f t="shared" si="1"/>
        <v>3.5042043532306186</v>
      </c>
    </row>
    <row r="42" spans="1:8" s="1" customFormat="1" ht="15.4" customHeight="1" x14ac:dyDescent="0.15">
      <c r="A42" s="2" t="s">
        <v>258</v>
      </c>
      <c r="B42" s="3">
        <v>3604</v>
      </c>
      <c r="C42" s="4">
        <v>0</v>
      </c>
      <c r="D42" s="4">
        <v>6238.1249097754862</v>
      </c>
      <c r="E42" s="4">
        <v>6391.0275792676639</v>
      </c>
      <c r="F42" s="4">
        <v>6399.4837309800259</v>
      </c>
      <c r="G42" s="4">
        <f t="shared" si="0"/>
        <v>19028.636220023174</v>
      </c>
      <c r="H42" s="4">
        <f t="shared" si="1"/>
        <v>5.2798657658221906</v>
      </c>
    </row>
    <row r="43" spans="1:8" s="1" customFormat="1" ht="15.4" customHeight="1" x14ac:dyDescent="0.15">
      <c r="A43" s="2" t="s">
        <v>181</v>
      </c>
      <c r="B43" s="3">
        <v>2482</v>
      </c>
      <c r="C43" s="4">
        <v>0</v>
      </c>
      <c r="D43" s="4">
        <v>4296.067154845382</v>
      </c>
      <c r="E43" s="4">
        <v>4401.3680498730137</v>
      </c>
      <c r="F43" s="4">
        <v>4407.1916260522821</v>
      </c>
      <c r="G43" s="4">
        <f t="shared" si="0"/>
        <v>13104.626830770678</v>
      </c>
      <c r="H43" s="4">
        <f t="shared" si="1"/>
        <v>5.2798657658221906</v>
      </c>
    </row>
    <row r="44" spans="1:8" s="1" customFormat="1" ht="15.4" customHeight="1" x14ac:dyDescent="0.15">
      <c r="A44" s="2" t="s">
        <v>149</v>
      </c>
      <c r="B44" s="3">
        <v>5138</v>
      </c>
      <c r="C44" s="4">
        <v>9037.0808308353444</v>
      </c>
      <c r="D44" s="4">
        <v>8893.3090417387466</v>
      </c>
      <c r="E44" s="4">
        <v>0</v>
      </c>
      <c r="F44" s="4">
        <v>0</v>
      </c>
      <c r="G44" s="4">
        <f t="shared" si="0"/>
        <v>17930.389872574091</v>
      </c>
      <c r="H44" s="4">
        <f t="shared" si="1"/>
        <v>3.4897605824394882</v>
      </c>
    </row>
    <row r="45" spans="1:8" s="1" customFormat="1" ht="15.4" customHeight="1" x14ac:dyDescent="0.15">
      <c r="A45" s="2" t="s">
        <v>52</v>
      </c>
      <c r="B45" s="3">
        <v>3201</v>
      </c>
      <c r="C45" s="4">
        <v>5630.1470882646827</v>
      </c>
      <c r="D45" s="4">
        <v>5540.576536124121</v>
      </c>
      <c r="E45" s="4">
        <v>5676.3815985670899</v>
      </c>
      <c r="F45" s="4">
        <v>5683.8921817056216</v>
      </c>
      <c r="G45" s="4">
        <f t="shared" si="0"/>
        <v>22530.997404661513</v>
      </c>
      <c r="H45" s="4">
        <f t="shared" si="1"/>
        <v>7.0387370836180922</v>
      </c>
    </row>
    <row r="46" spans="1:8" s="1" customFormat="1" ht="15.4" customHeight="1" x14ac:dyDescent="0.15">
      <c r="A46" s="2" t="s">
        <v>5</v>
      </c>
      <c r="B46" s="3">
        <v>1986</v>
      </c>
      <c r="C46" s="4">
        <v>3493.1184371426616</v>
      </c>
      <c r="D46" s="4">
        <v>3437.5460795821627</v>
      </c>
      <c r="E46" s="4">
        <v>3521.8037659338461</v>
      </c>
      <c r="F46" s="4">
        <v>3526.463565406862</v>
      </c>
      <c r="G46" s="4">
        <f t="shared" si="0"/>
        <v>13978.931848065533</v>
      </c>
      <c r="H46" s="4">
        <f t="shared" si="1"/>
        <v>7.0387370836180931</v>
      </c>
    </row>
    <row r="47" spans="1:8" s="1" customFormat="1" ht="15.4" customHeight="1" x14ac:dyDescent="0.15">
      <c r="A47" s="2" t="s">
        <v>69</v>
      </c>
      <c r="B47" s="3">
        <v>4342</v>
      </c>
      <c r="C47" s="4">
        <v>7637.0192618698065</v>
      </c>
      <c r="D47" s="4">
        <v>7515.5211870824533</v>
      </c>
      <c r="E47" s="4">
        <v>0</v>
      </c>
      <c r="F47" s="4">
        <v>7709.921853472606</v>
      </c>
      <c r="G47" s="4">
        <f t="shared" si="0"/>
        <v>22862.462302424865</v>
      </c>
      <c r="H47" s="4">
        <f t="shared" si="1"/>
        <v>5.2654219950310601</v>
      </c>
    </row>
    <row r="48" spans="1:8" s="1" customFormat="1" ht="15.4" customHeight="1" x14ac:dyDescent="0.15">
      <c r="A48" s="2" t="s">
        <v>191</v>
      </c>
      <c r="B48" s="3">
        <v>3344</v>
      </c>
      <c r="C48" s="4">
        <v>0</v>
      </c>
      <c r="D48" s="4">
        <v>0</v>
      </c>
      <c r="E48" s="4">
        <v>5929.9656562350356</v>
      </c>
      <c r="F48" s="4">
        <v>0</v>
      </c>
      <c r="G48" s="4">
        <f t="shared" si="0"/>
        <v>5929.9656562350356</v>
      </c>
      <c r="H48" s="4">
        <f t="shared" si="1"/>
        <v>1.7733150885870321</v>
      </c>
    </row>
    <row r="49" spans="1:8" s="1" customFormat="1" ht="15.4" customHeight="1" x14ac:dyDescent="0.15">
      <c r="A49" s="2" t="s">
        <v>239</v>
      </c>
      <c r="B49" s="3">
        <v>5593</v>
      </c>
      <c r="C49" s="4">
        <v>9837.3672804324797</v>
      </c>
      <c r="D49" s="4">
        <v>9680.8636571515799</v>
      </c>
      <c r="E49" s="4">
        <v>9918.1512904672709</v>
      </c>
      <c r="F49" s="4">
        <v>9931.2742806246624</v>
      </c>
      <c r="G49" s="4">
        <f t="shared" si="0"/>
        <v>39367.656508675995</v>
      </c>
      <c r="H49" s="4">
        <f t="shared" si="1"/>
        <v>7.0387370836180931</v>
      </c>
    </row>
    <row r="50" spans="1:8" s="1" customFormat="1" ht="15.4" customHeight="1" x14ac:dyDescent="0.15">
      <c r="A50" s="2" t="s">
        <v>155</v>
      </c>
      <c r="B50" s="3">
        <v>5138</v>
      </c>
      <c r="C50" s="4">
        <v>9037.0808308353444</v>
      </c>
      <c r="D50" s="4">
        <v>8893.3090417387466</v>
      </c>
      <c r="E50" s="4">
        <v>9111.2929251601709</v>
      </c>
      <c r="F50" s="4">
        <v>0</v>
      </c>
      <c r="G50" s="4">
        <f t="shared" si="0"/>
        <v>27041.682797734262</v>
      </c>
      <c r="H50" s="4">
        <f t="shared" si="1"/>
        <v>5.2630756710265203</v>
      </c>
    </row>
    <row r="51" spans="1:8" s="1" customFormat="1" ht="15.4" customHeight="1" x14ac:dyDescent="0.15">
      <c r="A51" s="2" t="s">
        <v>266</v>
      </c>
      <c r="B51" s="3">
        <v>2760</v>
      </c>
      <c r="C51" s="4">
        <v>4854.48483711669</v>
      </c>
      <c r="D51" s="4">
        <v>4777.254370416299</v>
      </c>
      <c r="E51" s="4">
        <v>0</v>
      </c>
      <c r="F51" s="4">
        <v>0</v>
      </c>
      <c r="G51" s="4">
        <f t="shared" si="0"/>
        <v>9631.7392075329881</v>
      </c>
      <c r="H51" s="4">
        <f t="shared" si="1"/>
        <v>3.4897605824394886</v>
      </c>
    </row>
    <row r="52" spans="1:8" s="1" customFormat="1" ht="15.4" customHeight="1" x14ac:dyDescent="0.15">
      <c r="A52" s="2" t="s">
        <v>13</v>
      </c>
      <c r="B52" s="3">
        <v>2850</v>
      </c>
      <c r="C52" s="4">
        <v>5012.783255718321</v>
      </c>
      <c r="D52" s="4">
        <v>4933.0344042342222</v>
      </c>
      <c r="E52" s="4">
        <v>0</v>
      </c>
      <c r="F52" s="4">
        <v>5060.6350258859802</v>
      </c>
      <c r="G52" s="4">
        <f t="shared" si="0"/>
        <v>15006.452685838523</v>
      </c>
      <c r="H52" s="4">
        <f t="shared" si="1"/>
        <v>5.265421995031061</v>
      </c>
    </row>
    <row r="53" spans="1:8" s="1" customFormat="1" ht="15.4" customHeight="1" x14ac:dyDescent="0.15">
      <c r="A53" s="2" t="s">
        <v>170</v>
      </c>
      <c r="B53" s="3">
        <v>4181</v>
      </c>
      <c r="C53" s="4">
        <v>7353.8409797046661</v>
      </c>
      <c r="D53" s="4">
        <v>7236.8480154748358</v>
      </c>
      <c r="E53" s="4">
        <v>7414.2303853823814</v>
      </c>
      <c r="F53" s="4">
        <v>7424.040366045363</v>
      </c>
      <c r="G53" s="4">
        <f t="shared" si="0"/>
        <v>29428.959746607248</v>
      </c>
      <c r="H53" s="4">
        <f t="shared" si="1"/>
        <v>7.0387370836180931</v>
      </c>
    </row>
    <row r="54" spans="1:8" s="1" customFormat="1" ht="15.4" customHeight="1" x14ac:dyDescent="0.15">
      <c r="A54" s="2" t="s">
        <v>246</v>
      </c>
      <c r="B54" s="3">
        <v>4026</v>
      </c>
      <c r="C54" s="4">
        <v>7081.2159254463013</v>
      </c>
      <c r="D54" s="4">
        <v>6968.5601794550794</v>
      </c>
      <c r="E54" s="4">
        <v>7139.3665466513921</v>
      </c>
      <c r="F54" s="4">
        <v>7148.812847093669</v>
      </c>
      <c r="G54" s="4">
        <f t="shared" si="0"/>
        <v>28337.955498646439</v>
      </c>
      <c r="H54" s="4">
        <f t="shared" si="1"/>
        <v>7.0387370836180922</v>
      </c>
    </row>
    <row r="55" spans="1:8" s="1" customFormat="1" ht="15.4" customHeight="1" x14ac:dyDescent="0.15">
      <c r="A55" s="2" t="s">
        <v>79</v>
      </c>
      <c r="B55" s="3">
        <v>3399</v>
      </c>
      <c r="C55" s="4">
        <v>0</v>
      </c>
      <c r="D55" s="4">
        <v>5883.292610523551</v>
      </c>
      <c r="E55" s="4">
        <v>6027.4979861073225</v>
      </c>
      <c r="F55" s="4">
        <v>6035.4731413987538</v>
      </c>
      <c r="G55" s="4">
        <f t="shared" si="0"/>
        <v>17946.263738029629</v>
      </c>
      <c r="H55" s="4">
        <f t="shared" si="1"/>
        <v>5.2798657658221915</v>
      </c>
    </row>
    <row r="56" spans="1:8" s="1" customFormat="1" ht="15.4" customHeight="1" x14ac:dyDescent="0.15">
      <c r="A56" s="2" t="s">
        <v>137</v>
      </c>
      <c r="B56" s="3">
        <v>2409</v>
      </c>
      <c r="C56" s="4">
        <v>0</v>
      </c>
      <c r="D56" s="4">
        <v>0</v>
      </c>
      <c r="E56" s="4">
        <v>0</v>
      </c>
      <c r="F56" s="4">
        <v>0</v>
      </c>
      <c r="G56" s="4">
        <f t="shared" si="0"/>
        <v>0</v>
      </c>
      <c r="H56" s="4">
        <f t="shared" si="1"/>
        <v>0</v>
      </c>
    </row>
    <row r="57" spans="1:8" s="1" customFormat="1" ht="15.4" customHeight="1" x14ac:dyDescent="0.15">
      <c r="A57" s="2" t="s">
        <v>101</v>
      </c>
      <c r="B57" s="3">
        <v>1365</v>
      </c>
      <c r="C57" s="4">
        <v>2400.8593487914063</v>
      </c>
      <c r="D57" s="4">
        <v>2362.6638462384958</v>
      </c>
      <c r="E57" s="4">
        <v>2420.5750959212992</v>
      </c>
      <c r="F57" s="4">
        <v>2423.7778281874957</v>
      </c>
      <c r="G57" s="4">
        <f t="shared" si="0"/>
        <v>9607.8761191386966</v>
      </c>
      <c r="H57" s="4">
        <f t="shared" si="1"/>
        <v>7.0387370836180931</v>
      </c>
    </row>
    <row r="58" spans="1:8" s="1" customFormat="1" ht="15.4" customHeight="1" x14ac:dyDescent="0.15">
      <c r="A58" s="2" t="s">
        <v>293</v>
      </c>
      <c r="B58" s="3">
        <v>4067</v>
      </c>
      <c r="C58" s="4">
        <v>7153.3296494759334</v>
      </c>
      <c r="D58" s="4">
        <v>7039.5266393054662</v>
      </c>
      <c r="E58" s="4">
        <v>0</v>
      </c>
      <c r="F58" s="4">
        <v>7221.6149650099233</v>
      </c>
      <c r="G58" s="4">
        <f t="shared" si="0"/>
        <v>21414.471253791322</v>
      </c>
      <c r="H58" s="4">
        <f t="shared" si="1"/>
        <v>5.2654219950310601</v>
      </c>
    </row>
    <row r="59" spans="1:8" s="1" customFormat="1" ht="15.4" customHeight="1" x14ac:dyDescent="0.15">
      <c r="A59" s="2" t="s">
        <v>28</v>
      </c>
      <c r="B59" s="3">
        <v>3131</v>
      </c>
      <c r="C59" s="4">
        <v>0</v>
      </c>
      <c r="D59" s="4">
        <v>0</v>
      </c>
      <c r="E59" s="4">
        <v>0</v>
      </c>
      <c r="F59" s="4">
        <v>0</v>
      </c>
      <c r="G59" s="4">
        <f t="shared" si="0"/>
        <v>0</v>
      </c>
      <c r="H59" s="4">
        <f t="shared" si="1"/>
        <v>0</v>
      </c>
    </row>
    <row r="60" spans="1:8" s="1" customFormat="1" ht="15.4" customHeight="1" x14ac:dyDescent="0.15">
      <c r="A60" s="2" t="s">
        <v>185</v>
      </c>
      <c r="B60" s="3">
        <v>4695</v>
      </c>
      <c r="C60" s="4">
        <v>8257.9008370517604</v>
      </c>
      <c r="D60" s="4">
        <v>8126.5250975016388</v>
      </c>
      <c r="E60" s="4">
        <v>0</v>
      </c>
      <c r="F60" s="4">
        <v>0</v>
      </c>
      <c r="G60" s="4">
        <f t="shared" si="0"/>
        <v>16384.425934553401</v>
      </c>
      <c r="H60" s="4">
        <f t="shared" si="1"/>
        <v>3.4897605824394891</v>
      </c>
    </row>
    <row r="61" spans="1:8" s="1" customFormat="1" ht="15.4" customHeight="1" x14ac:dyDescent="0.15">
      <c r="A61" s="2" t="s">
        <v>178</v>
      </c>
      <c r="B61" s="3">
        <v>2720</v>
      </c>
      <c r="C61" s="4">
        <v>0</v>
      </c>
      <c r="D61" s="4">
        <v>4708.0187998305555</v>
      </c>
      <c r="E61" s="4">
        <v>4823.4170409567278</v>
      </c>
      <c r="F61" s="4">
        <v>4829.7990422490757</v>
      </c>
      <c r="G61" s="4">
        <f t="shared" si="0"/>
        <v>14361.234883036359</v>
      </c>
      <c r="H61" s="4">
        <f t="shared" si="1"/>
        <v>5.2798657658221906</v>
      </c>
    </row>
    <row r="62" spans="1:8" s="1" customFormat="1" ht="15.4" customHeight="1" x14ac:dyDescent="0.15">
      <c r="A62" s="2" t="s">
        <v>34</v>
      </c>
      <c r="B62" s="3">
        <v>4015</v>
      </c>
      <c r="C62" s="4">
        <v>0</v>
      </c>
      <c r="D62" s="4">
        <v>0</v>
      </c>
      <c r="E62" s="4">
        <v>7119.8600806769346</v>
      </c>
      <c r="F62" s="4">
        <v>0</v>
      </c>
      <c r="G62" s="4">
        <f t="shared" si="0"/>
        <v>7119.8600806769346</v>
      </c>
      <c r="H62" s="4">
        <f t="shared" si="1"/>
        <v>1.7733150885870324</v>
      </c>
    </row>
    <row r="63" spans="1:8" s="1" customFormat="1" ht="15.4" customHeight="1" x14ac:dyDescent="0.15">
      <c r="A63" s="2" t="s">
        <v>143</v>
      </c>
      <c r="B63" s="3">
        <v>6188</v>
      </c>
      <c r="C63" s="4">
        <v>10883.895714521041</v>
      </c>
      <c r="D63" s="4">
        <v>10710.742769614513</v>
      </c>
      <c r="E63" s="4">
        <v>10973.273768176556</v>
      </c>
      <c r="F63" s="4">
        <v>10987.792821116647</v>
      </c>
      <c r="G63" s="4">
        <f t="shared" si="0"/>
        <v>43555.705073428762</v>
      </c>
      <c r="H63" s="4">
        <f t="shared" si="1"/>
        <v>7.0387370836180931</v>
      </c>
    </row>
    <row r="64" spans="1:8" s="1" customFormat="1" ht="15.4" customHeight="1" x14ac:dyDescent="0.15">
      <c r="A64" s="2" t="s">
        <v>77</v>
      </c>
      <c r="B64" s="3">
        <v>5144</v>
      </c>
      <c r="C64" s="4">
        <v>0</v>
      </c>
      <c r="D64" s="4">
        <v>8903.6943773266103</v>
      </c>
      <c r="E64" s="4">
        <v>0</v>
      </c>
      <c r="F64" s="4">
        <v>9134.0023063710469</v>
      </c>
      <c r="G64" s="4">
        <f t="shared" si="0"/>
        <v>18037.696683697657</v>
      </c>
      <c r="H64" s="4">
        <f t="shared" si="1"/>
        <v>3.5065506772351589</v>
      </c>
    </row>
    <row r="65" spans="1:8" s="1" customFormat="1" ht="15.4" customHeight="1" x14ac:dyDescent="0.15">
      <c r="A65" s="2" t="s">
        <v>209</v>
      </c>
      <c r="B65" s="3">
        <v>4918</v>
      </c>
      <c r="C65" s="4">
        <v>0</v>
      </c>
      <c r="D65" s="4">
        <v>8512.5134035171577</v>
      </c>
      <c r="E65" s="4">
        <v>8721.1636056710249</v>
      </c>
      <c r="F65" s="4">
        <v>8732.7028271253512</v>
      </c>
      <c r="G65" s="4">
        <f t="shared" si="0"/>
        <v>25966.379836313536</v>
      </c>
      <c r="H65" s="4">
        <f t="shared" si="1"/>
        <v>5.2798657658221915</v>
      </c>
    </row>
    <row r="66" spans="1:8" s="1" customFormat="1" ht="15.4" customHeight="1" x14ac:dyDescent="0.15">
      <c r="A66" s="2" t="s">
        <v>145</v>
      </c>
      <c r="B66" s="3">
        <v>3642</v>
      </c>
      <c r="C66" s="4">
        <v>6405.8093394126754</v>
      </c>
      <c r="D66" s="4">
        <v>6303.8987018319422</v>
      </c>
      <c r="E66" s="4">
        <v>6458.4135526339714</v>
      </c>
      <c r="F66" s="4">
        <v>0</v>
      </c>
      <c r="G66" s="4">
        <f t="shared" si="0"/>
        <v>19168.12159387859</v>
      </c>
      <c r="H66" s="4">
        <f t="shared" si="1"/>
        <v>5.2630756710265212</v>
      </c>
    </row>
    <row r="67" spans="1:8" s="1" customFormat="1" ht="15.4" customHeight="1" x14ac:dyDescent="0.15">
      <c r="A67" s="2" t="s">
        <v>53</v>
      </c>
      <c r="B67" s="3">
        <v>2348</v>
      </c>
      <c r="C67" s="4">
        <v>4129.829854184778</v>
      </c>
      <c r="D67" s="4">
        <v>0</v>
      </c>
      <c r="E67" s="4">
        <v>0</v>
      </c>
      <c r="F67" s="4">
        <v>0</v>
      </c>
      <c r="G67" s="4">
        <f t="shared" ref="G67:G130" si="2">C67+D67+E67+F67</f>
        <v>4129.829854184778</v>
      </c>
      <c r="H67" s="4">
        <f t="shared" ref="H67:H130" si="3">G67/B67</f>
        <v>1.7588713177959021</v>
      </c>
    </row>
    <row r="68" spans="1:8" s="1" customFormat="1" ht="15.4" customHeight="1" x14ac:dyDescent="0.15">
      <c r="A68" s="2" t="s">
        <v>250</v>
      </c>
      <c r="B68" s="3">
        <v>4477</v>
      </c>
      <c r="C68" s="4">
        <v>7874.4668897722531</v>
      </c>
      <c r="D68" s="4">
        <v>0</v>
      </c>
      <c r="E68" s="4">
        <v>7939.1316516041434</v>
      </c>
      <c r="F68" s="4">
        <v>7949.6361441724675</v>
      </c>
      <c r="G68" s="4">
        <f t="shared" si="2"/>
        <v>23763.234685548865</v>
      </c>
      <c r="H68" s="4">
        <f t="shared" si="3"/>
        <v>5.3078478189745066</v>
      </c>
    </row>
    <row r="69" spans="1:8" s="1" customFormat="1" ht="15.4" customHeight="1" x14ac:dyDescent="0.15">
      <c r="A69" s="2" t="s">
        <v>151</v>
      </c>
      <c r="B69" s="3">
        <v>3379</v>
      </c>
      <c r="C69" s="4">
        <v>0</v>
      </c>
      <c r="D69" s="4">
        <v>0</v>
      </c>
      <c r="E69" s="4">
        <v>0</v>
      </c>
      <c r="F69" s="4">
        <v>0</v>
      </c>
      <c r="G69" s="4">
        <f t="shared" si="2"/>
        <v>0</v>
      </c>
      <c r="H69" s="4">
        <f t="shared" si="3"/>
        <v>0</v>
      </c>
    </row>
    <row r="70" spans="1:8" s="1" customFormat="1" ht="15.4" customHeight="1" x14ac:dyDescent="0.15">
      <c r="A70" s="2" t="s">
        <v>139</v>
      </c>
      <c r="B70" s="3">
        <v>6242</v>
      </c>
      <c r="C70" s="4">
        <v>10978.87476568202</v>
      </c>
      <c r="D70" s="4">
        <v>10804.210789905268</v>
      </c>
      <c r="E70" s="4">
        <v>0</v>
      </c>
      <c r="F70" s="4">
        <v>11083.678537396592</v>
      </c>
      <c r="G70" s="4">
        <f t="shared" si="2"/>
        <v>32866.764092983882</v>
      </c>
      <c r="H70" s="4">
        <f t="shared" si="3"/>
        <v>5.265421995031061</v>
      </c>
    </row>
    <row r="71" spans="1:8" s="1" customFormat="1" ht="15.4" customHeight="1" x14ac:dyDescent="0.15">
      <c r="A71" s="2" t="s">
        <v>226</v>
      </c>
      <c r="B71" s="3">
        <v>3959</v>
      </c>
      <c r="C71" s="4">
        <v>6963.3715471539763</v>
      </c>
      <c r="D71" s="4">
        <v>6852.5905987239594</v>
      </c>
      <c r="E71" s="4">
        <v>0</v>
      </c>
      <c r="F71" s="4">
        <v>7029.8435324500333</v>
      </c>
      <c r="G71" s="4">
        <f t="shared" si="2"/>
        <v>20845.805678327968</v>
      </c>
      <c r="H71" s="4">
        <f t="shared" si="3"/>
        <v>5.2654219950310601</v>
      </c>
    </row>
    <row r="72" spans="1:8" s="1" customFormat="1" ht="15.4" customHeight="1" x14ac:dyDescent="0.15">
      <c r="A72" s="2" t="s">
        <v>184</v>
      </c>
      <c r="B72" s="3">
        <v>3154</v>
      </c>
      <c r="C72" s="4">
        <v>0</v>
      </c>
      <c r="D72" s="4">
        <v>5459.2247406858714</v>
      </c>
      <c r="E72" s="4">
        <v>5593.0357894034996</v>
      </c>
      <c r="F72" s="4">
        <v>0</v>
      </c>
      <c r="G72" s="4">
        <f t="shared" si="2"/>
        <v>11052.26053008937</v>
      </c>
      <c r="H72" s="4">
        <f t="shared" si="3"/>
        <v>3.5042043532306182</v>
      </c>
    </row>
    <row r="73" spans="1:8" s="1" customFormat="1" ht="15.4" customHeight="1" x14ac:dyDescent="0.15">
      <c r="A73" s="2" t="s">
        <v>230</v>
      </c>
      <c r="B73" s="3">
        <v>3764</v>
      </c>
      <c r="C73" s="4">
        <v>6620.3916401837751</v>
      </c>
      <c r="D73" s="4">
        <v>6515.0671921184603</v>
      </c>
      <c r="E73" s="4">
        <v>6674.7579934415899</v>
      </c>
      <c r="F73" s="4">
        <v>6683.589556994677</v>
      </c>
      <c r="G73" s="4">
        <f t="shared" si="2"/>
        <v>26493.806382738501</v>
      </c>
      <c r="H73" s="4">
        <f t="shared" si="3"/>
        <v>7.0387370836180931</v>
      </c>
    </row>
    <row r="74" spans="1:8" s="1" customFormat="1" ht="15.4" customHeight="1" x14ac:dyDescent="0.15">
      <c r="A74" s="2" t="s">
        <v>71</v>
      </c>
      <c r="B74" s="3">
        <v>5042</v>
      </c>
      <c r="C74" s="4">
        <v>8868.2291843269377</v>
      </c>
      <c r="D74" s="4">
        <v>8727.1436723329643</v>
      </c>
      <c r="E74" s="4">
        <v>8941.0546766558164</v>
      </c>
      <c r="F74" s="4">
        <v>8952.8848422867068</v>
      </c>
      <c r="G74" s="4">
        <f t="shared" si="2"/>
        <v>35489.312375602429</v>
      </c>
      <c r="H74" s="4">
        <f t="shared" si="3"/>
        <v>7.038737083618094</v>
      </c>
    </row>
    <row r="75" spans="1:8" s="1" customFormat="1" ht="15.4" customHeight="1" x14ac:dyDescent="0.15">
      <c r="A75" s="2" t="s">
        <v>127</v>
      </c>
      <c r="B75" s="3">
        <v>3558</v>
      </c>
      <c r="C75" s="4">
        <v>6258.0641487178191</v>
      </c>
      <c r="D75" s="4">
        <v>0</v>
      </c>
      <c r="E75" s="4">
        <v>6309.4550851926606</v>
      </c>
      <c r="F75" s="4">
        <v>6317.8033060008129</v>
      </c>
      <c r="G75" s="4">
        <f t="shared" si="2"/>
        <v>18885.322539911293</v>
      </c>
      <c r="H75" s="4">
        <f t="shared" si="3"/>
        <v>5.3078478189745057</v>
      </c>
    </row>
    <row r="76" spans="1:8" s="1" customFormat="1" ht="15.4" customHeight="1" x14ac:dyDescent="0.15">
      <c r="A76" s="2" t="s">
        <v>280</v>
      </c>
      <c r="B76" s="3">
        <v>7029</v>
      </c>
      <c r="C76" s="4">
        <v>12363.106492787396</v>
      </c>
      <c r="D76" s="4">
        <v>0</v>
      </c>
      <c r="E76" s="4">
        <v>0</v>
      </c>
      <c r="F76" s="4">
        <v>12481.124069106159</v>
      </c>
      <c r="G76" s="4">
        <f t="shared" si="2"/>
        <v>24844.230561893557</v>
      </c>
      <c r="H76" s="4">
        <f t="shared" si="3"/>
        <v>3.5345327303874745</v>
      </c>
    </row>
    <row r="77" spans="1:8" s="1" customFormat="1" ht="15.4" customHeight="1" x14ac:dyDescent="0.15">
      <c r="A77" s="2" t="s">
        <v>262</v>
      </c>
      <c r="B77" s="3">
        <v>3331</v>
      </c>
      <c r="C77" s="4">
        <v>0</v>
      </c>
      <c r="D77" s="4">
        <v>0</v>
      </c>
      <c r="E77" s="4">
        <v>5906.9125600834041</v>
      </c>
      <c r="F77" s="4">
        <v>5914.7281653425271</v>
      </c>
      <c r="G77" s="4">
        <f t="shared" si="2"/>
        <v>11821.640725425932</v>
      </c>
      <c r="H77" s="4">
        <f t="shared" si="3"/>
        <v>3.5489765011786045</v>
      </c>
    </row>
    <row r="78" spans="1:8" s="1" customFormat="1" ht="15.4" customHeight="1" x14ac:dyDescent="0.15">
      <c r="A78" s="2" t="s">
        <v>261</v>
      </c>
      <c r="B78" s="3">
        <v>2574</v>
      </c>
      <c r="C78" s="4">
        <v>4527.3347720066522</v>
      </c>
      <c r="D78" s="4">
        <v>4455.3089671925918</v>
      </c>
      <c r="E78" s="4">
        <v>4564.5130380230212</v>
      </c>
      <c r="F78" s="4">
        <v>0</v>
      </c>
      <c r="G78" s="4">
        <f t="shared" si="2"/>
        <v>13547.156777222266</v>
      </c>
      <c r="H78" s="4">
        <f t="shared" si="3"/>
        <v>5.2630756710265212</v>
      </c>
    </row>
    <row r="79" spans="1:8" s="1" customFormat="1" ht="15.4" customHeight="1" x14ac:dyDescent="0.15">
      <c r="A79" s="2" t="s">
        <v>260</v>
      </c>
      <c r="B79" s="3">
        <v>3271</v>
      </c>
      <c r="C79" s="4">
        <v>0</v>
      </c>
      <c r="D79" s="4">
        <v>0</v>
      </c>
      <c r="E79" s="4">
        <v>5800.5136547681823</v>
      </c>
      <c r="F79" s="4">
        <v>0</v>
      </c>
      <c r="G79" s="4">
        <f t="shared" si="2"/>
        <v>5800.5136547681823</v>
      </c>
      <c r="H79" s="4">
        <f t="shared" si="3"/>
        <v>1.7733150885870321</v>
      </c>
    </row>
    <row r="80" spans="1:8" s="1" customFormat="1" ht="15.4" customHeight="1" x14ac:dyDescent="0.15">
      <c r="A80" s="2" t="s">
        <v>55</v>
      </c>
      <c r="B80" s="3">
        <v>6909</v>
      </c>
      <c r="C80" s="4">
        <v>12152.041934651887</v>
      </c>
      <c r="D80" s="4">
        <v>11958.71392942254</v>
      </c>
      <c r="E80" s="4">
        <v>12251.833947047806</v>
      </c>
      <c r="F80" s="4">
        <v>12268.044699595172</v>
      </c>
      <c r="G80" s="4">
        <f t="shared" si="2"/>
        <v>48630.634510717406</v>
      </c>
      <c r="H80" s="4">
        <f t="shared" si="3"/>
        <v>7.0387370836180931</v>
      </c>
    </row>
    <row r="81" spans="1:8" s="1" customFormat="1" ht="15.4" customHeight="1" x14ac:dyDescent="0.15">
      <c r="A81" s="2" t="s">
        <v>195</v>
      </c>
      <c r="B81" s="3">
        <v>4239</v>
      </c>
      <c r="C81" s="4">
        <v>0</v>
      </c>
      <c r="D81" s="4">
        <v>7337.2395928241631</v>
      </c>
      <c r="E81" s="4">
        <v>7517.0826605204293</v>
      </c>
      <c r="F81" s="4">
        <v>7527.028727975674</v>
      </c>
      <c r="G81" s="4">
        <f t="shared" si="2"/>
        <v>22381.350981320265</v>
      </c>
      <c r="H81" s="4">
        <f t="shared" si="3"/>
        <v>5.2798657658221906</v>
      </c>
    </row>
    <row r="82" spans="1:8" s="1" customFormat="1" ht="15.4" customHeight="1" x14ac:dyDescent="0.15">
      <c r="A82" s="2" t="s">
        <v>129</v>
      </c>
      <c r="B82" s="3">
        <v>4727</v>
      </c>
      <c r="C82" s="4">
        <v>8314.1847192212281</v>
      </c>
      <c r="D82" s="4">
        <v>8181.9135539702338</v>
      </c>
      <c r="E82" s="4">
        <v>0</v>
      </c>
      <c r="F82" s="4">
        <v>0</v>
      </c>
      <c r="G82" s="4">
        <f t="shared" si="2"/>
        <v>16496.098273191463</v>
      </c>
      <c r="H82" s="4">
        <f t="shared" si="3"/>
        <v>3.4897605824394886</v>
      </c>
    </row>
    <row r="83" spans="1:8" s="1" customFormat="1" ht="15.4" customHeight="1" x14ac:dyDescent="0.15">
      <c r="A83" s="2" t="s">
        <v>144</v>
      </c>
      <c r="B83" s="3">
        <v>2077</v>
      </c>
      <c r="C83" s="4">
        <v>0</v>
      </c>
      <c r="D83" s="4">
        <v>3595.0570026647292</v>
      </c>
      <c r="E83" s="4">
        <v>3683.1754389952657</v>
      </c>
      <c r="F83" s="4">
        <v>3688.0487539526953</v>
      </c>
      <c r="G83" s="4">
        <f t="shared" si="2"/>
        <v>10966.28119561269</v>
      </c>
      <c r="H83" s="4">
        <f t="shared" si="3"/>
        <v>5.2798657658221906</v>
      </c>
    </row>
    <row r="84" spans="1:8" s="1" customFormat="1" ht="15.4" customHeight="1" x14ac:dyDescent="0.15">
      <c r="A84" s="17" t="s">
        <v>10</v>
      </c>
      <c r="B84" s="18">
        <f>7625+60</f>
        <v>7685</v>
      </c>
      <c r="C84" s="4">
        <v>13516.926077261507</v>
      </c>
      <c r="D84" s="4">
        <v>13301.883998785963</v>
      </c>
      <c r="E84" s="4">
        <v>13627.926455791343</v>
      </c>
      <c r="F84" s="4">
        <v>0</v>
      </c>
      <c r="G84" s="4">
        <f t="shared" si="2"/>
        <v>40446.736531838811</v>
      </c>
      <c r="H84" s="4">
        <f t="shared" si="3"/>
        <v>5.2630756710265203</v>
      </c>
    </row>
    <row r="85" spans="1:8" s="1" customFormat="1" ht="15.4" customHeight="1" x14ac:dyDescent="0.15">
      <c r="A85" s="2" t="s">
        <v>26</v>
      </c>
      <c r="B85" s="3">
        <v>3462</v>
      </c>
      <c r="C85" s="4">
        <v>0</v>
      </c>
      <c r="D85" s="4">
        <v>5992.3386341960968</v>
      </c>
      <c r="E85" s="4">
        <v>6139.2168366883052</v>
      </c>
      <c r="F85" s="4">
        <v>6147.3398103920226</v>
      </c>
      <c r="G85" s="4">
        <f t="shared" si="2"/>
        <v>18278.895281276426</v>
      </c>
      <c r="H85" s="4">
        <f t="shared" si="3"/>
        <v>5.2798657658221915</v>
      </c>
    </row>
    <row r="86" spans="1:8" s="1" customFormat="1" ht="15.4" customHeight="1" x14ac:dyDescent="0.15">
      <c r="A86" s="2" t="s">
        <v>202</v>
      </c>
      <c r="B86" s="3">
        <v>1661</v>
      </c>
      <c r="C86" s="4">
        <v>0</v>
      </c>
      <c r="D86" s="4">
        <v>0</v>
      </c>
      <c r="E86" s="4">
        <v>0</v>
      </c>
      <c r="F86" s="4">
        <v>2949.3736063146011</v>
      </c>
      <c r="G86" s="4">
        <f t="shared" si="2"/>
        <v>2949.3736063146011</v>
      </c>
      <c r="H86" s="4">
        <f t="shared" si="3"/>
        <v>1.775661412591572</v>
      </c>
    </row>
    <row r="87" spans="1:8" s="1" customFormat="1" ht="15.4" customHeight="1" x14ac:dyDescent="0.15">
      <c r="A87" s="2" t="s">
        <v>208</v>
      </c>
      <c r="B87" s="3">
        <v>2650</v>
      </c>
      <c r="C87" s="4">
        <v>0</v>
      </c>
      <c r="D87" s="4">
        <v>4586.8565513055046</v>
      </c>
      <c r="E87" s="4">
        <v>0</v>
      </c>
      <c r="F87" s="4">
        <v>4705.502743367666</v>
      </c>
      <c r="G87" s="4">
        <f t="shared" si="2"/>
        <v>9292.3592946731696</v>
      </c>
      <c r="H87" s="4">
        <f t="shared" si="3"/>
        <v>3.5065506772351585</v>
      </c>
    </row>
    <row r="88" spans="1:8" s="1" customFormat="1" ht="15.4" customHeight="1" x14ac:dyDescent="0.15">
      <c r="A88" s="2" t="s">
        <v>102</v>
      </c>
      <c r="B88" s="3">
        <v>3850</v>
      </c>
      <c r="C88" s="4">
        <v>0</v>
      </c>
      <c r="D88" s="4">
        <v>6663.9236688778083</v>
      </c>
      <c r="E88" s="4">
        <v>6827.2630910600747</v>
      </c>
      <c r="F88" s="4">
        <v>6836.2964384775523</v>
      </c>
      <c r="G88" s="4">
        <f t="shared" si="2"/>
        <v>20327.483198415433</v>
      </c>
      <c r="H88" s="4">
        <f t="shared" si="3"/>
        <v>5.2798657658221906</v>
      </c>
    </row>
    <row r="89" spans="1:8" s="1" customFormat="1" ht="15.4" customHeight="1" x14ac:dyDescent="0.15">
      <c r="A89" s="2" t="s">
        <v>256</v>
      </c>
      <c r="B89" s="3">
        <v>2932</v>
      </c>
      <c r="C89" s="4">
        <v>5157.0107037775851</v>
      </c>
      <c r="D89" s="4">
        <v>0</v>
      </c>
      <c r="E89" s="4">
        <v>5199.3598397371788</v>
      </c>
      <c r="F89" s="4">
        <v>5206.2392617184896</v>
      </c>
      <c r="G89" s="4">
        <f t="shared" si="2"/>
        <v>15562.609805233253</v>
      </c>
      <c r="H89" s="4">
        <f t="shared" si="3"/>
        <v>5.3078478189745066</v>
      </c>
    </row>
    <row r="90" spans="1:8" s="1" customFormat="1" ht="15.4" customHeight="1" x14ac:dyDescent="0.15">
      <c r="A90" s="2" t="s">
        <v>153</v>
      </c>
      <c r="B90" s="3">
        <v>4288</v>
      </c>
      <c r="C90" s="4">
        <v>7542.0402107088285</v>
      </c>
      <c r="D90" s="4">
        <v>0</v>
      </c>
      <c r="E90" s="4">
        <v>7603.9750998611944</v>
      </c>
      <c r="F90" s="4">
        <v>0</v>
      </c>
      <c r="G90" s="4">
        <f t="shared" si="2"/>
        <v>15146.015310570023</v>
      </c>
      <c r="H90" s="4">
        <f t="shared" si="3"/>
        <v>3.5321864063829342</v>
      </c>
    </row>
    <row r="91" spans="1:8" s="1" customFormat="1" ht="15.4" customHeight="1" x14ac:dyDescent="0.15">
      <c r="A91" s="2" t="s">
        <v>252</v>
      </c>
      <c r="B91" s="3">
        <v>3545</v>
      </c>
      <c r="C91" s="4">
        <v>6235.1988215864731</v>
      </c>
      <c r="D91" s="4">
        <v>0</v>
      </c>
      <c r="E91" s="4">
        <v>0</v>
      </c>
      <c r="F91" s="4">
        <v>6294.7197076371231</v>
      </c>
      <c r="G91" s="4">
        <f t="shared" si="2"/>
        <v>12529.918529223596</v>
      </c>
      <c r="H91" s="4">
        <f t="shared" si="3"/>
        <v>3.5345327303874741</v>
      </c>
    </row>
    <row r="92" spans="1:8" s="1" customFormat="1" ht="15.4" customHeight="1" x14ac:dyDescent="0.15">
      <c r="A92" s="2" t="s">
        <v>37</v>
      </c>
      <c r="B92" s="3">
        <v>6356</v>
      </c>
      <c r="C92" s="4">
        <v>11179.386095910753</v>
      </c>
      <c r="D92" s="4">
        <v>11001.532166074636</v>
      </c>
      <c r="E92" s="4">
        <v>0</v>
      </c>
      <c r="F92" s="4">
        <v>0</v>
      </c>
      <c r="G92" s="4">
        <f t="shared" si="2"/>
        <v>22180.918261985389</v>
      </c>
      <c r="H92" s="4">
        <f t="shared" si="3"/>
        <v>3.4897605824394886</v>
      </c>
    </row>
    <row r="93" spans="1:8" s="1" customFormat="1" ht="15.4" customHeight="1" x14ac:dyDescent="0.15">
      <c r="A93" s="2" t="s">
        <v>159</v>
      </c>
      <c r="B93" s="3">
        <v>4971</v>
      </c>
      <c r="C93" s="4">
        <v>8743.3493207634292</v>
      </c>
      <c r="D93" s="4">
        <v>8604.2505345432692</v>
      </c>
      <c r="E93" s="4">
        <v>8815.1493053661379</v>
      </c>
      <c r="F93" s="4">
        <v>8826.8128819927042</v>
      </c>
      <c r="G93" s="4">
        <f t="shared" si="2"/>
        <v>34989.562042665537</v>
      </c>
      <c r="H93" s="4">
        <f t="shared" si="3"/>
        <v>7.0387370836180922</v>
      </c>
    </row>
    <row r="94" spans="1:8" s="1" customFormat="1" ht="15.4" customHeight="1" x14ac:dyDescent="0.15">
      <c r="A94" s="2" t="s">
        <v>232</v>
      </c>
      <c r="B94" s="3">
        <v>3788</v>
      </c>
      <c r="C94" s="4">
        <v>6662.6045518108767</v>
      </c>
      <c r="D94" s="4">
        <v>6556.6085344699059</v>
      </c>
      <c r="E94" s="4">
        <v>6717.317555567678</v>
      </c>
      <c r="F94" s="4">
        <v>6726.2054308968745</v>
      </c>
      <c r="G94" s="4">
        <f t="shared" si="2"/>
        <v>26662.736072745334</v>
      </c>
      <c r="H94" s="4">
        <f t="shared" si="3"/>
        <v>7.0387370836180922</v>
      </c>
    </row>
    <row r="95" spans="1:8" s="1" customFormat="1" ht="15.4" customHeight="1" x14ac:dyDescent="0.15">
      <c r="A95" s="2" t="s">
        <v>133</v>
      </c>
      <c r="B95" s="3">
        <v>5740</v>
      </c>
      <c r="C95" s="4">
        <v>0</v>
      </c>
      <c r="D95" s="4">
        <v>9935.3043790541869</v>
      </c>
      <c r="E95" s="4">
        <v>10178.828608489564</v>
      </c>
      <c r="F95" s="4">
        <v>10192.296508275624</v>
      </c>
      <c r="G95" s="4">
        <f t="shared" si="2"/>
        <v>30306.429495819375</v>
      </c>
      <c r="H95" s="4">
        <f t="shared" si="3"/>
        <v>5.2798657658221906</v>
      </c>
    </row>
    <row r="96" spans="1:8" s="1" customFormat="1" ht="15.4" customHeight="1" x14ac:dyDescent="0.15">
      <c r="A96" s="2" t="s">
        <v>140</v>
      </c>
      <c r="B96" s="3">
        <v>5110</v>
      </c>
      <c r="C96" s="4">
        <v>0</v>
      </c>
      <c r="D96" s="4">
        <v>0</v>
      </c>
      <c r="E96" s="4">
        <v>0</v>
      </c>
      <c r="F96" s="4">
        <v>0</v>
      </c>
      <c r="G96" s="4">
        <f t="shared" si="2"/>
        <v>0</v>
      </c>
      <c r="H96" s="4">
        <f t="shared" si="3"/>
        <v>0</v>
      </c>
    </row>
    <row r="97" spans="1:8" s="1" customFormat="1" ht="15.4" customHeight="1" x14ac:dyDescent="0.15">
      <c r="A97" s="2" t="s">
        <v>240</v>
      </c>
      <c r="B97" s="3">
        <v>5148</v>
      </c>
      <c r="C97" s="4">
        <v>0</v>
      </c>
      <c r="D97" s="4">
        <v>0</v>
      </c>
      <c r="E97" s="4">
        <v>9129.0260760460424</v>
      </c>
      <c r="F97" s="4">
        <v>9141.1049520214128</v>
      </c>
      <c r="G97" s="4">
        <f t="shared" si="2"/>
        <v>18270.131028067455</v>
      </c>
      <c r="H97" s="4">
        <f t="shared" si="3"/>
        <v>3.5489765011786045</v>
      </c>
    </row>
    <row r="98" spans="1:8" s="1" customFormat="1" ht="15.4" customHeight="1" x14ac:dyDescent="0.15">
      <c r="A98" s="2" t="s">
        <v>169</v>
      </c>
      <c r="B98" s="3">
        <v>7557</v>
      </c>
      <c r="C98" s="4">
        <v>13291.790548583631</v>
      </c>
      <c r="D98" s="4">
        <v>13080.330172911585</v>
      </c>
      <c r="E98" s="4">
        <v>13400.942124452202</v>
      </c>
      <c r="F98" s="4">
        <v>13418.673294954511</v>
      </c>
      <c r="G98" s="4">
        <f t="shared" si="2"/>
        <v>53191.736140901929</v>
      </c>
      <c r="H98" s="4">
        <f t="shared" si="3"/>
        <v>7.0387370836180931</v>
      </c>
    </row>
    <row r="99" spans="1:8" s="1" customFormat="1" ht="15.4" customHeight="1" x14ac:dyDescent="0.15">
      <c r="A99" s="2" t="s">
        <v>207</v>
      </c>
      <c r="B99" s="3">
        <v>3628</v>
      </c>
      <c r="C99" s="4">
        <v>6381.1851409635328</v>
      </c>
      <c r="D99" s="4">
        <v>6279.6662521269318</v>
      </c>
      <c r="E99" s="4">
        <v>6433.587141393753</v>
      </c>
      <c r="F99" s="4">
        <v>6442.0996048822235</v>
      </c>
      <c r="G99" s="4">
        <f t="shared" si="2"/>
        <v>25536.538139366439</v>
      </c>
      <c r="H99" s="4">
        <f t="shared" si="3"/>
        <v>7.0387370836180922</v>
      </c>
    </row>
    <row r="100" spans="1:8" s="1" customFormat="1" ht="15.4" customHeight="1" x14ac:dyDescent="0.15">
      <c r="A100" s="2" t="s">
        <v>168</v>
      </c>
      <c r="B100" s="3">
        <v>3825</v>
      </c>
      <c r="C100" s="4">
        <v>6727.6827905693253</v>
      </c>
      <c r="D100" s="4">
        <v>6620.6514372617185</v>
      </c>
      <c r="E100" s="4">
        <v>6782.9302138453986</v>
      </c>
      <c r="F100" s="4">
        <v>6791.9049031627628</v>
      </c>
      <c r="G100" s="4">
        <f t="shared" si="2"/>
        <v>26923.169344839207</v>
      </c>
      <c r="H100" s="4">
        <f t="shared" si="3"/>
        <v>7.0387370836180931</v>
      </c>
    </row>
    <row r="101" spans="1:8" s="1" customFormat="1" ht="15.4" customHeight="1" x14ac:dyDescent="0.15">
      <c r="A101" s="2" t="s">
        <v>64</v>
      </c>
      <c r="B101" s="3">
        <v>5842</v>
      </c>
      <c r="C101" s="4">
        <v>10275.326238563659</v>
      </c>
      <c r="D101" s="4">
        <v>10111.855084047833</v>
      </c>
      <c r="E101" s="4">
        <v>10359.706747525443</v>
      </c>
      <c r="F101" s="4">
        <v>10373.413972359964</v>
      </c>
      <c r="G101" s="4">
        <f t="shared" si="2"/>
        <v>41120.3020424969</v>
      </c>
      <c r="H101" s="4">
        <f t="shared" si="3"/>
        <v>7.0387370836180931</v>
      </c>
    </row>
    <row r="102" spans="1:8" s="1" customFormat="1" ht="15.4" customHeight="1" x14ac:dyDescent="0.15">
      <c r="A102" s="2" t="s">
        <v>105</v>
      </c>
      <c r="B102" s="3">
        <v>6447</v>
      </c>
      <c r="C102" s="4">
        <v>11339.44338583018</v>
      </c>
      <c r="D102" s="4">
        <v>0</v>
      </c>
      <c r="E102" s="4">
        <v>11432.562376120597</v>
      </c>
      <c r="F102" s="4">
        <v>0</v>
      </c>
      <c r="G102" s="4">
        <f t="shared" si="2"/>
        <v>22772.005761950779</v>
      </c>
      <c r="H102" s="4">
        <f t="shared" si="3"/>
        <v>3.5321864063829347</v>
      </c>
    </row>
    <row r="103" spans="1:8" s="1" customFormat="1" ht="15.4" customHeight="1" x14ac:dyDescent="0.15">
      <c r="A103" s="2" t="s">
        <v>48</v>
      </c>
      <c r="B103" s="3">
        <v>6657</v>
      </c>
      <c r="C103" s="4">
        <v>11708.80636256732</v>
      </c>
      <c r="D103" s="4">
        <v>0</v>
      </c>
      <c r="E103" s="4">
        <v>0</v>
      </c>
      <c r="F103" s="4">
        <v>11820.578023622096</v>
      </c>
      <c r="G103" s="4">
        <f t="shared" si="2"/>
        <v>23529.384386189417</v>
      </c>
      <c r="H103" s="4">
        <f t="shared" si="3"/>
        <v>3.5345327303874745</v>
      </c>
    </row>
    <row r="104" spans="1:8" s="1" customFormat="1" ht="15.4" customHeight="1" x14ac:dyDescent="0.15">
      <c r="A104" s="2" t="s">
        <v>90</v>
      </c>
      <c r="B104" s="3">
        <v>6482</v>
      </c>
      <c r="C104" s="4">
        <v>11401.003881953036</v>
      </c>
      <c r="D104" s="4">
        <v>0</v>
      </c>
      <c r="E104" s="4">
        <v>11494.628404221143</v>
      </c>
      <c r="F104" s="4">
        <v>11509.83727641857</v>
      </c>
      <c r="G104" s="4">
        <f t="shared" si="2"/>
        <v>34405.469562592749</v>
      </c>
      <c r="H104" s="4">
        <f t="shared" si="3"/>
        <v>5.3078478189745057</v>
      </c>
    </row>
    <row r="105" spans="1:8" s="1" customFormat="1" ht="15.4" customHeight="1" x14ac:dyDescent="0.15">
      <c r="A105" s="2" t="s">
        <v>67</v>
      </c>
      <c r="B105" s="3">
        <v>7104</v>
      </c>
      <c r="C105" s="4">
        <v>12495.021841622089</v>
      </c>
      <c r="D105" s="4">
        <v>0</v>
      </c>
      <c r="E105" s="4">
        <v>12597.630389322278</v>
      </c>
      <c r="F105" s="4">
        <v>12614.298675050528</v>
      </c>
      <c r="G105" s="4">
        <f t="shared" si="2"/>
        <v>37706.950905994898</v>
      </c>
      <c r="H105" s="4">
        <f t="shared" si="3"/>
        <v>5.3078478189745066</v>
      </c>
    </row>
    <row r="106" spans="1:8" s="1" customFormat="1" ht="15.4" customHeight="1" x14ac:dyDescent="0.15">
      <c r="A106" s="2" t="s">
        <v>73</v>
      </c>
      <c r="B106" s="3">
        <v>6382</v>
      </c>
      <c r="C106" s="4">
        <v>11225.116750173447</v>
      </c>
      <c r="D106" s="4">
        <v>11046.53528695537</v>
      </c>
      <c r="E106" s="4">
        <v>11317.29689536244</v>
      </c>
      <c r="F106" s="4">
        <v>11332.271135159413</v>
      </c>
      <c r="G106" s="4">
        <f t="shared" si="2"/>
        <v>44921.220067650669</v>
      </c>
      <c r="H106" s="4">
        <f t="shared" si="3"/>
        <v>7.0387370836180931</v>
      </c>
    </row>
    <row r="107" spans="1:8" s="1" customFormat="1" ht="15.4" customHeight="1" x14ac:dyDescent="0.15">
      <c r="A107" s="2" t="s">
        <v>107</v>
      </c>
      <c r="B107" s="3">
        <v>1804</v>
      </c>
      <c r="C107" s="4">
        <v>0</v>
      </c>
      <c r="D107" s="4">
        <v>3122.5242334170302</v>
      </c>
      <c r="E107" s="4">
        <v>3199.0604198110059</v>
      </c>
      <c r="F107" s="4">
        <v>3203.2931883151959</v>
      </c>
      <c r="G107" s="4">
        <f t="shared" si="2"/>
        <v>9524.8778415432316</v>
      </c>
      <c r="H107" s="4">
        <f t="shared" si="3"/>
        <v>5.2798657658221906</v>
      </c>
    </row>
    <row r="108" spans="1:8" s="1" customFormat="1" ht="15.4" customHeight="1" x14ac:dyDescent="0.15">
      <c r="A108" s="2" t="s">
        <v>3</v>
      </c>
      <c r="B108" s="3">
        <v>4362</v>
      </c>
      <c r="C108" s="4">
        <v>0</v>
      </c>
      <c r="D108" s="4">
        <v>0</v>
      </c>
      <c r="E108" s="4">
        <v>7735.2004164166347</v>
      </c>
      <c r="F108" s="4">
        <v>7745.4350817244376</v>
      </c>
      <c r="G108" s="4">
        <f t="shared" si="2"/>
        <v>15480.635498141073</v>
      </c>
      <c r="H108" s="4">
        <f t="shared" si="3"/>
        <v>3.5489765011786045</v>
      </c>
    </row>
    <row r="109" spans="1:8" s="1" customFormat="1" ht="15.4" customHeight="1" x14ac:dyDescent="0.15">
      <c r="A109" s="2" t="s">
        <v>110</v>
      </c>
      <c r="B109" s="3">
        <v>5452</v>
      </c>
      <c r="C109" s="4">
        <v>0</v>
      </c>
      <c r="D109" s="4">
        <v>9436.8082708368347</v>
      </c>
      <c r="E109" s="4">
        <v>9668.1138629764991</v>
      </c>
      <c r="F109" s="4">
        <v>9680.9060214492511</v>
      </c>
      <c r="G109" s="4">
        <f t="shared" si="2"/>
        <v>28785.828155262585</v>
      </c>
      <c r="H109" s="4">
        <f t="shared" si="3"/>
        <v>5.2798657658221906</v>
      </c>
    </row>
    <row r="110" spans="1:8" s="1" customFormat="1" ht="15.4" customHeight="1" x14ac:dyDescent="0.15">
      <c r="A110" s="2" t="s">
        <v>112</v>
      </c>
      <c r="B110" s="3">
        <v>5310</v>
      </c>
      <c r="C110" s="4">
        <v>9339.6066974962396</v>
      </c>
      <c r="D110" s="4">
        <v>9191.0219952574444</v>
      </c>
      <c r="E110" s="4">
        <v>9416.3031203971404</v>
      </c>
      <c r="F110" s="4">
        <v>9428.7621008612477</v>
      </c>
      <c r="G110" s="4">
        <f t="shared" si="2"/>
        <v>37375.693914012074</v>
      </c>
      <c r="H110" s="4">
        <f t="shared" si="3"/>
        <v>7.0387370836180931</v>
      </c>
    </row>
    <row r="111" spans="1:8" s="1" customFormat="1" ht="15.4" customHeight="1" x14ac:dyDescent="0.15">
      <c r="A111" s="2" t="s">
        <v>109</v>
      </c>
      <c r="B111" s="3">
        <v>5197</v>
      </c>
      <c r="C111" s="4">
        <v>9140.8542385853034</v>
      </c>
      <c r="D111" s="4">
        <v>8995.4315083527199</v>
      </c>
      <c r="E111" s="4">
        <v>0</v>
      </c>
      <c r="F111" s="4">
        <v>9228.1123612383999</v>
      </c>
      <c r="G111" s="4">
        <f t="shared" si="2"/>
        <v>27364.398108176425</v>
      </c>
      <c r="H111" s="4">
        <f t="shared" si="3"/>
        <v>5.265421995031061</v>
      </c>
    </row>
    <row r="112" spans="1:8" s="1" customFormat="1" ht="15.4" customHeight="1" x14ac:dyDescent="0.15">
      <c r="A112" s="2" t="s">
        <v>106</v>
      </c>
      <c r="B112" s="3">
        <v>3572</v>
      </c>
      <c r="C112" s="4">
        <v>6282.6883471669616</v>
      </c>
      <c r="D112" s="4">
        <v>6182.7364533068912</v>
      </c>
      <c r="E112" s="4">
        <v>6334.2814964328791</v>
      </c>
      <c r="F112" s="4">
        <v>6342.6625657770956</v>
      </c>
      <c r="G112" s="4">
        <f t="shared" si="2"/>
        <v>25142.36886268383</v>
      </c>
      <c r="H112" s="4">
        <f t="shared" si="3"/>
        <v>7.0387370836180931</v>
      </c>
    </row>
    <row r="113" spans="1:8" s="1" customFormat="1" ht="15.4" customHeight="1" x14ac:dyDescent="0.15">
      <c r="A113" s="2" t="s">
        <v>4</v>
      </c>
      <c r="B113" s="3">
        <v>8328</v>
      </c>
      <c r="C113" s="4">
        <v>14647.880334604271</v>
      </c>
      <c r="D113" s="4">
        <v>0</v>
      </c>
      <c r="E113" s="4">
        <v>14768.168057752804</v>
      </c>
      <c r="F113" s="4">
        <v>14787.708244062611</v>
      </c>
      <c r="G113" s="4">
        <f t="shared" si="2"/>
        <v>44203.756636419683</v>
      </c>
      <c r="H113" s="4">
        <f t="shared" si="3"/>
        <v>5.3078478189745057</v>
      </c>
    </row>
    <row r="114" spans="1:8" s="1" customFormat="1" ht="15.4" customHeight="1" x14ac:dyDescent="0.15">
      <c r="A114" s="2" t="s">
        <v>12</v>
      </c>
      <c r="B114" s="3">
        <v>4789</v>
      </c>
      <c r="C114" s="4">
        <v>8423.234740924574</v>
      </c>
      <c r="D114" s="4">
        <v>8289.2286883781362</v>
      </c>
      <c r="E114" s="4">
        <v>8492.4059592432968</v>
      </c>
      <c r="F114" s="4">
        <v>8503.6425049010395</v>
      </c>
      <c r="G114" s="4">
        <f t="shared" si="2"/>
        <v>33708.511893447052</v>
      </c>
      <c r="H114" s="4">
        <f t="shared" si="3"/>
        <v>7.038737083618094</v>
      </c>
    </row>
    <row r="115" spans="1:8" s="1" customFormat="1" ht="15.4" customHeight="1" x14ac:dyDescent="0.15">
      <c r="A115" s="2" t="s">
        <v>108</v>
      </c>
      <c r="B115" s="3">
        <v>3134</v>
      </c>
      <c r="C115" s="4">
        <v>5512.3027099723568</v>
      </c>
      <c r="D115" s="4">
        <v>5424.6069553930001</v>
      </c>
      <c r="E115" s="4">
        <v>5557.5694876317593</v>
      </c>
      <c r="F115" s="4">
        <v>5564.9228670619868</v>
      </c>
      <c r="G115" s="4">
        <f t="shared" si="2"/>
        <v>22059.402020059104</v>
      </c>
      <c r="H115" s="4">
        <f t="shared" si="3"/>
        <v>7.0387370836180931</v>
      </c>
    </row>
    <row r="116" spans="1:8" s="1" customFormat="1" ht="15.4" customHeight="1" x14ac:dyDescent="0.15">
      <c r="A116" s="2" t="s">
        <v>236</v>
      </c>
      <c r="B116" s="3">
        <v>5437</v>
      </c>
      <c r="C116" s="4">
        <v>9562.9833548563183</v>
      </c>
      <c r="D116" s="4">
        <v>9410.844931867181</v>
      </c>
      <c r="E116" s="4">
        <v>9641.5141366476946</v>
      </c>
      <c r="F116" s="4">
        <v>9654.2711002603774</v>
      </c>
      <c r="G116" s="4">
        <f t="shared" si="2"/>
        <v>38269.613523631568</v>
      </c>
      <c r="H116" s="4">
        <f t="shared" si="3"/>
        <v>7.0387370836180922</v>
      </c>
    </row>
    <row r="117" spans="1:8" s="1" customFormat="1" ht="15.4" customHeight="1" x14ac:dyDescent="0.15">
      <c r="A117" s="2" t="s">
        <v>99</v>
      </c>
      <c r="B117" s="3">
        <v>3406</v>
      </c>
      <c r="C117" s="4">
        <v>5990.7157084128421</v>
      </c>
      <c r="D117" s="4">
        <v>5895.4088353760562</v>
      </c>
      <c r="E117" s="4">
        <v>6039.9111917274313</v>
      </c>
      <c r="F117" s="4">
        <v>0</v>
      </c>
      <c r="G117" s="4">
        <f t="shared" si="2"/>
        <v>17926.035735516329</v>
      </c>
      <c r="H117" s="4">
        <f t="shared" si="3"/>
        <v>5.2630756710265203</v>
      </c>
    </row>
    <row r="118" spans="1:8" s="1" customFormat="1" ht="15.4" customHeight="1" x14ac:dyDescent="0.15">
      <c r="A118" s="2" t="s">
        <v>196</v>
      </c>
      <c r="B118" s="3">
        <v>5299</v>
      </c>
      <c r="C118" s="4">
        <v>9320.2591130004839</v>
      </c>
      <c r="D118" s="4">
        <v>0</v>
      </c>
      <c r="E118" s="4">
        <v>0</v>
      </c>
      <c r="F118" s="4">
        <v>0</v>
      </c>
      <c r="G118" s="4">
        <f t="shared" si="2"/>
        <v>9320.2591130004839</v>
      </c>
      <c r="H118" s="4">
        <f t="shared" si="3"/>
        <v>1.7588713177959019</v>
      </c>
    </row>
    <row r="119" spans="1:8" s="1" customFormat="1" ht="15.4" customHeight="1" x14ac:dyDescent="0.15">
      <c r="A119" s="2" t="s">
        <v>120</v>
      </c>
      <c r="B119" s="3">
        <v>7605</v>
      </c>
      <c r="C119" s="4">
        <v>13376.216371837834</v>
      </c>
      <c r="D119" s="4">
        <v>13163.412857614476</v>
      </c>
      <c r="E119" s="4">
        <v>13486.06124870438</v>
      </c>
      <c r="F119" s="4">
        <v>0</v>
      </c>
      <c r="G119" s="4">
        <f t="shared" si="2"/>
        <v>40025.690478156685</v>
      </c>
      <c r="H119" s="4">
        <f t="shared" si="3"/>
        <v>5.2630756710265203</v>
      </c>
    </row>
    <row r="120" spans="1:8" s="1" customFormat="1" ht="15.4" customHeight="1" x14ac:dyDescent="0.15">
      <c r="A120" s="2" t="s">
        <v>219</v>
      </c>
      <c r="B120" s="3">
        <v>5965</v>
      </c>
      <c r="C120" s="4">
        <v>10491.667410652555</v>
      </c>
      <c r="D120" s="4">
        <v>0</v>
      </c>
      <c r="E120" s="4">
        <v>10577.824503421647</v>
      </c>
      <c r="F120" s="4">
        <v>0</v>
      </c>
      <c r="G120" s="4">
        <f t="shared" si="2"/>
        <v>21069.491914074202</v>
      </c>
      <c r="H120" s="4">
        <f t="shared" si="3"/>
        <v>3.5321864063829342</v>
      </c>
    </row>
    <row r="121" spans="1:8" s="1" customFormat="1" ht="15.4" customHeight="1" x14ac:dyDescent="0.15">
      <c r="A121" s="2" t="s">
        <v>25</v>
      </c>
      <c r="B121" s="3">
        <v>3765</v>
      </c>
      <c r="C121" s="4">
        <v>0</v>
      </c>
      <c r="D121" s="4">
        <v>6516.7980813831036</v>
      </c>
      <c r="E121" s="4">
        <v>6676.5313085301768</v>
      </c>
      <c r="F121" s="4">
        <v>6685.3652184072689</v>
      </c>
      <c r="G121" s="4">
        <f t="shared" si="2"/>
        <v>19878.694608320548</v>
      </c>
      <c r="H121" s="4">
        <f t="shared" si="3"/>
        <v>5.2798657658221906</v>
      </c>
    </row>
    <row r="122" spans="1:8" s="1" customFormat="1" ht="15.4" customHeight="1" x14ac:dyDescent="0.15">
      <c r="A122" s="2" t="s">
        <v>123</v>
      </c>
      <c r="B122" s="3">
        <v>3963</v>
      </c>
      <c r="C122" s="4">
        <v>6970.4070324251597</v>
      </c>
      <c r="D122" s="4">
        <v>0</v>
      </c>
      <c r="E122" s="4">
        <v>0</v>
      </c>
      <c r="F122" s="4">
        <v>7036.9461781004002</v>
      </c>
      <c r="G122" s="4">
        <f t="shared" si="2"/>
        <v>14007.35321052556</v>
      </c>
      <c r="H122" s="4">
        <f t="shared" si="3"/>
        <v>3.5345327303874741</v>
      </c>
    </row>
    <row r="123" spans="1:8" s="1" customFormat="1" ht="15.4" customHeight="1" x14ac:dyDescent="0.15">
      <c r="A123" s="2" t="s">
        <v>213</v>
      </c>
      <c r="B123" s="3">
        <v>6232</v>
      </c>
      <c r="C123" s="4">
        <v>0</v>
      </c>
      <c r="D123" s="4">
        <v>0</v>
      </c>
      <c r="E123" s="4">
        <v>0</v>
      </c>
      <c r="F123" s="4">
        <v>11065.921923270678</v>
      </c>
      <c r="G123" s="4">
        <f t="shared" si="2"/>
        <v>11065.921923270678</v>
      </c>
      <c r="H123" s="4">
        <f t="shared" si="3"/>
        <v>1.7756614125915722</v>
      </c>
    </row>
    <row r="124" spans="1:8" s="1" customFormat="1" ht="15.4" customHeight="1" x14ac:dyDescent="0.15">
      <c r="A124" s="2" t="s">
        <v>15</v>
      </c>
      <c r="B124" s="3">
        <v>3149</v>
      </c>
      <c r="C124" s="4">
        <v>5538.685779739295</v>
      </c>
      <c r="D124" s="4">
        <v>0</v>
      </c>
      <c r="E124" s="4">
        <v>5584.1692139605648</v>
      </c>
      <c r="F124" s="4">
        <v>0</v>
      </c>
      <c r="G124" s="4">
        <f t="shared" si="2"/>
        <v>11122.854993699861</v>
      </c>
      <c r="H124" s="4">
        <f t="shared" si="3"/>
        <v>3.5321864063829347</v>
      </c>
    </row>
    <row r="125" spans="1:8" s="1" customFormat="1" ht="15.4" customHeight="1" x14ac:dyDescent="0.15">
      <c r="A125" s="2" t="s">
        <v>19</v>
      </c>
      <c r="B125" s="3">
        <v>3842</v>
      </c>
      <c r="C125" s="4">
        <v>6757.5836029718557</v>
      </c>
      <c r="D125" s="4">
        <v>0</v>
      </c>
      <c r="E125" s="4">
        <v>6813.076570351378</v>
      </c>
      <c r="F125" s="4">
        <v>0</v>
      </c>
      <c r="G125" s="4">
        <f t="shared" si="2"/>
        <v>13570.660173323235</v>
      </c>
      <c r="H125" s="4">
        <f t="shared" si="3"/>
        <v>3.5321864063829347</v>
      </c>
    </row>
    <row r="126" spans="1:8" s="1" customFormat="1" ht="15.4" customHeight="1" x14ac:dyDescent="0.15">
      <c r="A126" s="2" t="s">
        <v>218</v>
      </c>
      <c r="B126" s="3">
        <v>4929</v>
      </c>
      <c r="C126" s="4">
        <v>8669.4767254160015</v>
      </c>
      <c r="D126" s="4">
        <v>8531.5531854282381</v>
      </c>
      <c r="E126" s="4">
        <v>8740.6700716454816</v>
      </c>
      <c r="F126" s="4">
        <v>0</v>
      </c>
      <c r="G126" s="4">
        <f t="shared" si="2"/>
        <v>25941.699982489721</v>
      </c>
      <c r="H126" s="4">
        <f t="shared" si="3"/>
        <v>5.2630756710265212</v>
      </c>
    </row>
    <row r="127" spans="1:8" s="1" customFormat="1" ht="15.4" customHeight="1" x14ac:dyDescent="0.15">
      <c r="A127" s="2" t="s">
        <v>224</v>
      </c>
      <c r="B127" s="3">
        <v>3916</v>
      </c>
      <c r="C127" s="4">
        <v>6887.740080488752</v>
      </c>
      <c r="D127" s="4">
        <v>0</v>
      </c>
      <c r="E127" s="4">
        <v>6944.3018869068183</v>
      </c>
      <c r="F127" s="4">
        <v>6953.4900917085961</v>
      </c>
      <c r="G127" s="4">
        <f t="shared" si="2"/>
        <v>20785.532059104167</v>
      </c>
      <c r="H127" s="4">
        <f t="shared" si="3"/>
        <v>5.3078478189745066</v>
      </c>
    </row>
    <row r="128" spans="1:8" s="1" customFormat="1" ht="15.4" customHeight="1" x14ac:dyDescent="0.15">
      <c r="A128" s="2" t="s">
        <v>273</v>
      </c>
      <c r="B128" s="3">
        <v>1492</v>
      </c>
      <c r="C128" s="4">
        <v>2624.2360061514855</v>
      </c>
      <c r="D128" s="4">
        <v>2582.4867828482311</v>
      </c>
      <c r="E128" s="4">
        <v>0</v>
      </c>
      <c r="F128" s="4">
        <v>2649.2868275866253</v>
      </c>
      <c r="G128" s="4">
        <f t="shared" si="2"/>
        <v>7856.0096165863415</v>
      </c>
      <c r="H128" s="4">
        <f t="shared" si="3"/>
        <v>5.2654219950310601</v>
      </c>
    </row>
    <row r="129" spans="1:8" s="1" customFormat="1" ht="15.4" customHeight="1" x14ac:dyDescent="0.15">
      <c r="A129" s="2" t="s">
        <v>249</v>
      </c>
      <c r="B129" s="3">
        <v>1849</v>
      </c>
      <c r="C129" s="4">
        <v>3252.1530666046228</v>
      </c>
      <c r="D129" s="4">
        <v>3200.4142503259918</v>
      </c>
      <c r="E129" s="4">
        <v>3278.8595987974227</v>
      </c>
      <c r="F129" s="4">
        <v>0</v>
      </c>
      <c r="G129" s="4">
        <f t="shared" si="2"/>
        <v>9731.4269157280378</v>
      </c>
      <c r="H129" s="4">
        <f t="shared" si="3"/>
        <v>5.2630756710265212</v>
      </c>
    </row>
    <row r="130" spans="1:8" s="1" customFormat="1" ht="15.4" customHeight="1" x14ac:dyDescent="0.15">
      <c r="A130" s="2" t="s">
        <v>80</v>
      </c>
      <c r="B130" s="3">
        <v>2268</v>
      </c>
      <c r="C130" s="4">
        <v>3989.1201487611061</v>
      </c>
      <c r="D130" s="4">
        <v>0</v>
      </c>
      <c r="E130" s="4">
        <v>4021.8786209153891</v>
      </c>
      <c r="F130" s="4">
        <v>4027.2000837576852</v>
      </c>
      <c r="G130" s="4">
        <f t="shared" si="2"/>
        <v>12038.19885343418</v>
      </c>
      <c r="H130" s="4">
        <f t="shared" si="3"/>
        <v>5.3078478189745057</v>
      </c>
    </row>
    <row r="131" spans="1:8" s="1" customFormat="1" ht="15.4" customHeight="1" x14ac:dyDescent="0.15">
      <c r="A131" s="2" t="s">
        <v>2</v>
      </c>
      <c r="B131" s="3">
        <v>5595</v>
      </c>
      <c r="C131" s="4">
        <v>0</v>
      </c>
      <c r="D131" s="4">
        <v>9684.3254356808666</v>
      </c>
      <c r="E131" s="4">
        <v>9921.6979206444448</v>
      </c>
      <c r="F131" s="4">
        <v>0</v>
      </c>
      <c r="G131" s="4">
        <f t="shared" ref="G131:G194" si="4">C131+D131+E131+F131</f>
        <v>19606.023356325313</v>
      </c>
      <c r="H131" s="4">
        <f t="shared" ref="H131:H194" si="5">G131/B131</f>
        <v>3.5042043532306191</v>
      </c>
    </row>
    <row r="132" spans="1:8" s="1" customFormat="1" ht="15.4" customHeight="1" x14ac:dyDescent="0.15">
      <c r="A132" s="2" t="s">
        <v>135</v>
      </c>
      <c r="B132" s="3">
        <v>4524</v>
      </c>
      <c r="C132" s="4">
        <v>0</v>
      </c>
      <c r="D132" s="4">
        <v>7830.5430332475862</v>
      </c>
      <c r="E132" s="4">
        <v>8022.4774607677336</v>
      </c>
      <c r="F132" s="4">
        <v>8033.0922305642725</v>
      </c>
      <c r="G132" s="4">
        <f t="shared" si="4"/>
        <v>23886.112724579594</v>
      </c>
      <c r="H132" s="4">
        <f t="shared" si="5"/>
        <v>5.2798657658221915</v>
      </c>
    </row>
    <row r="133" spans="1:8" s="1" customFormat="1" ht="15.4" customHeight="1" x14ac:dyDescent="0.15">
      <c r="A133" s="2" t="s">
        <v>134</v>
      </c>
      <c r="B133" s="3">
        <v>4362</v>
      </c>
      <c r="C133" s="4">
        <v>0</v>
      </c>
      <c r="D133" s="4">
        <v>0</v>
      </c>
      <c r="E133" s="4">
        <v>0</v>
      </c>
      <c r="F133" s="4">
        <v>0</v>
      </c>
      <c r="G133" s="4">
        <f t="shared" si="4"/>
        <v>0</v>
      </c>
      <c r="H133" s="4">
        <f t="shared" si="5"/>
        <v>0</v>
      </c>
    </row>
    <row r="134" spans="1:8" s="1" customFormat="1" ht="15.4" customHeight="1" x14ac:dyDescent="0.15">
      <c r="A134" s="2" t="s">
        <v>238</v>
      </c>
      <c r="B134" s="3">
        <v>4242</v>
      </c>
      <c r="C134" s="4">
        <v>7461.1321300902164</v>
      </c>
      <c r="D134" s="4">
        <v>7342.432260618094</v>
      </c>
      <c r="E134" s="4">
        <v>0</v>
      </c>
      <c r="F134" s="4">
        <v>7532.3557122134489</v>
      </c>
      <c r="G134" s="4">
        <f t="shared" si="4"/>
        <v>22335.920102921758</v>
      </c>
      <c r="H134" s="4">
        <f t="shared" si="5"/>
        <v>5.2654219950310601</v>
      </c>
    </row>
    <row r="135" spans="1:8" s="1" customFormat="1" ht="15.4" customHeight="1" x14ac:dyDescent="0.15">
      <c r="A135" s="2" t="s">
        <v>165</v>
      </c>
      <c r="B135" s="3">
        <v>3833</v>
      </c>
      <c r="C135" s="4">
        <v>6741.7537611116923</v>
      </c>
      <c r="D135" s="4">
        <v>6634.498551378867</v>
      </c>
      <c r="E135" s="4">
        <v>0</v>
      </c>
      <c r="F135" s="4">
        <v>0</v>
      </c>
      <c r="G135" s="4">
        <f t="shared" si="4"/>
        <v>13376.25231249056</v>
      </c>
      <c r="H135" s="4">
        <f t="shared" si="5"/>
        <v>3.4897605824394886</v>
      </c>
    </row>
    <row r="136" spans="1:8" s="1" customFormat="1" ht="15.4" customHeight="1" x14ac:dyDescent="0.15">
      <c r="A136" s="2" t="s">
        <v>92</v>
      </c>
      <c r="B136" s="3">
        <v>2878</v>
      </c>
      <c r="C136" s="4">
        <v>5062.0316526166062</v>
      </c>
      <c r="D136" s="4">
        <v>4981.499303644242</v>
      </c>
      <c r="E136" s="4">
        <v>5103.6008249534789</v>
      </c>
      <c r="F136" s="4">
        <v>0</v>
      </c>
      <c r="G136" s="4">
        <f t="shared" si="4"/>
        <v>15147.131781214328</v>
      </c>
      <c r="H136" s="4">
        <f t="shared" si="5"/>
        <v>5.2630756710265212</v>
      </c>
    </row>
    <row r="137" spans="1:8" s="1" customFormat="1" ht="15.4" customHeight="1" x14ac:dyDescent="0.15">
      <c r="A137" s="2" t="s">
        <v>63</v>
      </c>
      <c r="B137" s="3">
        <v>5233</v>
      </c>
      <c r="C137" s="4">
        <v>9204.1736060259555</v>
      </c>
      <c r="D137" s="4">
        <v>9057.7435218798892</v>
      </c>
      <c r="E137" s="4">
        <v>9279.7578585759402</v>
      </c>
      <c r="F137" s="4">
        <v>9292.0361720916972</v>
      </c>
      <c r="G137" s="4">
        <f t="shared" si="4"/>
        <v>36833.711158573482</v>
      </c>
      <c r="H137" s="4">
        <f t="shared" si="5"/>
        <v>7.0387370836180931</v>
      </c>
    </row>
    <row r="138" spans="1:8" s="1" customFormat="1" ht="15.4" customHeight="1" x14ac:dyDescent="0.15">
      <c r="A138" s="2" t="s">
        <v>50</v>
      </c>
      <c r="B138" s="3">
        <v>3043</v>
      </c>
      <c r="C138" s="4">
        <v>0</v>
      </c>
      <c r="D138" s="4">
        <v>5267.0960323104337</v>
      </c>
      <c r="E138" s="4">
        <v>5396.1978145703388</v>
      </c>
      <c r="F138" s="4">
        <v>0</v>
      </c>
      <c r="G138" s="4">
        <f t="shared" si="4"/>
        <v>10663.293846880773</v>
      </c>
      <c r="H138" s="4">
        <f t="shared" si="5"/>
        <v>3.5042043532306191</v>
      </c>
    </row>
    <row r="139" spans="1:8" s="1" customFormat="1" ht="15.4" customHeight="1" x14ac:dyDescent="0.15">
      <c r="A139" s="2" t="s">
        <v>20</v>
      </c>
      <c r="B139" s="3">
        <v>2490</v>
      </c>
      <c r="C139" s="4">
        <v>4379.5895813117959</v>
      </c>
      <c r="D139" s="4">
        <v>4309.9142689625305</v>
      </c>
      <c r="E139" s="4">
        <v>4415.5545705817103</v>
      </c>
      <c r="F139" s="4">
        <v>4421.3969173530149</v>
      </c>
      <c r="G139" s="4">
        <f t="shared" si="4"/>
        <v>17526.455338209053</v>
      </c>
      <c r="H139" s="4">
        <f t="shared" si="5"/>
        <v>7.0387370836180931</v>
      </c>
    </row>
    <row r="140" spans="1:8" s="1" customFormat="1" ht="15.4" customHeight="1" x14ac:dyDescent="0.15">
      <c r="A140" s="2" t="s">
        <v>152</v>
      </c>
      <c r="B140" s="3">
        <v>8840</v>
      </c>
      <c r="C140" s="4">
        <v>15548.422449315774</v>
      </c>
      <c r="D140" s="4">
        <v>0</v>
      </c>
      <c r="E140" s="4">
        <v>15676.105383109365</v>
      </c>
      <c r="F140" s="4">
        <v>0</v>
      </c>
      <c r="G140" s="4">
        <f t="shared" si="4"/>
        <v>31224.527832425141</v>
      </c>
      <c r="H140" s="4">
        <f t="shared" si="5"/>
        <v>3.5321864063829347</v>
      </c>
    </row>
    <row r="141" spans="1:8" s="1" customFormat="1" ht="15.4" customHeight="1" x14ac:dyDescent="0.15">
      <c r="A141" s="2" t="s">
        <v>231</v>
      </c>
      <c r="B141" s="3">
        <v>2176</v>
      </c>
      <c r="C141" s="4">
        <v>0</v>
      </c>
      <c r="D141" s="4">
        <v>0</v>
      </c>
      <c r="E141" s="4">
        <v>3858.733632765382</v>
      </c>
      <c r="F141" s="4">
        <v>3863.8392337992609</v>
      </c>
      <c r="G141" s="4">
        <f t="shared" si="4"/>
        <v>7722.5728665646429</v>
      </c>
      <c r="H141" s="4">
        <f t="shared" si="5"/>
        <v>3.5489765011786041</v>
      </c>
    </row>
    <row r="142" spans="1:8" s="1" customFormat="1" ht="15.4" customHeight="1" x14ac:dyDescent="0.15">
      <c r="A142" s="2" t="s">
        <v>275</v>
      </c>
      <c r="B142" s="3">
        <v>3778</v>
      </c>
      <c r="C142" s="4">
        <v>6645.0158386329176</v>
      </c>
      <c r="D142" s="4">
        <v>6539.2996418234698</v>
      </c>
      <c r="E142" s="4">
        <v>6699.5844046818074</v>
      </c>
      <c r="F142" s="4">
        <v>6708.4488167709587</v>
      </c>
      <c r="G142" s="4">
        <f t="shared" si="4"/>
        <v>26592.348701909155</v>
      </c>
      <c r="H142" s="4">
        <f t="shared" si="5"/>
        <v>7.0387370836180931</v>
      </c>
    </row>
    <row r="143" spans="1:8" s="1" customFormat="1" ht="15.4" customHeight="1" x14ac:dyDescent="0.15">
      <c r="A143" s="2" t="s">
        <v>198</v>
      </c>
      <c r="B143" s="3">
        <v>2533</v>
      </c>
      <c r="C143" s="4">
        <v>4455.2210479770201</v>
      </c>
      <c r="D143" s="4">
        <v>0</v>
      </c>
      <c r="E143" s="4">
        <v>0</v>
      </c>
      <c r="F143" s="4">
        <v>4497.7503580944522</v>
      </c>
      <c r="G143" s="4">
        <f t="shared" si="4"/>
        <v>8952.9714060714723</v>
      </c>
      <c r="H143" s="4">
        <f t="shared" si="5"/>
        <v>3.5345327303874741</v>
      </c>
    </row>
    <row r="144" spans="1:8" s="1" customFormat="1" ht="15.4" customHeight="1" x14ac:dyDescent="0.15">
      <c r="A144" s="2" t="s">
        <v>221</v>
      </c>
      <c r="B144" s="3">
        <v>3270</v>
      </c>
      <c r="C144" s="4">
        <v>5751.5092091925999</v>
      </c>
      <c r="D144" s="4">
        <v>5660.0078953845277</v>
      </c>
      <c r="E144" s="4">
        <v>0</v>
      </c>
      <c r="F144" s="4">
        <v>0</v>
      </c>
      <c r="G144" s="4">
        <f t="shared" si="4"/>
        <v>11411.517104577128</v>
      </c>
      <c r="H144" s="4">
        <f t="shared" si="5"/>
        <v>3.4897605824394886</v>
      </c>
    </row>
    <row r="145" spans="1:8" s="1" customFormat="1" ht="15.4" customHeight="1" x14ac:dyDescent="0.15">
      <c r="A145" s="2" t="s">
        <v>84</v>
      </c>
      <c r="B145" s="3">
        <v>2834</v>
      </c>
      <c r="C145" s="4">
        <v>4984.6413146335863</v>
      </c>
      <c r="D145" s="4">
        <v>4905.3401759999242</v>
      </c>
      <c r="E145" s="4">
        <v>5025.5749610556495</v>
      </c>
      <c r="F145" s="4">
        <v>5032.2244432845155</v>
      </c>
      <c r="G145" s="4">
        <f t="shared" si="4"/>
        <v>19947.780894973675</v>
      </c>
      <c r="H145" s="4">
        <f t="shared" si="5"/>
        <v>7.0387370836180931</v>
      </c>
    </row>
    <row r="146" spans="1:8" s="1" customFormat="1" ht="15.4" customHeight="1" x14ac:dyDescent="0.15">
      <c r="A146" s="2" t="s">
        <v>194</v>
      </c>
      <c r="B146" s="3">
        <v>2971</v>
      </c>
      <c r="C146" s="4">
        <v>0</v>
      </c>
      <c r="D146" s="4">
        <v>0</v>
      </c>
      <c r="E146" s="4">
        <v>0</v>
      </c>
      <c r="F146" s="4">
        <v>5275.4900568095609</v>
      </c>
      <c r="G146" s="4">
        <f t="shared" si="4"/>
        <v>5275.4900568095609</v>
      </c>
      <c r="H146" s="4">
        <f t="shared" si="5"/>
        <v>1.7756614125915722</v>
      </c>
    </row>
    <row r="147" spans="1:8" s="1" customFormat="1" ht="15.4" customHeight="1" x14ac:dyDescent="0.15">
      <c r="A147" s="2" t="s">
        <v>130</v>
      </c>
      <c r="B147" s="3">
        <v>2883</v>
      </c>
      <c r="C147" s="4">
        <v>0</v>
      </c>
      <c r="D147" s="4">
        <v>4990.1537499674596</v>
      </c>
      <c r="E147" s="4">
        <v>0</v>
      </c>
      <c r="F147" s="4">
        <v>5119.2318525015025</v>
      </c>
      <c r="G147" s="4">
        <f t="shared" si="4"/>
        <v>10109.385602468963</v>
      </c>
      <c r="H147" s="4">
        <f t="shared" si="5"/>
        <v>3.5065506772351589</v>
      </c>
    </row>
    <row r="148" spans="1:8" s="1" customFormat="1" ht="15.4" customHeight="1" x14ac:dyDescent="0.15">
      <c r="A148" s="17" t="s">
        <v>70</v>
      </c>
      <c r="B148" s="18">
        <f>7160+30</f>
        <v>7190</v>
      </c>
      <c r="C148" s="4">
        <v>12646.284774952535</v>
      </c>
      <c r="D148" s="4">
        <v>12445.093812787387</v>
      </c>
      <c r="E148" s="4">
        <v>12750.135486940762</v>
      </c>
      <c r="F148" s="4">
        <v>0</v>
      </c>
      <c r="G148" s="4">
        <f t="shared" si="4"/>
        <v>37841.514074680686</v>
      </c>
      <c r="H148" s="4">
        <f t="shared" si="5"/>
        <v>5.2630756710265212</v>
      </c>
    </row>
    <row r="149" spans="1:8" s="1" customFormat="1" ht="15.4" customHeight="1" x14ac:dyDescent="0.15">
      <c r="A149" s="2" t="s">
        <v>157</v>
      </c>
      <c r="B149" s="3">
        <v>3776</v>
      </c>
      <c r="C149" s="4">
        <v>6641.4980959973254</v>
      </c>
      <c r="D149" s="4">
        <v>6535.8378632941831</v>
      </c>
      <c r="E149" s="4">
        <v>6696.0377745046335</v>
      </c>
      <c r="F149" s="4">
        <v>6704.8974939457767</v>
      </c>
      <c r="G149" s="4">
        <f t="shared" si="4"/>
        <v>26578.27122774192</v>
      </c>
      <c r="H149" s="4">
        <f t="shared" si="5"/>
        <v>7.0387370836180931</v>
      </c>
    </row>
    <row r="150" spans="1:8" s="1" customFormat="1" ht="15.4" customHeight="1" x14ac:dyDescent="0.15">
      <c r="A150" s="2" t="s">
        <v>11</v>
      </c>
      <c r="B150" s="3">
        <v>2084</v>
      </c>
      <c r="C150" s="4">
        <v>3665.4878262866596</v>
      </c>
      <c r="D150" s="4">
        <v>3607.1732275172344</v>
      </c>
      <c r="E150" s="4">
        <v>3695.5886446153754</v>
      </c>
      <c r="F150" s="4">
        <v>0</v>
      </c>
      <c r="G150" s="4">
        <f t="shared" si="4"/>
        <v>10968.249698419269</v>
      </c>
      <c r="H150" s="4">
        <f t="shared" si="5"/>
        <v>5.2630756710265212</v>
      </c>
    </row>
    <row r="151" spans="1:8" s="1" customFormat="1" ht="15.4" customHeight="1" x14ac:dyDescent="0.15">
      <c r="A151" s="2" t="s">
        <v>283</v>
      </c>
      <c r="B151" s="3">
        <v>962</v>
      </c>
      <c r="C151" s="4">
        <v>0</v>
      </c>
      <c r="D151" s="4">
        <v>1665.1154725871302</v>
      </c>
      <c r="E151" s="4">
        <v>1705.929115220725</v>
      </c>
      <c r="F151" s="4">
        <v>1708.1862789130923</v>
      </c>
      <c r="G151" s="4">
        <f t="shared" si="4"/>
        <v>5079.2308667209472</v>
      </c>
      <c r="H151" s="4">
        <f t="shared" si="5"/>
        <v>5.2798657658221906</v>
      </c>
    </row>
    <row r="152" spans="1:8" s="1" customFormat="1" ht="15.4" customHeight="1" x14ac:dyDescent="0.15">
      <c r="A152" s="2" t="s">
        <v>277</v>
      </c>
      <c r="B152" s="3">
        <v>4576</v>
      </c>
      <c r="C152" s="4">
        <v>8048.5951502340477</v>
      </c>
      <c r="D152" s="4">
        <v>7920.5492750090525</v>
      </c>
      <c r="E152" s="4">
        <v>8114.6898453742597</v>
      </c>
      <c r="F152" s="4">
        <v>0</v>
      </c>
      <c r="G152" s="4">
        <f t="shared" si="4"/>
        <v>24083.834270617357</v>
      </c>
      <c r="H152" s="4">
        <f t="shared" si="5"/>
        <v>5.2630756710265203</v>
      </c>
    </row>
    <row r="153" spans="1:8" s="1" customFormat="1" ht="15.4" customHeight="1" x14ac:dyDescent="0.15">
      <c r="A153" s="2" t="s">
        <v>31</v>
      </c>
      <c r="B153" s="3">
        <v>2696</v>
      </c>
      <c r="C153" s="4">
        <v>0</v>
      </c>
      <c r="D153" s="4">
        <v>0</v>
      </c>
      <c r="E153" s="4">
        <v>0</v>
      </c>
      <c r="F153" s="4">
        <v>0</v>
      </c>
      <c r="G153" s="4">
        <f t="shared" si="4"/>
        <v>0</v>
      </c>
      <c r="H153" s="4">
        <f t="shared" si="5"/>
        <v>0</v>
      </c>
    </row>
    <row r="154" spans="1:8" s="1" customFormat="1" ht="15.4" customHeight="1" x14ac:dyDescent="0.15">
      <c r="A154" s="2" t="s">
        <v>225</v>
      </c>
      <c r="B154" s="3">
        <v>5525</v>
      </c>
      <c r="C154" s="4">
        <v>9717.7640308223581</v>
      </c>
      <c r="D154" s="4">
        <v>9563.1631871558166</v>
      </c>
      <c r="E154" s="4">
        <v>9797.5658644433533</v>
      </c>
      <c r="F154" s="4">
        <v>9810.5293045684357</v>
      </c>
      <c r="G154" s="4">
        <f t="shared" si="4"/>
        <v>38889.022386989964</v>
      </c>
      <c r="H154" s="4">
        <f t="shared" si="5"/>
        <v>7.0387370836180931</v>
      </c>
    </row>
    <row r="155" spans="1:8" s="1" customFormat="1" ht="15.4" customHeight="1" x14ac:dyDescent="0.15">
      <c r="A155" s="2" t="s">
        <v>44</v>
      </c>
      <c r="B155" s="3">
        <v>2961</v>
      </c>
      <c r="C155" s="4">
        <v>5208.0179719936659</v>
      </c>
      <c r="D155" s="4">
        <v>5125.1631126096599</v>
      </c>
      <c r="E155" s="4">
        <v>0</v>
      </c>
      <c r="F155" s="4">
        <v>5257.7334426836451</v>
      </c>
      <c r="G155" s="4">
        <f t="shared" si="4"/>
        <v>15590.914527286972</v>
      </c>
      <c r="H155" s="4">
        <f t="shared" si="5"/>
        <v>5.265421995031061</v>
      </c>
    </row>
    <row r="156" spans="1:8" s="1" customFormat="1" ht="15.4" customHeight="1" x14ac:dyDescent="0.15">
      <c r="A156" s="17" t="s">
        <v>268</v>
      </c>
      <c r="B156" s="18">
        <f>4117+-6</f>
        <v>4111</v>
      </c>
      <c r="C156" s="4">
        <v>7230.7199874589533</v>
      </c>
      <c r="D156" s="4">
        <v>7115.685766949784</v>
      </c>
      <c r="E156" s="4">
        <v>0</v>
      </c>
      <c r="F156" s="4">
        <v>7299.7440671639524</v>
      </c>
      <c r="G156" s="4">
        <f t="shared" si="4"/>
        <v>21646.14982157269</v>
      </c>
      <c r="H156" s="4">
        <f t="shared" si="5"/>
        <v>5.2654219950310601</v>
      </c>
    </row>
    <row r="157" spans="1:8" s="1" customFormat="1" ht="15.4" customHeight="1" x14ac:dyDescent="0.15">
      <c r="A157" s="2" t="s">
        <v>171</v>
      </c>
      <c r="B157" s="3">
        <v>2706</v>
      </c>
      <c r="C157" s="4">
        <v>4759.505785955711</v>
      </c>
      <c r="D157" s="4">
        <v>4683.7863501255451</v>
      </c>
      <c r="E157" s="4">
        <v>0</v>
      </c>
      <c r="F157" s="4">
        <v>4804.9397824727939</v>
      </c>
      <c r="G157" s="4">
        <f t="shared" si="4"/>
        <v>14248.231918554051</v>
      </c>
      <c r="H157" s="4">
        <f t="shared" si="5"/>
        <v>5.265421995031061</v>
      </c>
    </row>
    <row r="158" spans="1:8" s="1" customFormat="1" ht="15.4" customHeight="1" x14ac:dyDescent="0.15">
      <c r="A158" s="2" t="s">
        <v>33</v>
      </c>
      <c r="B158" s="3">
        <v>7342</v>
      </c>
      <c r="C158" s="4">
        <v>0</v>
      </c>
      <c r="D158" s="4">
        <v>12708.188981013212</v>
      </c>
      <c r="E158" s="4">
        <v>0</v>
      </c>
      <c r="F158" s="4">
        <v>13036.906091247321</v>
      </c>
      <c r="G158" s="4">
        <f t="shared" si="4"/>
        <v>25745.095072260534</v>
      </c>
      <c r="H158" s="4">
        <f t="shared" si="5"/>
        <v>3.5065506772351585</v>
      </c>
    </row>
    <row r="159" spans="1:8" s="1" customFormat="1" ht="15.4" customHeight="1" x14ac:dyDescent="0.15">
      <c r="A159" s="2" t="s">
        <v>68</v>
      </c>
      <c r="B159" s="3">
        <v>4272</v>
      </c>
      <c r="C159" s="4">
        <v>7513.8982696240928</v>
      </c>
      <c r="D159" s="4">
        <v>0</v>
      </c>
      <c r="E159" s="4">
        <v>7575.6020584438011</v>
      </c>
      <c r="F159" s="4">
        <v>7585.6255545911954</v>
      </c>
      <c r="G159" s="4">
        <f t="shared" si="4"/>
        <v>22675.125882659089</v>
      </c>
      <c r="H159" s="4">
        <f t="shared" si="5"/>
        <v>5.3078478189745057</v>
      </c>
    </row>
    <row r="160" spans="1:8" s="1" customFormat="1" ht="15.4" customHeight="1" x14ac:dyDescent="0.15">
      <c r="A160" s="2" t="s">
        <v>177</v>
      </c>
      <c r="B160" s="3">
        <v>2094</v>
      </c>
      <c r="C160" s="4">
        <v>3683.0765394646187</v>
      </c>
      <c r="D160" s="4">
        <v>3624.4821201636705</v>
      </c>
      <c r="E160" s="4">
        <v>3713.3217955012456</v>
      </c>
      <c r="F160" s="4">
        <v>3718.234997966752</v>
      </c>
      <c r="G160" s="4">
        <f t="shared" si="4"/>
        <v>14739.115453096287</v>
      </c>
      <c r="H160" s="4">
        <f t="shared" si="5"/>
        <v>7.0387370836180931</v>
      </c>
    </row>
    <row r="161" spans="1:8" s="1" customFormat="1" ht="15.4" customHeight="1" x14ac:dyDescent="0.15">
      <c r="A161" s="2" t="s">
        <v>255</v>
      </c>
      <c r="B161" s="3">
        <v>8167</v>
      </c>
      <c r="C161" s="4">
        <v>14364.702052439132</v>
      </c>
      <c r="D161" s="4">
        <v>14136.172624344172</v>
      </c>
      <c r="E161" s="4">
        <v>14482.664328490293</v>
      </c>
      <c r="F161" s="4">
        <v>14501.826756635368</v>
      </c>
      <c r="G161" s="4">
        <f t="shared" si="4"/>
        <v>57485.365761908964</v>
      </c>
      <c r="H161" s="4">
        <f t="shared" si="5"/>
        <v>7.0387370836180931</v>
      </c>
    </row>
    <row r="162" spans="1:8" s="1" customFormat="1" ht="15.4" customHeight="1" x14ac:dyDescent="0.15">
      <c r="A162" s="2" t="s">
        <v>269</v>
      </c>
      <c r="B162" s="3">
        <v>2827</v>
      </c>
      <c r="C162" s="4">
        <v>0</v>
      </c>
      <c r="D162" s="4">
        <v>4893.223951147419</v>
      </c>
      <c r="E162" s="4">
        <v>5013.1617554355398</v>
      </c>
      <c r="F162" s="4">
        <v>5019.7948133963746</v>
      </c>
      <c r="G162" s="4">
        <f t="shared" si="4"/>
        <v>14926.180519979333</v>
      </c>
      <c r="H162" s="4">
        <f t="shared" si="5"/>
        <v>5.2798657658221906</v>
      </c>
    </row>
    <row r="163" spans="1:8" s="1" customFormat="1" ht="15.4" customHeight="1" x14ac:dyDescent="0.15">
      <c r="A163" s="2" t="s">
        <v>270</v>
      </c>
      <c r="B163" s="3">
        <v>4006</v>
      </c>
      <c r="C163" s="4">
        <v>7046.0384990903831</v>
      </c>
      <c r="D163" s="4">
        <v>6933.9423941622081</v>
      </c>
      <c r="E163" s="4">
        <v>7103.9002448796509</v>
      </c>
      <c r="F163" s="4">
        <v>7113.2996188418383</v>
      </c>
      <c r="G163" s="4">
        <f t="shared" si="4"/>
        <v>28197.180756974085</v>
      </c>
      <c r="H163" s="4">
        <f t="shared" si="5"/>
        <v>7.038737083618094</v>
      </c>
    </row>
    <row r="164" spans="1:8" s="1" customFormat="1" ht="15.4" customHeight="1" x14ac:dyDescent="0.15">
      <c r="A164" s="2" t="s">
        <v>214</v>
      </c>
      <c r="B164" s="3">
        <v>4641</v>
      </c>
      <c r="C164" s="4">
        <v>0</v>
      </c>
      <c r="D164" s="4">
        <v>0</v>
      </c>
      <c r="E164" s="4">
        <v>8229.9553261324163</v>
      </c>
      <c r="F164" s="4">
        <v>8240.8446158374863</v>
      </c>
      <c r="G164" s="4">
        <f t="shared" si="4"/>
        <v>16470.799941969904</v>
      </c>
      <c r="H164" s="4">
        <f t="shared" si="5"/>
        <v>3.5489765011786045</v>
      </c>
    </row>
    <row r="165" spans="1:8" s="1" customFormat="1" ht="15.4" customHeight="1" x14ac:dyDescent="0.15">
      <c r="A165" s="2" t="s">
        <v>16</v>
      </c>
      <c r="B165" s="3">
        <v>2545</v>
      </c>
      <c r="C165" s="4">
        <v>4476.3275037905705</v>
      </c>
      <c r="D165" s="4">
        <v>0</v>
      </c>
      <c r="E165" s="4">
        <v>4513.0869004539973</v>
      </c>
      <c r="F165" s="4">
        <v>0</v>
      </c>
      <c r="G165" s="4">
        <f t="shared" si="4"/>
        <v>8989.4144042445678</v>
      </c>
      <c r="H165" s="4">
        <f t="shared" si="5"/>
        <v>3.5321864063829342</v>
      </c>
    </row>
    <row r="166" spans="1:8" s="1" customFormat="1" ht="15.4" customHeight="1" x14ac:dyDescent="0.15">
      <c r="A166" s="2" t="s">
        <v>132</v>
      </c>
      <c r="B166" s="3">
        <v>6510</v>
      </c>
      <c r="C166" s="4">
        <v>11450.252278851322</v>
      </c>
      <c r="D166" s="4">
        <v>11268.089112829748</v>
      </c>
      <c r="E166" s="4">
        <v>11544.28122670158</v>
      </c>
      <c r="F166" s="4">
        <v>11559.555795971133</v>
      </c>
      <c r="G166" s="4">
        <f t="shared" si="4"/>
        <v>45822.178414353781</v>
      </c>
      <c r="H166" s="4">
        <f t="shared" si="5"/>
        <v>7.0387370836180922</v>
      </c>
    </row>
    <row r="167" spans="1:8" s="1" customFormat="1" ht="15.4" customHeight="1" x14ac:dyDescent="0.15">
      <c r="A167" s="2" t="s">
        <v>206</v>
      </c>
      <c r="B167" s="3">
        <v>4298</v>
      </c>
      <c r="C167" s="4">
        <v>7559.6289238867867</v>
      </c>
      <c r="D167" s="4">
        <v>0</v>
      </c>
      <c r="E167" s="4">
        <v>7621.7082507470641</v>
      </c>
      <c r="F167" s="4">
        <v>7631.7927513185768</v>
      </c>
      <c r="G167" s="4">
        <f t="shared" si="4"/>
        <v>22813.129925952428</v>
      </c>
      <c r="H167" s="4">
        <f t="shared" si="5"/>
        <v>5.3078478189745057</v>
      </c>
    </row>
    <row r="168" spans="1:8" s="1" customFormat="1" ht="15.4" customHeight="1" x14ac:dyDescent="0.15">
      <c r="A168" s="2" t="s">
        <v>35</v>
      </c>
      <c r="B168" s="3">
        <v>2811</v>
      </c>
      <c r="C168" s="4">
        <v>4944.1872743242802</v>
      </c>
      <c r="D168" s="4">
        <v>4865.529722913122</v>
      </c>
      <c r="E168" s="4">
        <v>4984.7887140181474</v>
      </c>
      <c r="F168" s="4">
        <v>0</v>
      </c>
      <c r="G168" s="4">
        <f t="shared" si="4"/>
        <v>14794.505711255551</v>
      </c>
      <c r="H168" s="4">
        <f t="shared" si="5"/>
        <v>5.2630756710265212</v>
      </c>
    </row>
    <row r="169" spans="1:8" s="1" customFormat="1" ht="15.4" customHeight="1" x14ac:dyDescent="0.15">
      <c r="A169" s="2" t="s">
        <v>215</v>
      </c>
      <c r="B169" s="3">
        <v>4302</v>
      </c>
      <c r="C169" s="4">
        <v>7566.664409157971</v>
      </c>
      <c r="D169" s="4">
        <v>0</v>
      </c>
      <c r="E169" s="4">
        <v>0</v>
      </c>
      <c r="F169" s="4">
        <v>7638.8953969689428</v>
      </c>
      <c r="G169" s="4">
        <f t="shared" si="4"/>
        <v>15205.559806126914</v>
      </c>
      <c r="H169" s="4">
        <f t="shared" si="5"/>
        <v>3.5345327303874741</v>
      </c>
    </row>
    <row r="170" spans="1:8" s="1" customFormat="1" ht="15.4" customHeight="1" x14ac:dyDescent="0.15">
      <c r="A170" s="2" t="s">
        <v>103</v>
      </c>
      <c r="B170" s="3">
        <v>2660</v>
      </c>
      <c r="C170" s="4">
        <v>0</v>
      </c>
      <c r="D170" s="4">
        <v>4604.1654439519407</v>
      </c>
      <c r="E170" s="4">
        <v>4717.018135641506</v>
      </c>
      <c r="F170" s="4">
        <v>4723.2593574935818</v>
      </c>
      <c r="G170" s="4">
        <f t="shared" si="4"/>
        <v>14044.442937087028</v>
      </c>
      <c r="H170" s="4">
        <f t="shared" si="5"/>
        <v>5.2798657658221906</v>
      </c>
    </row>
    <row r="171" spans="1:8" s="1" customFormat="1" ht="15.4" customHeight="1" x14ac:dyDescent="0.15">
      <c r="A171" s="2" t="s">
        <v>60</v>
      </c>
      <c r="B171" s="3">
        <v>1494</v>
      </c>
      <c r="C171" s="4">
        <v>0</v>
      </c>
      <c r="D171" s="4">
        <v>2585.9485613775182</v>
      </c>
      <c r="E171" s="4">
        <v>2649.3327423490264</v>
      </c>
      <c r="F171" s="4">
        <v>2652.8381504118088</v>
      </c>
      <c r="G171" s="4">
        <f t="shared" si="4"/>
        <v>7888.1194541383529</v>
      </c>
      <c r="H171" s="4">
        <f t="shared" si="5"/>
        <v>5.2798657658221906</v>
      </c>
    </row>
    <row r="172" spans="1:8" s="1" customFormat="1" ht="15.4" customHeight="1" x14ac:dyDescent="0.15">
      <c r="A172" s="2" t="s">
        <v>279</v>
      </c>
      <c r="B172" s="3">
        <v>3279</v>
      </c>
      <c r="C172" s="4">
        <v>5767.3390510527624</v>
      </c>
      <c r="D172" s="4">
        <v>5675.5858987663205</v>
      </c>
      <c r="E172" s="4">
        <v>5814.7001754768789</v>
      </c>
      <c r="F172" s="4">
        <v>5822.3937718877651</v>
      </c>
      <c r="G172" s="4">
        <f t="shared" si="4"/>
        <v>23080.018897183727</v>
      </c>
      <c r="H172" s="4">
        <f t="shared" si="5"/>
        <v>7.0387370836180931</v>
      </c>
    </row>
    <row r="173" spans="1:8" s="1" customFormat="1" ht="15.4" customHeight="1" x14ac:dyDescent="0.15">
      <c r="A173" s="2" t="s">
        <v>131</v>
      </c>
      <c r="B173" s="3">
        <v>3646</v>
      </c>
      <c r="C173" s="4">
        <v>6412.8448246838589</v>
      </c>
      <c r="D173" s="4">
        <v>6310.8222588905164</v>
      </c>
      <c r="E173" s="4">
        <v>6465.5068129883193</v>
      </c>
      <c r="F173" s="4">
        <v>6474.0615103088712</v>
      </c>
      <c r="G173" s="4">
        <f t="shared" si="4"/>
        <v>25663.235406871565</v>
      </c>
      <c r="H173" s="4">
        <f t="shared" si="5"/>
        <v>7.0387370836180922</v>
      </c>
    </row>
    <row r="174" spans="1:8" s="1" customFormat="1" ht="15.4" customHeight="1" x14ac:dyDescent="0.15">
      <c r="A174" s="2" t="s">
        <v>284</v>
      </c>
      <c r="B174" s="3">
        <v>3065</v>
      </c>
      <c r="C174" s="4">
        <v>5390.9405890444395</v>
      </c>
      <c r="D174" s="4">
        <v>0</v>
      </c>
      <c r="E174" s="4">
        <v>0</v>
      </c>
      <c r="F174" s="4">
        <v>0</v>
      </c>
      <c r="G174" s="4">
        <f t="shared" si="4"/>
        <v>5390.9405890444395</v>
      </c>
      <c r="H174" s="4">
        <f t="shared" si="5"/>
        <v>1.7588713177959019</v>
      </c>
    </row>
    <row r="175" spans="1:8" s="1" customFormat="1" ht="15.4" customHeight="1" x14ac:dyDescent="0.15">
      <c r="A175" s="2" t="s">
        <v>148</v>
      </c>
      <c r="B175" s="3">
        <v>5354</v>
      </c>
      <c r="C175" s="4">
        <v>0</v>
      </c>
      <c r="D175" s="4">
        <v>9267.1811229017621</v>
      </c>
      <c r="E175" s="4">
        <v>9494.3289842949707</v>
      </c>
      <c r="F175" s="4">
        <v>9506.8912030152769</v>
      </c>
      <c r="G175" s="4">
        <f t="shared" si="4"/>
        <v>28268.401310212008</v>
      </c>
      <c r="H175" s="4">
        <f t="shared" si="5"/>
        <v>5.2798657658221906</v>
      </c>
    </row>
    <row r="176" spans="1:8" s="1" customFormat="1" ht="15.4" customHeight="1" x14ac:dyDescent="0.15">
      <c r="A176" s="17" t="s">
        <v>66</v>
      </c>
      <c r="B176" s="18">
        <f>4181+15</f>
        <v>4196</v>
      </c>
      <c r="C176" s="4">
        <v>7380.2240494716043</v>
      </c>
      <c r="D176" s="4">
        <v>7262.8113544444896</v>
      </c>
      <c r="E176" s="4">
        <v>7440.8301117111878</v>
      </c>
      <c r="F176" s="4">
        <v>7450.6752872342367</v>
      </c>
      <c r="G176" s="4">
        <f t="shared" si="4"/>
        <v>29534.540802861517</v>
      </c>
      <c r="H176" s="4">
        <f t="shared" si="5"/>
        <v>7.0387370836180922</v>
      </c>
    </row>
    <row r="177" spans="1:8" s="1" customFormat="1" ht="15.4" customHeight="1" x14ac:dyDescent="0.15">
      <c r="A177" s="2" t="s">
        <v>276</v>
      </c>
      <c r="B177" s="3">
        <v>4967</v>
      </c>
      <c r="C177" s="4">
        <v>0</v>
      </c>
      <c r="D177" s="4">
        <v>8597.326977484694</v>
      </c>
      <c r="E177" s="4">
        <v>8808.0560450117882</v>
      </c>
      <c r="F177" s="4">
        <v>8819.7102363423382</v>
      </c>
      <c r="G177" s="4">
        <f t="shared" si="4"/>
        <v>26225.093258838824</v>
      </c>
      <c r="H177" s="4">
        <f t="shared" si="5"/>
        <v>5.2798657658221915</v>
      </c>
    </row>
    <row r="178" spans="1:8" s="1" customFormat="1" ht="15.4" customHeight="1" x14ac:dyDescent="0.15">
      <c r="A178" s="2" t="s">
        <v>96</v>
      </c>
      <c r="B178" s="3">
        <v>2826</v>
      </c>
      <c r="C178" s="4">
        <v>0</v>
      </c>
      <c r="D178" s="4">
        <v>0</v>
      </c>
      <c r="E178" s="4">
        <v>0</v>
      </c>
      <c r="F178" s="4">
        <v>0</v>
      </c>
      <c r="G178" s="4">
        <f t="shared" si="4"/>
        <v>0</v>
      </c>
      <c r="H178" s="4">
        <f t="shared" si="5"/>
        <v>0</v>
      </c>
    </row>
    <row r="179" spans="1:8" s="1" customFormat="1" ht="15.4" customHeight="1" x14ac:dyDescent="0.15">
      <c r="A179" s="2" t="s">
        <v>188</v>
      </c>
      <c r="B179" s="3">
        <v>4981</v>
      </c>
      <c r="C179" s="4">
        <v>8760.9380339413874</v>
      </c>
      <c r="D179" s="4">
        <v>0</v>
      </c>
      <c r="E179" s="4">
        <v>8832.8824562520076</v>
      </c>
      <c r="F179" s="4">
        <v>0</v>
      </c>
      <c r="G179" s="4">
        <f t="shared" si="4"/>
        <v>17593.820490193393</v>
      </c>
      <c r="H179" s="4">
        <f t="shared" si="5"/>
        <v>3.5321864063829338</v>
      </c>
    </row>
    <row r="180" spans="1:8" s="1" customFormat="1" ht="15.4" customHeight="1" x14ac:dyDescent="0.15">
      <c r="A180" s="2" t="s">
        <v>61</v>
      </c>
      <c r="B180" s="3">
        <v>2322</v>
      </c>
      <c r="C180" s="4">
        <v>0</v>
      </c>
      <c r="D180" s="4">
        <v>4019.1248725024079</v>
      </c>
      <c r="E180" s="4">
        <v>4117.6376356990886</v>
      </c>
      <c r="F180" s="4">
        <v>4123.0858000376302</v>
      </c>
      <c r="G180" s="4">
        <f t="shared" si="4"/>
        <v>12259.848308239127</v>
      </c>
      <c r="H180" s="4">
        <f t="shared" si="5"/>
        <v>5.2798657658221906</v>
      </c>
    </row>
    <row r="181" spans="1:8" s="1" customFormat="1" ht="15.4" customHeight="1" x14ac:dyDescent="0.15">
      <c r="A181" s="2" t="s">
        <v>126</v>
      </c>
      <c r="B181" s="3">
        <v>3118</v>
      </c>
      <c r="C181" s="4">
        <v>0</v>
      </c>
      <c r="D181" s="4">
        <v>0</v>
      </c>
      <c r="E181" s="4">
        <v>0</v>
      </c>
      <c r="F181" s="4">
        <v>0</v>
      </c>
      <c r="G181" s="4">
        <f t="shared" si="4"/>
        <v>0</v>
      </c>
      <c r="H181" s="4">
        <f t="shared" si="5"/>
        <v>0</v>
      </c>
    </row>
    <row r="182" spans="1:8" s="1" customFormat="1" ht="15.4" customHeight="1" x14ac:dyDescent="0.15">
      <c r="A182" s="17" t="s">
        <v>259</v>
      </c>
      <c r="B182" s="18">
        <f>3050+-2</f>
        <v>3048</v>
      </c>
      <c r="C182" s="4">
        <v>5361.0397766419092</v>
      </c>
      <c r="D182" s="4">
        <v>0</v>
      </c>
      <c r="E182" s="4">
        <v>5405.0643900132745</v>
      </c>
      <c r="F182" s="4">
        <v>5412.2159855791115</v>
      </c>
      <c r="G182" s="4">
        <f t="shared" si="4"/>
        <v>16178.320152234293</v>
      </c>
      <c r="H182" s="4">
        <f t="shared" si="5"/>
        <v>5.3078478189745057</v>
      </c>
    </row>
    <row r="183" spans="1:8" s="1" customFormat="1" ht="15.4" customHeight="1" x14ac:dyDescent="0.15">
      <c r="A183" s="2" t="s">
        <v>88</v>
      </c>
      <c r="B183" s="3">
        <v>6425</v>
      </c>
      <c r="C183" s="4">
        <v>11300.74821683867</v>
      </c>
      <c r="D183" s="4">
        <v>11120.963525335043</v>
      </c>
      <c r="E183" s="4">
        <v>11393.549444171682</v>
      </c>
      <c r="F183" s="4">
        <v>11408.624575900851</v>
      </c>
      <c r="G183" s="4">
        <f t="shared" si="4"/>
        <v>45223.885762246246</v>
      </c>
      <c r="H183" s="4">
        <f t="shared" si="5"/>
        <v>7.0387370836180931</v>
      </c>
    </row>
    <row r="184" spans="1:8" s="1" customFormat="1" ht="15.4" customHeight="1" x14ac:dyDescent="0.15">
      <c r="A184" s="2" t="s">
        <v>212</v>
      </c>
      <c r="B184" s="3">
        <v>3729</v>
      </c>
      <c r="C184" s="4">
        <v>0</v>
      </c>
      <c r="D184" s="4">
        <v>6454.4860678559344</v>
      </c>
      <c r="E184" s="4">
        <v>6612.6919653410432</v>
      </c>
      <c r="F184" s="4">
        <v>6621.4414075539717</v>
      </c>
      <c r="G184" s="4">
        <f t="shared" si="4"/>
        <v>19688.61944075095</v>
      </c>
      <c r="H184" s="4">
        <f t="shared" si="5"/>
        <v>5.2798657658221906</v>
      </c>
    </row>
    <row r="185" spans="1:8" s="1" customFormat="1" ht="15.4" customHeight="1" x14ac:dyDescent="0.15">
      <c r="A185" s="2" t="s">
        <v>76</v>
      </c>
      <c r="B185" s="3">
        <v>1559</v>
      </c>
      <c r="C185" s="4">
        <v>0</v>
      </c>
      <c r="D185" s="4">
        <v>0</v>
      </c>
      <c r="E185" s="4">
        <v>0</v>
      </c>
      <c r="F185" s="4">
        <v>0</v>
      </c>
      <c r="G185" s="4">
        <f t="shared" si="4"/>
        <v>0</v>
      </c>
      <c r="H185" s="4">
        <f t="shared" si="5"/>
        <v>0</v>
      </c>
    </row>
    <row r="186" spans="1:8" s="1" customFormat="1" ht="15.4" customHeight="1" x14ac:dyDescent="0.15">
      <c r="A186" s="2" t="s">
        <v>241</v>
      </c>
      <c r="B186" s="3">
        <v>4534</v>
      </c>
      <c r="C186" s="4">
        <v>7974.722554886619</v>
      </c>
      <c r="D186" s="4">
        <v>0</v>
      </c>
      <c r="E186" s="4">
        <v>8040.2106116536042</v>
      </c>
      <c r="F186" s="4">
        <v>8050.8488446901883</v>
      </c>
      <c r="G186" s="4">
        <f t="shared" si="4"/>
        <v>24065.782011230411</v>
      </c>
      <c r="H186" s="4">
        <f t="shared" si="5"/>
        <v>5.3078478189745057</v>
      </c>
    </row>
    <row r="187" spans="1:8" s="1" customFormat="1" ht="15.4" customHeight="1" x14ac:dyDescent="0.15">
      <c r="A187" s="2" t="s">
        <v>56</v>
      </c>
      <c r="B187" s="3">
        <v>2156</v>
      </c>
      <c r="C187" s="4">
        <v>3792.1265611679646</v>
      </c>
      <c r="D187" s="4">
        <v>3731.7972545715729</v>
      </c>
      <c r="E187" s="4">
        <v>3823.2673309936417</v>
      </c>
      <c r="F187" s="4">
        <v>3828.3260055474293</v>
      </c>
      <c r="G187" s="4">
        <f t="shared" si="4"/>
        <v>15175.517152280609</v>
      </c>
      <c r="H187" s="4">
        <f t="shared" si="5"/>
        <v>7.0387370836180931</v>
      </c>
    </row>
    <row r="188" spans="1:8" s="1" customFormat="1" ht="15.4" customHeight="1" x14ac:dyDescent="0.15">
      <c r="A188" s="17" t="s">
        <v>164</v>
      </c>
      <c r="B188" s="18">
        <f>6564+3</f>
        <v>6567</v>
      </c>
      <c r="C188" s="4">
        <v>0</v>
      </c>
      <c r="D188" s="4">
        <v>0</v>
      </c>
      <c r="E188" s="4">
        <v>11645.360186751041</v>
      </c>
      <c r="F188" s="4">
        <v>11660.768496488854</v>
      </c>
      <c r="G188" s="4">
        <f t="shared" si="4"/>
        <v>23306.128683239895</v>
      </c>
      <c r="H188" s="4">
        <f t="shared" si="5"/>
        <v>3.5489765011786045</v>
      </c>
    </row>
    <row r="189" spans="1:8" s="1" customFormat="1" ht="15.4" customHeight="1" x14ac:dyDescent="0.15">
      <c r="A189" s="2" t="s">
        <v>158</v>
      </c>
      <c r="B189" s="3">
        <v>4439</v>
      </c>
      <c r="C189" s="4">
        <v>7807.6297796960089</v>
      </c>
      <c r="D189" s="4">
        <v>7683.4174457528807</v>
      </c>
      <c r="E189" s="4">
        <v>0</v>
      </c>
      <c r="F189" s="4">
        <v>0</v>
      </c>
      <c r="G189" s="4">
        <f t="shared" si="4"/>
        <v>15491.047225448889</v>
      </c>
      <c r="H189" s="4">
        <f t="shared" si="5"/>
        <v>3.4897605824394882</v>
      </c>
    </row>
    <row r="190" spans="1:8" s="1" customFormat="1" ht="15.4" customHeight="1" x14ac:dyDescent="0.15">
      <c r="A190" s="2" t="s">
        <v>97</v>
      </c>
      <c r="B190" s="3">
        <v>4594</v>
      </c>
      <c r="C190" s="4">
        <v>8080.2548339543737</v>
      </c>
      <c r="D190" s="4">
        <v>7951.7052817726362</v>
      </c>
      <c r="E190" s="4">
        <v>8146.609516968826</v>
      </c>
      <c r="F190" s="4">
        <v>8157.3885294456823</v>
      </c>
      <c r="G190" s="4">
        <f t="shared" si="4"/>
        <v>32335.958162141516</v>
      </c>
      <c r="H190" s="4">
        <f t="shared" si="5"/>
        <v>7.0387370836180922</v>
      </c>
    </row>
    <row r="191" spans="1:8" s="1" customFormat="1" ht="15.4" customHeight="1" x14ac:dyDescent="0.15">
      <c r="A191" s="2" t="s">
        <v>21</v>
      </c>
      <c r="B191" s="3">
        <v>1540</v>
      </c>
      <c r="C191" s="4">
        <v>2708.6618294056889</v>
      </c>
      <c r="D191" s="4">
        <v>0</v>
      </c>
      <c r="E191" s="4">
        <v>0</v>
      </c>
      <c r="F191" s="4">
        <v>2734.5185753910209</v>
      </c>
      <c r="G191" s="4">
        <f t="shared" si="4"/>
        <v>5443.1804047967098</v>
      </c>
      <c r="H191" s="4">
        <f t="shared" si="5"/>
        <v>3.5345327303874741</v>
      </c>
    </row>
    <row r="192" spans="1:8" s="1" customFormat="1" ht="15.4" customHeight="1" x14ac:dyDescent="0.15">
      <c r="A192" s="2" t="s">
        <v>146</v>
      </c>
      <c r="B192" s="3">
        <v>1499</v>
      </c>
      <c r="C192" s="4">
        <v>0</v>
      </c>
      <c r="D192" s="4">
        <v>2594.6030077007363</v>
      </c>
      <c r="E192" s="4">
        <v>2658.1993177919612</v>
      </c>
      <c r="F192" s="4">
        <v>2661.7164574747667</v>
      </c>
      <c r="G192" s="4">
        <f t="shared" si="4"/>
        <v>7914.5187829674642</v>
      </c>
      <c r="H192" s="4">
        <f t="shared" si="5"/>
        <v>5.2798657658221906</v>
      </c>
    </row>
    <row r="193" spans="1:8" s="1" customFormat="1" ht="15.4" customHeight="1" x14ac:dyDescent="0.15">
      <c r="A193" s="2" t="s">
        <v>128</v>
      </c>
      <c r="B193" s="3">
        <v>327</v>
      </c>
      <c r="C193" s="4">
        <v>0</v>
      </c>
      <c r="D193" s="4">
        <v>0</v>
      </c>
      <c r="E193" s="4">
        <v>0</v>
      </c>
      <c r="F193" s="4">
        <v>0</v>
      </c>
      <c r="G193" s="4">
        <f t="shared" si="4"/>
        <v>0</v>
      </c>
      <c r="H193" s="4">
        <f t="shared" si="5"/>
        <v>0</v>
      </c>
    </row>
    <row r="194" spans="1:8" s="1" customFormat="1" ht="15.4" customHeight="1" x14ac:dyDescent="0.15">
      <c r="A194" s="2" t="s">
        <v>183</v>
      </c>
      <c r="B194" s="3">
        <v>2618</v>
      </c>
      <c r="C194" s="4">
        <v>0</v>
      </c>
      <c r="D194" s="4">
        <v>4531.4680948369096</v>
      </c>
      <c r="E194" s="4">
        <v>0</v>
      </c>
      <c r="F194" s="4">
        <v>4648.6815781647356</v>
      </c>
      <c r="G194" s="4">
        <f t="shared" si="4"/>
        <v>9180.1496730016443</v>
      </c>
      <c r="H194" s="4">
        <f t="shared" si="5"/>
        <v>3.5065506772351585</v>
      </c>
    </row>
    <row r="195" spans="1:8" s="1" customFormat="1" ht="15.4" customHeight="1" x14ac:dyDescent="0.15">
      <c r="A195" s="2" t="s">
        <v>166</v>
      </c>
      <c r="B195" s="3">
        <v>4743</v>
      </c>
      <c r="C195" s="4">
        <v>8342.3266603059637</v>
      </c>
      <c r="D195" s="4">
        <v>8209.6077822045299</v>
      </c>
      <c r="E195" s="4">
        <v>8410.8334651682944</v>
      </c>
      <c r="F195" s="4">
        <v>0</v>
      </c>
      <c r="G195" s="4">
        <f t="shared" ref="G195:G258" si="6">C195+D195+E195+F195</f>
        <v>24962.76790767879</v>
      </c>
      <c r="H195" s="4">
        <f t="shared" ref="H195:H258" si="7">G195/B195</f>
        <v>5.2630756710265212</v>
      </c>
    </row>
    <row r="196" spans="1:8" s="1" customFormat="1" ht="15.4" customHeight="1" x14ac:dyDescent="0.15">
      <c r="A196" s="2" t="s">
        <v>91</v>
      </c>
      <c r="B196" s="3">
        <v>6288</v>
      </c>
      <c r="C196" s="4">
        <v>11059.782846300632</v>
      </c>
      <c r="D196" s="4">
        <v>10883.831696078872</v>
      </c>
      <c r="E196" s="4">
        <v>11150.605277035258</v>
      </c>
      <c r="F196" s="4">
        <v>11165.358962375805</v>
      </c>
      <c r="G196" s="4">
        <f t="shared" si="6"/>
        <v>44259.578781790566</v>
      </c>
      <c r="H196" s="4">
        <f t="shared" si="7"/>
        <v>7.0387370836180922</v>
      </c>
    </row>
    <row r="197" spans="1:8" s="1" customFormat="1" ht="15.4" customHeight="1" x14ac:dyDescent="0.15">
      <c r="A197" s="2" t="s">
        <v>45</v>
      </c>
      <c r="B197" s="3">
        <v>5077</v>
      </c>
      <c r="C197" s="4">
        <v>8929.7896804497941</v>
      </c>
      <c r="D197" s="4">
        <v>0</v>
      </c>
      <c r="E197" s="4">
        <v>0</v>
      </c>
      <c r="F197" s="4">
        <v>0</v>
      </c>
      <c r="G197" s="4">
        <f t="shared" si="6"/>
        <v>8929.7896804497941</v>
      </c>
      <c r="H197" s="4">
        <f t="shared" si="7"/>
        <v>1.7588713177959019</v>
      </c>
    </row>
    <row r="198" spans="1:8" s="1" customFormat="1" ht="15.4" customHeight="1" x14ac:dyDescent="0.15">
      <c r="A198" s="2" t="s">
        <v>81</v>
      </c>
      <c r="B198" s="3">
        <v>5173</v>
      </c>
      <c r="C198" s="4">
        <v>0</v>
      </c>
      <c r="D198" s="4">
        <v>0</v>
      </c>
      <c r="E198" s="4">
        <v>9173.3589532607184</v>
      </c>
      <c r="F198" s="4">
        <v>9185.4964873362023</v>
      </c>
      <c r="G198" s="4">
        <f t="shared" si="6"/>
        <v>18358.855440596919</v>
      </c>
      <c r="H198" s="4">
        <f t="shared" si="7"/>
        <v>3.5489765011786041</v>
      </c>
    </row>
    <row r="199" spans="1:8" s="1" customFormat="1" ht="15.4" customHeight="1" x14ac:dyDescent="0.15">
      <c r="A199" s="2" t="s">
        <v>114</v>
      </c>
      <c r="B199" s="3">
        <v>6506</v>
      </c>
      <c r="C199" s="4">
        <v>11443.216793580139</v>
      </c>
      <c r="D199" s="4">
        <v>11261.165555771175</v>
      </c>
      <c r="E199" s="4">
        <v>11537.187966347232</v>
      </c>
      <c r="F199" s="4">
        <v>11552.453150320767</v>
      </c>
      <c r="G199" s="4">
        <f t="shared" si="6"/>
        <v>45794.023466019309</v>
      </c>
      <c r="H199" s="4">
        <f t="shared" si="7"/>
        <v>7.0387370836180922</v>
      </c>
    </row>
    <row r="200" spans="1:8" s="1" customFormat="1" ht="15.4" customHeight="1" x14ac:dyDescent="0.15">
      <c r="A200" s="2" t="s">
        <v>254</v>
      </c>
      <c r="B200" s="3">
        <v>3126</v>
      </c>
      <c r="C200" s="4">
        <v>5498.2317394299898</v>
      </c>
      <c r="D200" s="4">
        <v>5410.7598412758516</v>
      </c>
      <c r="E200" s="4">
        <v>5543.3829669230627</v>
      </c>
      <c r="F200" s="4">
        <v>0</v>
      </c>
      <c r="G200" s="4">
        <f t="shared" si="6"/>
        <v>16452.374547628904</v>
      </c>
      <c r="H200" s="4">
        <f t="shared" si="7"/>
        <v>5.2630756710265212</v>
      </c>
    </row>
    <row r="201" spans="1:8" s="1" customFormat="1" ht="15.4" customHeight="1" x14ac:dyDescent="0.15">
      <c r="A201" s="2" t="s">
        <v>234</v>
      </c>
      <c r="B201" s="3">
        <v>4632</v>
      </c>
      <c r="C201" s="4">
        <v>8147.0919440306179</v>
      </c>
      <c r="D201" s="4">
        <v>8017.4790738290931</v>
      </c>
      <c r="E201" s="4">
        <v>8213.9954903351336</v>
      </c>
      <c r="F201" s="4">
        <v>8224.8636631241607</v>
      </c>
      <c r="G201" s="4">
        <f t="shared" si="6"/>
        <v>32603.430171319007</v>
      </c>
      <c r="H201" s="4">
        <f t="shared" si="7"/>
        <v>7.0387370836180931</v>
      </c>
    </row>
    <row r="202" spans="1:8" s="1" customFormat="1" ht="15.4" customHeight="1" x14ac:dyDescent="0.15">
      <c r="A202" s="2" t="s">
        <v>58</v>
      </c>
      <c r="B202" s="3">
        <v>4982</v>
      </c>
      <c r="C202" s="4">
        <v>8762.6969052591849</v>
      </c>
      <c r="D202" s="4">
        <v>8623.2903164543477</v>
      </c>
      <c r="E202" s="4">
        <v>0</v>
      </c>
      <c r="F202" s="4">
        <v>0</v>
      </c>
      <c r="G202" s="4">
        <f t="shared" si="6"/>
        <v>17385.987221713534</v>
      </c>
      <c r="H202" s="4">
        <f t="shared" si="7"/>
        <v>3.4897605824394891</v>
      </c>
    </row>
    <row r="203" spans="1:8" s="1" customFormat="1" ht="15.4" customHeight="1" x14ac:dyDescent="0.15">
      <c r="A203" s="2" t="s">
        <v>242</v>
      </c>
      <c r="B203" s="3">
        <v>1772</v>
      </c>
      <c r="C203" s="4">
        <v>3116.7199751343383</v>
      </c>
      <c r="D203" s="4">
        <v>0</v>
      </c>
      <c r="E203" s="4">
        <v>3142.3143369762211</v>
      </c>
      <c r="F203" s="4">
        <v>3146.4720231122656</v>
      </c>
      <c r="G203" s="4">
        <f t="shared" si="6"/>
        <v>9405.5063352228244</v>
      </c>
      <c r="H203" s="4">
        <f t="shared" si="7"/>
        <v>5.3078478189745057</v>
      </c>
    </row>
    <row r="204" spans="1:8" s="1" customFormat="1" ht="15.4" customHeight="1" x14ac:dyDescent="0.15">
      <c r="A204" s="2" t="s">
        <v>228</v>
      </c>
      <c r="B204" s="3">
        <v>5076</v>
      </c>
      <c r="C204" s="4">
        <v>8928.0308091319985</v>
      </c>
      <c r="D204" s="4">
        <v>8785.9939073308451</v>
      </c>
      <c r="E204" s="4">
        <v>9001.3473896677751</v>
      </c>
      <c r="F204" s="4">
        <v>9013.2573303148201</v>
      </c>
      <c r="G204" s="4">
        <f t="shared" si="6"/>
        <v>35728.629436445437</v>
      </c>
      <c r="H204" s="4">
        <f t="shared" si="7"/>
        <v>7.0387370836180922</v>
      </c>
    </row>
    <row r="205" spans="1:8" s="1" customFormat="1" ht="15.4" customHeight="1" x14ac:dyDescent="0.15">
      <c r="A205" s="2" t="s">
        <v>74</v>
      </c>
      <c r="B205" s="3">
        <v>3575</v>
      </c>
      <c r="C205" s="4">
        <v>0</v>
      </c>
      <c r="D205" s="4">
        <v>0</v>
      </c>
      <c r="E205" s="4">
        <v>0</v>
      </c>
      <c r="F205" s="4">
        <v>0</v>
      </c>
      <c r="G205" s="4">
        <f t="shared" si="6"/>
        <v>0</v>
      </c>
      <c r="H205" s="4">
        <f t="shared" si="7"/>
        <v>0</v>
      </c>
    </row>
    <row r="206" spans="1:8" s="1" customFormat="1" ht="15.4" customHeight="1" x14ac:dyDescent="0.15">
      <c r="A206" s="2" t="s">
        <v>245</v>
      </c>
      <c r="B206" s="3">
        <v>3691</v>
      </c>
      <c r="C206" s="4">
        <v>0</v>
      </c>
      <c r="D206" s="4">
        <v>0</v>
      </c>
      <c r="E206" s="4">
        <v>6545.3059919747357</v>
      </c>
      <c r="F206" s="4">
        <v>0</v>
      </c>
      <c r="G206" s="4">
        <f t="shared" si="6"/>
        <v>6545.3059919747357</v>
      </c>
      <c r="H206" s="4">
        <f t="shared" si="7"/>
        <v>1.7733150885870321</v>
      </c>
    </row>
    <row r="207" spans="1:8" s="1" customFormat="1" ht="15.4" customHeight="1" x14ac:dyDescent="0.15">
      <c r="A207" s="2" t="s">
        <v>138</v>
      </c>
      <c r="B207" s="3">
        <v>7598</v>
      </c>
      <c r="C207" s="4">
        <v>13363.904272613263</v>
      </c>
      <c r="D207" s="4">
        <v>13151.296632761971</v>
      </c>
      <c r="E207" s="4">
        <v>13473.648043084271</v>
      </c>
      <c r="F207" s="4">
        <v>0</v>
      </c>
      <c r="G207" s="4">
        <f t="shared" si="6"/>
        <v>39988.848948459505</v>
      </c>
      <c r="H207" s="4">
        <f t="shared" si="7"/>
        <v>5.2630756710265212</v>
      </c>
    </row>
    <row r="208" spans="1:8" s="1" customFormat="1" ht="15.4" customHeight="1" x14ac:dyDescent="0.15">
      <c r="A208" s="2" t="s">
        <v>142</v>
      </c>
      <c r="B208" s="3">
        <v>3190</v>
      </c>
      <c r="C208" s="4">
        <v>5610.799503768927</v>
      </c>
      <c r="D208" s="4">
        <v>5521.5367542130407</v>
      </c>
      <c r="E208" s="4">
        <v>5656.8751325926332</v>
      </c>
      <c r="F208" s="4">
        <v>5664.3599061671148</v>
      </c>
      <c r="G208" s="4">
        <f t="shared" si="6"/>
        <v>22453.571296741717</v>
      </c>
      <c r="H208" s="4">
        <f t="shared" si="7"/>
        <v>7.0387370836180931</v>
      </c>
    </row>
    <row r="209" spans="1:8" s="1" customFormat="1" ht="15.4" customHeight="1" x14ac:dyDescent="0.15">
      <c r="A209" s="2" t="s">
        <v>263</v>
      </c>
      <c r="B209" s="3">
        <v>3123</v>
      </c>
      <c r="C209" s="4">
        <v>5492.955125476602</v>
      </c>
      <c r="D209" s="4">
        <v>5405.5671734819207</v>
      </c>
      <c r="E209" s="4">
        <v>5538.0630216573018</v>
      </c>
      <c r="F209" s="4">
        <v>5545.3905915234791</v>
      </c>
      <c r="G209" s="4">
        <f t="shared" si="6"/>
        <v>21981.975912139304</v>
      </c>
      <c r="H209" s="4">
        <f t="shared" si="7"/>
        <v>7.0387370836180931</v>
      </c>
    </row>
    <row r="210" spans="1:8" s="1" customFormat="1" ht="15.4" customHeight="1" x14ac:dyDescent="0.15">
      <c r="A210" s="2" t="s">
        <v>192</v>
      </c>
      <c r="B210" s="3">
        <v>6464</v>
      </c>
      <c r="C210" s="4">
        <v>0</v>
      </c>
      <c r="D210" s="4">
        <v>11188.468206656144</v>
      </c>
      <c r="E210" s="4">
        <v>11462.708732626576</v>
      </c>
      <c r="F210" s="4">
        <v>0</v>
      </c>
      <c r="G210" s="4">
        <f t="shared" si="6"/>
        <v>22651.176939282719</v>
      </c>
      <c r="H210" s="4">
        <f t="shared" si="7"/>
        <v>3.5042043532306186</v>
      </c>
    </row>
    <row r="211" spans="1:8" s="1" customFormat="1" ht="15.4" customHeight="1" x14ac:dyDescent="0.15">
      <c r="A211" s="2" t="s">
        <v>222</v>
      </c>
      <c r="B211" s="3">
        <v>5154</v>
      </c>
      <c r="C211" s="4">
        <v>9065.2227719200782</v>
      </c>
      <c r="D211" s="4">
        <v>8921.0032699730455</v>
      </c>
      <c r="E211" s="4">
        <v>9139.6659665775642</v>
      </c>
      <c r="F211" s="4">
        <v>9151.7589204969627</v>
      </c>
      <c r="G211" s="4">
        <f t="shared" si="6"/>
        <v>36277.650928967654</v>
      </c>
      <c r="H211" s="4">
        <f t="shared" si="7"/>
        <v>7.0387370836180931</v>
      </c>
    </row>
    <row r="212" spans="1:8" s="1" customFormat="1" ht="15.4" customHeight="1" x14ac:dyDescent="0.15">
      <c r="A212" s="2" t="s">
        <v>163</v>
      </c>
      <c r="B212" s="3">
        <v>3191</v>
      </c>
      <c r="C212" s="4">
        <v>0</v>
      </c>
      <c r="D212" s="4">
        <v>5523.2676434776849</v>
      </c>
      <c r="E212" s="4">
        <v>5658.6484476812202</v>
      </c>
      <c r="F212" s="4">
        <v>5666.1355675797067</v>
      </c>
      <c r="G212" s="4">
        <f t="shared" si="6"/>
        <v>16848.051658738612</v>
      </c>
      <c r="H212" s="4">
        <f t="shared" si="7"/>
        <v>5.2798657658221915</v>
      </c>
    </row>
    <row r="213" spans="1:8" s="1" customFormat="1" ht="15.4" customHeight="1" x14ac:dyDescent="0.15">
      <c r="A213" s="17" t="s">
        <v>294</v>
      </c>
      <c r="B213" s="18">
        <f>5166+139</f>
        <v>5305</v>
      </c>
      <c r="C213" s="4">
        <v>0</v>
      </c>
      <c r="D213" s="4">
        <v>9182.3675489342277</v>
      </c>
      <c r="E213" s="4">
        <v>9407.4365449542056</v>
      </c>
      <c r="F213" s="4">
        <v>9419.8837937982898</v>
      </c>
      <c r="G213" s="4">
        <f t="shared" si="6"/>
        <v>28009.687887686723</v>
      </c>
      <c r="H213" s="4">
        <f t="shared" si="7"/>
        <v>5.2798657658221906</v>
      </c>
    </row>
    <row r="214" spans="1:8" s="1" customFormat="1" ht="15.4" customHeight="1" x14ac:dyDescent="0.15">
      <c r="A214" s="2" t="s">
        <v>86</v>
      </c>
      <c r="B214" s="3">
        <v>2526</v>
      </c>
      <c r="C214" s="4">
        <v>4442.9089487524489</v>
      </c>
      <c r="D214" s="4">
        <v>4372.2262824896998</v>
      </c>
      <c r="E214" s="4">
        <v>0</v>
      </c>
      <c r="F214" s="4">
        <v>0</v>
      </c>
      <c r="G214" s="4">
        <f t="shared" si="6"/>
        <v>8815.1352312421477</v>
      </c>
      <c r="H214" s="4">
        <f t="shared" si="7"/>
        <v>3.4897605824394886</v>
      </c>
    </row>
    <row r="215" spans="1:8" s="1" customFormat="1" ht="15.4" customHeight="1" x14ac:dyDescent="0.15">
      <c r="A215" s="2" t="s">
        <v>223</v>
      </c>
      <c r="B215" s="3">
        <v>3535</v>
      </c>
      <c r="C215" s="4">
        <v>6217.610108408513</v>
      </c>
      <c r="D215" s="4">
        <v>6118.6935505150786</v>
      </c>
      <c r="E215" s="4">
        <v>6268.6688381551594</v>
      </c>
      <c r="F215" s="4">
        <v>0</v>
      </c>
      <c r="G215" s="4">
        <f t="shared" si="6"/>
        <v>18604.97249707875</v>
      </c>
      <c r="H215" s="4">
        <f t="shared" si="7"/>
        <v>5.2630756710265203</v>
      </c>
    </row>
    <row r="216" spans="1:8" s="1" customFormat="1" ht="15.4" customHeight="1" x14ac:dyDescent="0.15">
      <c r="A216" s="2" t="s">
        <v>49</v>
      </c>
      <c r="B216" s="3">
        <v>884</v>
      </c>
      <c r="C216" s="4">
        <v>1554.8422449315774</v>
      </c>
      <c r="D216" s="4">
        <v>1530.1061099449305</v>
      </c>
      <c r="E216" s="4">
        <v>1567.6105383109366</v>
      </c>
      <c r="F216" s="4">
        <v>1569.6846887309498</v>
      </c>
      <c r="G216" s="4">
        <f t="shared" si="6"/>
        <v>6222.2435819183938</v>
      </c>
      <c r="H216" s="4">
        <f t="shared" si="7"/>
        <v>7.0387370836180922</v>
      </c>
    </row>
    <row r="217" spans="1:8" s="1" customFormat="1" ht="15.4" customHeight="1" x14ac:dyDescent="0.15">
      <c r="A217" s="2" t="s">
        <v>211</v>
      </c>
      <c r="B217" s="3">
        <v>5712</v>
      </c>
      <c r="C217" s="4">
        <v>10046.672967250193</v>
      </c>
      <c r="D217" s="4">
        <v>9886.8394796441662</v>
      </c>
      <c r="E217" s="4">
        <v>10129.175786009127</v>
      </c>
      <c r="F217" s="4">
        <v>10142.57798872306</v>
      </c>
      <c r="G217" s="4">
        <f t="shared" si="6"/>
        <v>40205.266221626545</v>
      </c>
      <c r="H217" s="4">
        <f t="shared" si="7"/>
        <v>7.0387370836180922</v>
      </c>
    </row>
    <row r="218" spans="1:8" s="1" customFormat="1" ht="15.4" customHeight="1" x14ac:dyDescent="0.15">
      <c r="A218" s="2" t="s">
        <v>115</v>
      </c>
      <c r="B218" s="3">
        <v>4476</v>
      </c>
      <c r="C218" s="4">
        <v>0</v>
      </c>
      <c r="D218" s="4">
        <v>0</v>
      </c>
      <c r="E218" s="4">
        <v>0</v>
      </c>
      <c r="F218" s="4">
        <v>0</v>
      </c>
      <c r="G218" s="4">
        <f t="shared" si="6"/>
        <v>0</v>
      </c>
      <c r="H218" s="4">
        <f t="shared" si="7"/>
        <v>0</v>
      </c>
    </row>
    <row r="219" spans="1:8" s="1" customFormat="1" ht="15.4" customHeight="1" x14ac:dyDescent="0.15">
      <c r="A219" s="2" t="s">
        <v>176</v>
      </c>
      <c r="B219" s="3">
        <v>4522</v>
      </c>
      <c r="C219" s="4">
        <v>0</v>
      </c>
      <c r="D219" s="4">
        <v>7827.0812547182986</v>
      </c>
      <c r="E219" s="4">
        <v>8018.9308305905597</v>
      </c>
      <c r="F219" s="4">
        <v>8029.5409077390887</v>
      </c>
      <c r="G219" s="4">
        <f t="shared" si="6"/>
        <v>23875.552993047946</v>
      </c>
      <c r="H219" s="4">
        <f t="shared" si="7"/>
        <v>5.2798657658221906</v>
      </c>
    </row>
    <row r="220" spans="1:8" s="1" customFormat="1" ht="15.4" customHeight="1" x14ac:dyDescent="0.15">
      <c r="A220" s="2" t="s">
        <v>274</v>
      </c>
      <c r="B220" s="3">
        <v>3164</v>
      </c>
      <c r="C220" s="4">
        <v>5565.0688495062341</v>
      </c>
      <c r="D220" s="4">
        <v>5476.5336333323075</v>
      </c>
      <c r="E220" s="4">
        <v>0</v>
      </c>
      <c r="F220" s="4">
        <v>5618.1927094397342</v>
      </c>
      <c r="G220" s="4">
        <f t="shared" si="6"/>
        <v>16659.795192278274</v>
      </c>
      <c r="H220" s="4">
        <f t="shared" si="7"/>
        <v>5.2654219950310601</v>
      </c>
    </row>
    <row r="221" spans="1:8" s="1" customFormat="1" ht="15.4" customHeight="1" x14ac:dyDescent="0.15">
      <c r="A221" s="2" t="s">
        <v>6</v>
      </c>
      <c r="B221" s="3">
        <v>3558</v>
      </c>
      <c r="C221" s="4">
        <v>6258.0641487178191</v>
      </c>
      <c r="D221" s="4">
        <v>6158.5040036018809</v>
      </c>
      <c r="E221" s="4">
        <v>0</v>
      </c>
      <c r="F221" s="4">
        <v>0</v>
      </c>
      <c r="G221" s="4">
        <f t="shared" si="6"/>
        <v>12416.5681523197</v>
      </c>
      <c r="H221" s="4">
        <f t="shared" si="7"/>
        <v>3.4897605824394886</v>
      </c>
    </row>
    <row r="222" spans="1:8" s="1" customFormat="1" ht="15.4" customHeight="1" x14ac:dyDescent="0.15">
      <c r="A222" s="2" t="s">
        <v>24</v>
      </c>
      <c r="B222" s="3">
        <v>6741</v>
      </c>
      <c r="C222" s="4">
        <v>11856.551553262176</v>
      </c>
      <c r="D222" s="4">
        <v>11667.924532962417</v>
      </c>
      <c r="E222" s="4">
        <v>11953.917012165184</v>
      </c>
      <c r="F222" s="4">
        <v>11969.733582279787</v>
      </c>
      <c r="G222" s="4">
        <f t="shared" si="6"/>
        <v>47448.126680669564</v>
      </c>
      <c r="H222" s="4">
        <f t="shared" si="7"/>
        <v>7.0387370836180931</v>
      </c>
    </row>
    <row r="223" spans="1:8" s="1" customFormat="1" ht="15.4" customHeight="1" x14ac:dyDescent="0.15">
      <c r="A223" s="2" t="s">
        <v>190</v>
      </c>
      <c r="B223" s="3">
        <v>3458</v>
      </c>
      <c r="C223" s="4">
        <v>6082.1770169382289</v>
      </c>
      <c r="D223" s="4">
        <v>0</v>
      </c>
      <c r="E223" s="4">
        <v>0</v>
      </c>
      <c r="F223" s="4">
        <v>0</v>
      </c>
      <c r="G223" s="4">
        <f t="shared" si="6"/>
        <v>6082.1770169382289</v>
      </c>
      <c r="H223" s="4">
        <f t="shared" si="7"/>
        <v>1.7588713177959019</v>
      </c>
    </row>
    <row r="224" spans="1:8" s="1" customFormat="1" ht="15.4" customHeight="1" x14ac:dyDescent="0.15">
      <c r="A224" s="2" t="s">
        <v>150</v>
      </c>
      <c r="B224" s="3">
        <v>3676</v>
      </c>
      <c r="C224" s="4">
        <v>0</v>
      </c>
      <c r="D224" s="4">
        <v>6362.7489368298247</v>
      </c>
      <c r="E224" s="4">
        <v>6518.7062656459302</v>
      </c>
      <c r="F224" s="4">
        <v>6527.3313526866186</v>
      </c>
      <c r="G224" s="4">
        <f t="shared" si="6"/>
        <v>19408.786555162373</v>
      </c>
      <c r="H224" s="4">
        <f t="shared" si="7"/>
        <v>5.2798657658221906</v>
      </c>
    </row>
    <row r="225" spans="1:8" s="1" customFormat="1" ht="15.4" customHeight="1" x14ac:dyDescent="0.15">
      <c r="A225" s="2" t="s">
        <v>78</v>
      </c>
      <c r="B225" s="3">
        <v>2206</v>
      </c>
      <c r="C225" s="4">
        <v>3880.0701270577601</v>
      </c>
      <c r="D225" s="4">
        <v>0</v>
      </c>
      <c r="E225" s="4">
        <v>0</v>
      </c>
      <c r="F225" s="4">
        <v>3917.1090761770079</v>
      </c>
      <c r="G225" s="4">
        <f t="shared" si="6"/>
        <v>7797.1792032347676</v>
      </c>
      <c r="H225" s="4">
        <f t="shared" si="7"/>
        <v>3.5345327303874741</v>
      </c>
    </row>
    <row r="226" spans="1:8" s="1" customFormat="1" ht="15.4" customHeight="1" x14ac:dyDescent="0.15">
      <c r="A226" s="2" t="s">
        <v>201</v>
      </c>
      <c r="B226" s="3">
        <v>4235</v>
      </c>
      <c r="C226" s="4">
        <v>7448.8200308656451</v>
      </c>
      <c r="D226" s="4">
        <v>7330.3160357655888</v>
      </c>
      <c r="E226" s="4">
        <v>7509.9894001660814</v>
      </c>
      <c r="F226" s="4">
        <v>7519.926082325308</v>
      </c>
      <c r="G226" s="4">
        <f t="shared" si="6"/>
        <v>29809.051549122625</v>
      </c>
      <c r="H226" s="4">
        <f t="shared" si="7"/>
        <v>7.0387370836180931</v>
      </c>
    </row>
    <row r="227" spans="1:8" s="1" customFormat="1" ht="15.4" customHeight="1" x14ac:dyDescent="0.15">
      <c r="A227" s="2" t="s">
        <v>39</v>
      </c>
      <c r="B227" s="3">
        <v>1534</v>
      </c>
      <c r="C227" s="4">
        <v>2698.1086014989137</v>
      </c>
      <c r="D227" s="4">
        <v>0</v>
      </c>
      <c r="E227" s="4">
        <v>0</v>
      </c>
      <c r="F227" s="4">
        <v>2723.8646069154715</v>
      </c>
      <c r="G227" s="4">
        <f t="shared" si="6"/>
        <v>5421.9732084143852</v>
      </c>
      <c r="H227" s="4">
        <f t="shared" si="7"/>
        <v>3.5345327303874741</v>
      </c>
    </row>
    <row r="228" spans="1:8" s="1" customFormat="1" ht="15.4" customHeight="1" x14ac:dyDescent="0.15">
      <c r="A228" s="2" t="s">
        <v>65</v>
      </c>
      <c r="B228" s="3">
        <v>2574</v>
      </c>
      <c r="C228" s="4">
        <v>0</v>
      </c>
      <c r="D228" s="4">
        <v>4455.3089671925918</v>
      </c>
      <c r="E228" s="4">
        <v>4564.5130380230212</v>
      </c>
      <c r="F228" s="4">
        <v>0</v>
      </c>
      <c r="G228" s="4">
        <f t="shared" si="6"/>
        <v>9019.8220052156139</v>
      </c>
      <c r="H228" s="4">
        <f t="shared" si="7"/>
        <v>3.5042043532306191</v>
      </c>
    </row>
    <row r="229" spans="1:8" s="1" customFormat="1" ht="15.4" customHeight="1" x14ac:dyDescent="0.15">
      <c r="A229" s="2" t="s">
        <v>189</v>
      </c>
      <c r="B229" s="3">
        <v>3496</v>
      </c>
      <c r="C229" s="4">
        <v>6149.0141270144732</v>
      </c>
      <c r="D229" s="4">
        <v>6051.1888691939785</v>
      </c>
      <c r="E229" s="4">
        <v>6199.5095497002649</v>
      </c>
      <c r="F229" s="4">
        <v>6207.712298420136</v>
      </c>
      <c r="G229" s="4">
        <f t="shared" si="6"/>
        <v>24607.424844328852</v>
      </c>
      <c r="H229" s="4">
        <f t="shared" si="7"/>
        <v>7.0387370836180931</v>
      </c>
    </row>
    <row r="230" spans="1:8" s="1" customFormat="1" ht="15.4" customHeight="1" x14ac:dyDescent="0.15">
      <c r="A230" s="2" t="s">
        <v>85</v>
      </c>
      <c r="B230" s="3">
        <v>4587</v>
      </c>
      <c r="C230" s="4">
        <v>8067.9427347298024</v>
      </c>
      <c r="D230" s="4">
        <v>7939.589056920131</v>
      </c>
      <c r="E230" s="4">
        <v>8134.1963113487163</v>
      </c>
      <c r="F230" s="4">
        <v>8144.9588995575414</v>
      </c>
      <c r="G230" s="4">
        <f t="shared" si="6"/>
        <v>32286.687002556188</v>
      </c>
      <c r="H230" s="4">
        <f t="shared" si="7"/>
        <v>7.0387370836180922</v>
      </c>
    </row>
    <row r="231" spans="1:8" s="1" customFormat="1" ht="15.4" customHeight="1" x14ac:dyDescent="0.15">
      <c r="A231" s="2" t="s">
        <v>116</v>
      </c>
      <c r="B231" s="3">
        <v>6027</v>
      </c>
      <c r="C231" s="4">
        <v>10600.717432355901</v>
      </c>
      <c r="D231" s="4">
        <v>10432.069598006896</v>
      </c>
      <c r="E231" s="4">
        <v>10687.770038914043</v>
      </c>
      <c r="F231" s="4">
        <v>10701.911333689404</v>
      </c>
      <c r="G231" s="4">
        <f t="shared" si="6"/>
        <v>42422.468402966246</v>
      </c>
      <c r="H231" s="4">
        <f t="shared" si="7"/>
        <v>7.0387370836180931</v>
      </c>
    </row>
    <row r="232" spans="1:8" s="1" customFormat="1" ht="15.4" customHeight="1" x14ac:dyDescent="0.15">
      <c r="A232" s="2" t="s">
        <v>237</v>
      </c>
      <c r="B232" s="3">
        <v>3823</v>
      </c>
      <c r="C232" s="4">
        <v>6724.1650479337331</v>
      </c>
      <c r="D232" s="4">
        <v>0</v>
      </c>
      <c r="E232" s="4">
        <v>6779.3835836682247</v>
      </c>
      <c r="F232" s="4">
        <v>0</v>
      </c>
      <c r="G232" s="4">
        <f t="shared" si="6"/>
        <v>13503.548631601958</v>
      </c>
      <c r="H232" s="4">
        <f t="shared" si="7"/>
        <v>3.5321864063829342</v>
      </c>
    </row>
    <row r="233" spans="1:8" s="1" customFormat="1" ht="15.4" customHeight="1" x14ac:dyDescent="0.15">
      <c r="A233" s="2" t="s">
        <v>186</v>
      </c>
      <c r="B233" s="3">
        <v>2719</v>
      </c>
      <c r="C233" s="4">
        <v>0</v>
      </c>
      <c r="D233" s="4">
        <v>0</v>
      </c>
      <c r="E233" s="4">
        <v>0</v>
      </c>
      <c r="F233" s="4">
        <v>0</v>
      </c>
      <c r="G233" s="4">
        <f t="shared" si="6"/>
        <v>0</v>
      </c>
      <c r="H233" s="4">
        <f t="shared" si="7"/>
        <v>0</v>
      </c>
    </row>
    <row r="234" spans="1:8" s="1" customFormat="1" ht="15.4" customHeight="1" x14ac:dyDescent="0.15">
      <c r="A234" s="2" t="s">
        <v>147</v>
      </c>
      <c r="B234" s="3">
        <v>3127</v>
      </c>
      <c r="C234" s="4">
        <v>5499.9906107477855</v>
      </c>
      <c r="D234" s="4">
        <v>5412.490730540495</v>
      </c>
      <c r="E234" s="4">
        <v>5545.1562820116496</v>
      </c>
      <c r="F234" s="4">
        <v>5552.493237173846</v>
      </c>
      <c r="G234" s="4">
        <f t="shared" si="6"/>
        <v>22010.130860473775</v>
      </c>
      <c r="H234" s="4">
        <f t="shared" si="7"/>
        <v>7.0387370836180922</v>
      </c>
    </row>
    <row r="235" spans="1:8" s="1" customFormat="1" ht="15.4" customHeight="1" x14ac:dyDescent="0.15">
      <c r="A235" s="2" t="s">
        <v>161</v>
      </c>
      <c r="B235" s="3">
        <v>3099</v>
      </c>
      <c r="C235" s="4">
        <v>5450.7422138495003</v>
      </c>
      <c r="D235" s="4">
        <v>0</v>
      </c>
      <c r="E235" s="4">
        <v>5495.5034595312127</v>
      </c>
      <c r="F235" s="4">
        <v>0</v>
      </c>
      <c r="G235" s="4">
        <f t="shared" si="6"/>
        <v>10946.245673380712</v>
      </c>
      <c r="H235" s="4">
        <f t="shared" si="7"/>
        <v>3.5321864063829338</v>
      </c>
    </row>
    <row r="236" spans="1:8" s="1" customFormat="1" ht="15.4" customHeight="1" x14ac:dyDescent="0.15">
      <c r="A236" s="2" t="s">
        <v>121</v>
      </c>
      <c r="B236" s="3">
        <v>3893</v>
      </c>
      <c r="C236" s="4">
        <v>6847.286040179446</v>
      </c>
      <c r="D236" s="4">
        <v>6738.3519072574827</v>
      </c>
      <c r="E236" s="4">
        <v>6903.5156398693161</v>
      </c>
      <c r="F236" s="4">
        <v>6912.6498792189905</v>
      </c>
      <c r="G236" s="4">
        <f t="shared" si="6"/>
        <v>27401.803466525234</v>
      </c>
      <c r="H236" s="4">
        <f t="shared" si="7"/>
        <v>7.0387370836180922</v>
      </c>
    </row>
    <row r="237" spans="1:8" s="1" customFormat="1" ht="15.4" customHeight="1" x14ac:dyDescent="0.15">
      <c r="A237" s="2" t="s">
        <v>210</v>
      </c>
      <c r="B237" s="3">
        <v>16350</v>
      </c>
      <c r="C237" s="4">
        <v>28757.546045962998</v>
      </c>
      <c r="D237" s="4">
        <v>28300.03947692264</v>
      </c>
      <c r="E237" s="4">
        <v>28993.701698397977</v>
      </c>
      <c r="F237" s="4">
        <v>29032.064095872203</v>
      </c>
      <c r="G237" s="4">
        <f t="shared" si="6"/>
        <v>115083.35131715583</v>
      </c>
      <c r="H237" s="4">
        <f t="shared" si="7"/>
        <v>7.0387370836180931</v>
      </c>
    </row>
    <row r="238" spans="1:8" s="1" customFormat="1" ht="15.4" customHeight="1" x14ac:dyDescent="0.15">
      <c r="A238" s="2" t="s">
        <v>83</v>
      </c>
      <c r="B238" s="3">
        <v>4485</v>
      </c>
      <c r="C238" s="4">
        <v>7888.53786031462</v>
      </c>
      <c r="D238" s="4">
        <v>7763.0383519264851</v>
      </c>
      <c r="E238" s="4">
        <v>0</v>
      </c>
      <c r="F238" s="4">
        <v>7963.8414354732013</v>
      </c>
      <c r="G238" s="4">
        <f t="shared" si="6"/>
        <v>23615.417647714305</v>
      </c>
      <c r="H238" s="4">
        <f t="shared" si="7"/>
        <v>5.2654219950310601</v>
      </c>
    </row>
    <row r="239" spans="1:8" s="1" customFormat="1" ht="15.4" customHeight="1" x14ac:dyDescent="0.15">
      <c r="A239" s="2" t="s">
        <v>229</v>
      </c>
      <c r="B239" s="3">
        <v>5167</v>
      </c>
      <c r="C239" s="4">
        <v>9088.0880990514252</v>
      </c>
      <c r="D239" s="4">
        <v>8943.5048304134107</v>
      </c>
      <c r="E239" s="4">
        <v>9162.7190627291966</v>
      </c>
      <c r="F239" s="4">
        <v>9174.8425188606525</v>
      </c>
      <c r="G239" s="4">
        <f t="shared" si="6"/>
        <v>36369.154511054687</v>
      </c>
      <c r="H239" s="4">
        <f t="shared" si="7"/>
        <v>7.0387370836180931</v>
      </c>
    </row>
    <row r="240" spans="1:8" s="1" customFormat="1" ht="15.4" customHeight="1" x14ac:dyDescent="0.15">
      <c r="A240" s="2" t="s">
        <v>122</v>
      </c>
      <c r="B240" s="3">
        <v>2626</v>
      </c>
      <c r="C240" s="4">
        <v>0</v>
      </c>
      <c r="D240" s="4">
        <v>4545.3152089540581</v>
      </c>
      <c r="E240" s="4">
        <v>0</v>
      </c>
      <c r="F240" s="4">
        <v>4662.8868694654684</v>
      </c>
      <c r="G240" s="4">
        <f t="shared" si="6"/>
        <v>9208.2020784195265</v>
      </c>
      <c r="H240" s="4">
        <f t="shared" si="7"/>
        <v>3.5065506772351585</v>
      </c>
    </row>
    <row r="241" spans="1:8" s="1" customFormat="1" ht="15.4" customHeight="1" x14ac:dyDescent="0.15">
      <c r="A241" s="2" t="s">
        <v>125</v>
      </c>
      <c r="B241" s="3">
        <v>2301</v>
      </c>
      <c r="C241" s="4">
        <v>4047.1629022483703</v>
      </c>
      <c r="D241" s="4">
        <v>3982.7761979448924</v>
      </c>
      <c r="E241" s="4">
        <v>0</v>
      </c>
      <c r="F241" s="4">
        <v>4085.7969103732075</v>
      </c>
      <c r="G241" s="4">
        <f t="shared" si="6"/>
        <v>12115.73601056647</v>
      </c>
      <c r="H241" s="4">
        <f t="shared" si="7"/>
        <v>5.2654219950310601</v>
      </c>
    </row>
    <row r="242" spans="1:8" s="1" customFormat="1" ht="15.4" customHeight="1" x14ac:dyDescent="0.15">
      <c r="A242" s="2" t="s">
        <v>38</v>
      </c>
      <c r="B242" s="3">
        <v>4788</v>
      </c>
      <c r="C242" s="4">
        <v>8421.4758696067784</v>
      </c>
      <c r="D242" s="4">
        <v>0</v>
      </c>
      <c r="E242" s="4">
        <v>8490.6326441547099</v>
      </c>
      <c r="F242" s="4">
        <v>0</v>
      </c>
      <c r="G242" s="4">
        <f t="shared" si="6"/>
        <v>16912.108513761486</v>
      </c>
      <c r="H242" s="4">
        <f t="shared" si="7"/>
        <v>3.5321864063829338</v>
      </c>
    </row>
    <row r="243" spans="1:8" s="1" customFormat="1" ht="15.4" customHeight="1" x14ac:dyDescent="0.15">
      <c r="A243" s="2" t="s">
        <v>167</v>
      </c>
      <c r="B243" s="3">
        <v>4817</v>
      </c>
      <c r="C243" s="4">
        <v>8472.4831378228591</v>
      </c>
      <c r="D243" s="4">
        <v>8337.6935877881569</v>
      </c>
      <c r="E243" s="4">
        <v>8542.0587817237338</v>
      </c>
      <c r="F243" s="4">
        <v>8553.361024453603</v>
      </c>
      <c r="G243" s="4">
        <f t="shared" si="6"/>
        <v>33905.596531788353</v>
      </c>
      <c r="H243" s="4">
        <f t="shared" si="7"/>
        <v>7.0387370836180931</v>
      </c>
    </row>
    <row r="244" spans="1:8" s="1" customFormat="1" ht="15.4" customHeight="1" x14ac:dyDescent="0.15">
      <c r="A244" s="17" t="s">
        <v>243</v>
      </c>
      <c r="B244" s="18">
        <v>2203</v>
      </c>
      <c r="C244" s="4">
        <v>3874.7935131043723</v>
      </c>
      <c r="D244" s="4">
        <v>3813.1490500098212</v>
      </c>
      <c r="E244" s="4">
        <v>0</v>
      </c>
      <c r="F244" s="4">
        <v>3911.7820919392334</v>
      </c>
      <c r="G244" s="4">
        <f t="shared" si="6"/>
        <v>11599.724655053426</v>
      </c>
      <c r="H244" s="4">
        <f t="shared" si="7"/>
        <v>5.2654219950310601</v>
      </c>
    </row>
    <row r="245" spans="1:8" s="1" customFormat="1" ht="15.4" customHeight="1" x14ac:dyDescent="0.15">
      <c r="A245" s="17" t="s">
        <v>220</v>
      </c>
      <c r="B245" s="18">
        <f>4050+28</f>
        <v>4078</v>
      </c>
      <c r="C245" s="4">
        <v>7172.6772339716881</v>
      </c>
      <c r="D245" s="4">
        <v>7058.5664212165457</v>
      </c>
      <c r="E245" s="4">
        <v>7231.5789312579172</v>
      </c>
      <c r="F245" s="4">
        <v>0</v>
      </c>
      <c r="G245" s="4">
        <f t="shared" si="6"/>
        <v>21462.822586446153</v>
      </c>
      <c r="H245" s="4">
        <f t="shared" si="7"/>
        <v>5.2630756710265212</v>
      </c>
    </row>
    <row r="246" spans="1:8" s="1" customFormat="1" ht="15.4" customHeight="1" x14ac:dyDescent="0.15">
      <c r="A246" s="2" t="s">
        <v>59</v>
      </c>
      <c r="B246" s="3">
        <v>3011</v>
      </c>
      <c r="C246" s="4">
        <v>5295.9615378834606</v>
      </c>
      <c r="D246" s="4">
        <v>0</v>
      </c>
      <c r="E246" s="4">
        <v>5339.4517317355539</v>
      </c>
      <c r="F246" s="4">
        <v>5346.5165133132232</v>
      </c>
      <c r="G246" s="4">
        <f t="shared" si="6"/>
        <v>15981.929782932237</v>
      </c>
      <c r="H246" s="4">
        <f t="shared" si="7"/>
        <v>5.3078478189745057</v>
      </c>
    </row>
    <row r="247" spans="1:8" s="1" customFormat="1" ht="15.4" customHeight="1" x14ac:dyDescent="0.15">
      <c r="A247" s="2" t="s">
        <v>8</v>
      </c>
      <c r="B247" s="3">
        <v>2197</v>
      </c>
      <c r="C247" s="4">
        <v>3864.2402851975967</v>
      </c>
      <c r="D247" s="4">
        <v>3802.7637144219598</v>
      </c>
      <c r="E247" s="4">
        <v>0</v>
      </c>
      <c r="F247" s="4">
        <v>3901.1281234636836</v>
      </c>
      <c r="G247" s="4">
        <f t="shared" si="6"/>
        <v>11568.13212308324</v>
      </c>
      <c r="H247" s="4">
        <f t="shared" si="7"/>
        <v>5.2654219950310601</v>
      </c>
    </row>
    <row r="248" spans="1:8" s="1" customFormat="1" ht="15.4" customHeight="1" x14ac:dyDescent="0.15">
      <c r="A248" s="2" t="s">
        <v>244</v>
      </c>
      <c r="B248" s="3">
        <v>2179</v>
      </c>
      <c r="C248" s="4">
        <v>3832.5806014772706</v>
      </c>
      <c r="D248" s="4">
        <v>3771.6077076583751</v>
      </c>
      <c r="E248" s="4">
        <v>3864.0535780311429</v>
      </c>
      <c r="F248" s="4">
        <v>3869.1662180370358</v>
      </c>
      <c r="G248" s="4">
        <f t="shared" si="6"/>
        <v>15337.408105203824</v>
      </c>
      <c r="H248" s="4">
        <f t="shared" si="7"/>
        <v>7.0387370836180922</v>
      </c>
    </row>
    <row r="249" spans="1:8" s="1" customFormat="1" ht="15.4" customHeight="1" x14ac:dyDescent="0.15">
      <c r="A249" s="2" t="s">
        <v>30</v>
      </c>
      <c r="B249" s="3">
        <v>5577</v>
      </c>
      <c r="C249" s="4">
        <v>9809.2253393477458</v>
      </c>
      <c r="D249" s="4">
        <v>9653.1694289172829</v>
      </c>
      <c r="E249" s="4">
        <v>0</v>
      </c>
      <c r="F249" s="4">
        <v>9902.8636980231968</v>
      </c>
      <c r="G249" s="4">
        <f t="shared" si="6"/>
        <v>29365.258466288225</v>
      </c>
      <c r="H249" s="4">
        <f t="shared" si="7"/>
        <v>5.265421995031061</v>
      </c>
    </row>
    <row r="250" spans="1:8" s="1" customFormat="1" ht="15.4" customHeight="1" x14ac:dyDescent="0.15">
      <c r="A250" s="2" t="s">
        <v>141</v>
      </c>
      <c r="B250" s="3">
        <v>4772</v>
      </c>
      <c r="C250" s="4">
        <v>8393.3339285220445</v>
      </c>
      <c r="D250" s="4">
        <v>0</v>
      </c>
      <c r="E250" s="4">
        <v>8462.2596027373183</v>
      </c>
      <c r="F250" s="4">
        <v>8473.4562608869819</v>
      </c>
      <c r="G250" s="4">
        <f t="shared" si="6"/>
        <v>25329.049792146347</v>
      </c>
      <c r="H250" s="4">
        <f t="shared" si="7"/>
        <v>5.3078478189745066</v>
      </c>
    </row>
    <row r="251" spans="1:8" s="1" customFormat="1" ht="15.4" customHeight="1" x14ac:dyDescent="0.15">
      <c r="A251" s="2" t="s">
        <v>119</v>
      </c>
      <c r="B251" s="3">
        <v>4575</v>
      </c>
      <c r="C251" s="4">
        <v>8046.8362789162511</v>
      </c>
      <c r="D251" s="4">
        <v>7918.8183857444092</v>
      </c>
      <c r="E251" s="4">
        <v>0</v>
      </c>
      <c r="F251" s="4">
        <v>8123.6509626064417</v>
      </c>
      <c r="G251" s="4">
        <f t="shared" si="6"/>
        <v>24089.305627267102</v>
      </c>
      <c r="H251" s="4">
        <f t="shared" si="7"/>
        <v>5.2654219950310601</v>
      </c>
    </row>
    <row r="252" spans="1:8" s="1" customFormat="1" ht="15.4" customHeight="1" x14ac:dyDescent="0.15">
      <c r="A252" s="2" t="s">
        <v>217</v>
      </c>
      <c r="B252" s="3">
        <v>5019</v>
      </c>
      <c r="C252" s="4">
        <v>8827.7751440176326</v>
      </c>
      <c r="D252" s="4">
        <v>8687.3332192461603</v>
      </c>
      <c r="E252" s="4">
        <v>0</v>
      </c>
      <c r="F252" s="4">
        <v>0</v>
      </c>
      <c r="G252" s="4">
        <f t="shared" si="6"/>
        <v>17515.108363263793</v>
      </c>
      <c r="H252" s="4">
        <f t="shared" si="7"/>
        <v>3.4897605824394886</v>
      </c>
    </row>
    <row r="253" spans="1:8" s="1" customFormat="1" ht="15.4" customHeight="1" x14ac:dyDescent="0.15">
      <c r="A253" s="2" t="s">
        <v>124</v>
      </c>
      <c r="B253" s="3">
        <v>6752</v>
      </c>
      <c r="C253" s="4">
        <v>11875.89913775793</v>
      </c>
      <c r="D253" s="4">
        <v>11686.964314873496</v>
      </c>
      <c r="E253" s="4">
        <v>11973.423478139641</v>
      </c>
      <c r="F253" s="4">
        <v>11989.265857818295</v>
      </c>
      <c r="G253" s="4">
        <f t="shared" si="6"/>
        <v>47525.552788589361</v>
      </c>
      <c r="H253" s="4">
        <f t="shared" si="7"/>
        <v>7.0387370836180922</v>
      </c>
    </row>
    <row r="254" spans="1:8" s="1" customFormat="1" ht="15.4" customHeight="1" x14ac:dyDescent="0.15">
      <c r="A254" s="2" t="s">
        <v>193</v>
      </c>
      <c r="B254" s="3">
        <v>2371</v>
      </c>
      <c r="C254" s="4">
        <v>4170.2838944940831</v>
      </c>
      <c r="D254" s="4">
        <v>4103.9384464699433</v>
      </c>
      <c r="E254" s="4">
        <v>0</v>
      </c>
      <c r="F254" s="4">
        <v>0</v>
      </c>
      <c r="G254" s="4">
        <f t="shared" si="6"/>
        <v>8274.2223409640264</v>
      </c>
      <c r="H254" s="4">
        <f t="shared" si="7"/>
        <v>3.4897605824394882</v>
      </c>
    </row>
    <row r="255" spans="1:8" s="1" customFormat="1" ht="15.4" customHeight="1" x14ac:dyDescent="0.15">
      <c r="A255" s="2" t="s">
        <v>272</v>
      </c>
      <c r="B255" s="3">
        <v>2207</v>
      </c>
      <c r="C255" s="4">
        <v>3881.8289983755558</v>
      </c>
      <c r="D255" s="4">
        <v>0</v>
      </c>
      <c r="E255" s="4">
        <v>0</v>
      </c>
      <c r="F255" s="4">
        <v>3918.8847375895994</v>
      </c>
      <c r="G255" s="4">
        <f t="shared" si="6"/>
        <v>7800.7137359651551</v>
      </c>
      <c r="H255" s="4">
        <f t="shared" si="7"/>
        <v>3.5345327303874741</v>
      </c>
    </row>
    <row r="256" spans="1:8" s="1" customFormat="1" ht="15.4" customHeight="1" x14ac:dyDescent="0.15">
      <c r="A256" s="2" t="s">
        <v>278</v>
      </c>
      <c r="B256" s="3">
        <v>6031</v>
      </c>
      <c r="C256" s="4">
        <v>10607.752917627085</v>
      </c>
      <c r="D256" s="4">
        <v>10438.993155065471</v>
      </c>
      <c r="E256" s="4">
        <v>10694.863299268392</v>
      </c>
      <c r="F256" s="4">
        <v>0</v>
      </c>
      <c r="G256" s="4">
        <f t="shared" si="6"/>
        <v>31741.609371960949</v>
      </c>
      <c r="H256" s="4">
        <f t="shared" si="7"/>
        <v>5.2630756710265212</v>
      </c>
    </row>
    <row r="257" spans="1:8" s="1" customFormat="1" ht="15.4" customHeight="1" x14ac:dyDescent="0.15">
      <c r="A257" s="2" t="s">
        <v>17</v>
      </c>
      <c r="B257" s="3">
        <v>4906</v>
      </c>
      <c r="C257" s="4">
        <v>0</v>
      </c>
      <c r="D257" s="4">
        <v>0</v>
      </c>
      <c r="E257" s="4">
        <v>0</v>
      </c>
      <c r="F257" s="4">
        <v>0</v>
      </c>
      <c r="G257" s="4">
        <f t="shared" si="6"/>
        <v>0</v>
      </c>
      <c r="H257" s="4">
        <f t="shared" si="7"/>
        <v>0</v>
      </c>
    </row>
    <row r="258" spans="1:8" s="1" customFormat="1" ht="15.4" customHeight="1" x14ac:dyDescent="0.15">
      <c r="A258" s="2" t="s">
        <v>200</v>
      </c>
      <c r="B258" s="3">
        <v>1163</v>
      </c>
      <c r="C258" s="4">
        <v>2045.567342596634</v>
      </c>
      <c r="D258" s="4">
        <v>2013.0242147804911</v>
      </c>
      <c r="E258" s="4">
        <v>2062.3654480267187</v>
      </c>
      <c r="F258" s="4">
        <v>2065.0942228439981</v>
      </c>
      <c r="G258" s="4">
        <f t="shared" si="6"/>
        <v>8186.0512282478421</v>
      </c>
      <c r="H258" s="4">
        <f t="shared" si="7"/>
        <v>7.0387370836180931</v>
      </c>
    </row>
    <row r="259" spans="1:8" s="1" customFormat="1" ht="15.4" customHeight="1" x14ac:dyDescent="0.15">
      <c r="A259" s="2" t="s">
        <v>216</v>
      </c>
      <c r="B259" s="3">
        <v>2097</v>
      </c>
      <c r="C259" s="4">
        <v>3688.3531534180065</v>
      </c>
      <c r="D259" s="4">
        <v>0</v>
      </c>
      <c r="E259" s="4">
        <v>0</v>
      </c>
      <c r="F259" s="4">
        <v>0</v>
      </c>
      <c r="G259" s="4">
        <f t="shared" ref="G259:G288" si="8">C259+D259+E259+F259</f>
        <v>3688.3531534180065</v>
      </c>
      <c r="H259" s="4">
        <f t="shared" ref="H259:H288" si="9">G259/B259</f>
        <v>1.7588713177959021</v>
      </c>
    </row>
    <row r="260" spans="1:8" s="1" customFormat="1" ht="15.4" customHeight="1" x14ac:dyDescent="0.15">
      <c r="A260" s="2" t="s">
        <v>100</v>
      </c>
      <c r="B260" s="3">
        <v>2811</v>
      </c>
      <c r="C260" s="4">
        <v>4944.1872743242802</v>
      </c>
      <c r="D260" s="4">
        <v>4865.529722913122</v>
      </c>
      <c r="E260" s="4">
        <v>0</v>
      </c>
      <c r="F260" s="4">
        <v>4991.3842307949089</v>
      </c>
      <c r="G260" s="4">
        <f t="shared" si="8"/>
        <v>14801.101228032312</v>
      </c>
      <c r="H260" s="4">
        <f t="shared" si="9"/>
        <v>5.265421995031061</v>
      </c>
    </row>
    <row r="261" spans="1:8" s="1" customFormat="1" ht="15.4" customHeight="1" x14ac:dyDescent="0.15">
      <c r="A261" s="2" t="s">
        <v>203</v>
      </c>
      <c r="B261" s="3">
        <v>577</v>
      </c>
      <c r="C261" s="4">
        <v>0</v>
      </c>
      <c r="D261" s="4">
        <v>0</v>
      </c>
      <c r="E261" s="4">
        <v>0</v>
      </c>
      <c r="F261" s="4">
        <v>0</v>
      </c>
      <c r="G261" s="4">
        <f t="shared" si="8"/>
        <v>0</v>
      </c>
      <c r="H261" s="4">
        <f t="shared" si="9"/>
        <v>0</v>
      </c>
    </row>
    <row r="262" spans="1:8" s="1" customFormat="1" ht="15.4" customHeight="1" x14ac:dyDescent="0.15">
      <c r="A262" s="2" t="s">
        <v>174</v>
      </c>
      <c r="B262" s="3">
        <v>6032</v>
      </c>
      <c r="C262" s="4">
        <v>10609.511788944881</v>
      </c>
      <c r="D262" s="4">
        <v>10440.724044330114</v>
      </c>
      <c r="E262" s="4">
        <v>10696.636614356979</v>
      </c>
      <c r="F262" s="4">
        <v>10710.789640752362</v>
      </c>
      <c r="G262" s="4">
        <f t="shared" si="8"/>
        <v>42457.662088384335</v>
      </c>
      <c r="H262" s="4">
        <f t="shared" si="9"/>
        <v>7.0387370836180931</v>
      </c>
    </row>
    <row r="263" spans="1:8" s="1" customFormat="1" ht="15.4" customHeight="1" x14ac:dyDescent="0.15">
      <c r="A263" s="2" t="s">
        <v>18</v>
      </c>
      <c r="B263" s="3">
        <v>8120</v>
      </c>
      <c r="C263" s="4">
        <v>14282.035100502724</v>
      </c>
      <c r="D263" s="4">
        <v>14054.820828905922</v>
      </c>
      <c r="E263" s="4">
        <v>14399.318519326702</v>
      </c>
      <c r="F263" s="4">
        <v>14418.370670243565</v>
      </c>
      <c r="G263" s="4">
        <f t="shared" si="8"/>
        <v>57154.545118978909</v>
      </c>
      <c r="H263" s="4">
        <f t="shared" si="9"/>
        <v>7.0387370836180922</v>
      </c>
    </row>
    <row r="264" spans="1:8" s="1" customFormat="1" ht="15.4" customHeight="1" x14ac:dyDescent="0.15">
      <c r="A264" s="2" t="s">
        <v>154</v>
      </c>
      <c r="B264" s="3">
        <v>2333</v>
      </c>
      <c r="C264" s="4">
        <v>4103.4467844178398</v>
      </c>
      <c r="D264" s="4">
        <v>4038.1646544134874</v>
      </c>
      <c r="E264" s="4">
        <v>4137.1441016735462</v>
      </c>
      <c r="F264" s="4">
        <v>4142.6180755761379</v>
      </c>
      <c r="G264" s="4">
        <f t="shared" si="8"/>
        <v>16421.373616081011</v>
      </c>
      <c r="H264" s="4">
        <f t="shared" si="9"/>
        <v>7.0387370836180931</v>
      </c>
    </row>
    <row r="265" spans="1:8" s="1" customFormat="1" ht="15.4" customHeight="1" x14ac:dyDescent="0.15">
      <c r="A265" s="2" t="s">
        <v>204</v>
      </c>
      <c r="B265" s="3">
        <v>659</v>
      </c>
      <c r="C265" s="4">
        <v>1159.0961984274995</v>
      </c>
      <c r="D265" s="4">
        <v>1140.6560254001236</v>
      </c>
      <c r="E265" s="4">
        <v>0</v>
      </c>
      <c r="F265" s="4">
        <v>0</v>
      </c>
      <c r="G265" s="4">
        <f t="shared" si="8"/>
        <v>2299.7522238276233</v>
      </c>
      <c r="H265" s="4">
        <f t="shared" si="9"/>
        <v>3.4897605824394891</v>
      </c>
    </row>
    <row r="266" spans="1:8" s="1" customFormat="1" ht="15.4" customHeight="1" x14ac:dyDescent="0.15">
      <c r="A266" s="2" t="s">
        <v>54</v>
      </c>
      <c r="B266" s="3">
        <v>1970</v>
      </c>
      <c r="C266" s="4">
        <v>0</v>
      </c>
      <c r="D266" s="4">
        <v>0</v>
      </c>
      <c r="E266" s="4">
        <v>3493.4307245164537</v>
      </c>
      <c r="F266" s="4">
        <v>0</v>
      </c>
      <c r="G266" s="4">
        <f t="shared" si="8"/>
        <v>3493.4307245164537</v>
      </c>
      <c r="H266" s="4">
        <f t="shared" si="9"/>
        <v>1.7733150885870324</v>
      </c>
    </row>
    <row r="267" spans="1:8" s="1" customFormat="1" ht="15.4" customHeight="1" x14ac:dyDescent="0.15">
      <c r="A267" s="2" t="s">
        <v>179</v>
      </c>
      <c r="B267" s="3">
        <v>4307</v>
      </c>
      <c r="C267" s="4">
        <v>7575.4587657469501</v>
      </c>
      <c r="D267" s="4">
        <v>7454.9400628199273</v>
      </c>
      <c r="E267" s="4">
        <v>0</v>
      </c>
      <c r="F267" s="4">
        <v>7647.7737040319007</v>
      </c>
      <c r="G267" s="4">
        <f t="shared" si="8"/>
        <v>22678.172532598779</v>
      </c>
      <c r="H267" s="4">
        <f t="shared" si="9"/>
        <v>5.265421995031061</v>
      </c>
    </row>
    <row r="268" spans="1:8" s="1" customFormat="1" ht="15.4" customHeight="1" x14ac:dyDescent="0.15">
      <c r="A268" s="2" t="s">
        <v>75</v>
      </c>
      <c r="B268" s="3">
        <v>3772</v>
      </c>
      <c r="C268" s="4">
        <v>6634.4626107261429</v>
      </c>
      <c r="D268" s="4">
        <v>6528.9143062356088</v>
      </c>
      <c r="E268" s="4">
        <v>0</v>
      </c>
      <c r="F268" s="4">
        <v>6697.7948482954098</v>
      </c>
      <c r="G268" s="4">
        <f t="shared" si="8"/>
        <v>19861.171765257161</v>
      </c>
      <c r="H268" s="4">
        <f t="shared" si="9"/>
        <v>5.265421995031061</v>
      </c>
    </row>
    <row r="269" spans="1:8" s="1" customFormat="1" ht="15.4" customHeight="1" x14ac:dyDescent="0.15">
      <c r="A269" s="2" t="s">
        <v>235</v>
      </c>
      <c r="B269" s="3">
        <v>3491</v>
      </c>
      <c r="C269" s="4">
        <v>6140.2197704254941</v>
      </c>
      <c r="D269" s="4">
        <v>6042.5344228707609</v>
      </c>
      <c r="E269" s="4">
        <v>6190.6429742573291</v>
      </c>
      <c r="F269" s="4">
        <v>6198.8339913571781</v>
      </c>
      <c r="G269" s="4">
        <f t="shared" si="8"/>
        <v>24572.231158910763</v>
      </c>
      <c r="H269" s="4">
        <f t="shared" si="9"/>
        <v>7.0387370836180931</v>
      </c>
    </row>
    <row r="270" spans="1:8" s="1" customFormat="1" ht="15.4" customHeight="1" x14ac:dyDescent="0.15">
      <c r="A270" s="2" t="s">
        <v>253</v>
      </c>
      <c r="B270" s="3">
        <v>4188</v>
      </c>
      <c r="C270" s="4">
        <v>7366.1530789292374</v>
      </c>
      <c r="D270" s="4">
        <v>7248.964240327341</v>
      </c>
      <c r="E270" s="4">
        <v>0</v>
      </c>
      <c r="F270" s="4">
        <v>7436.4699959335039</v>
      </c>
      <c r="G270" s="4">
        <f t="shared" si="8"/>
        <v>22051.587315190081</v>
      </c>
      <c r="H270" s="4">
        <f t="shared" si="9"/>
        <v>5.2654219950310601</v>
      </c>
    </row>
    <row r="271" spans="1:8" s="1" customFormat="1" ht="15.4" customHeight="1" x14ac:dyDescent="0.15">
      <c r="A271" s="2" t="s">
        <v>282</v>
      </c>
      <c r="B271" s="3">
        <v>6087</v>
      </c>
      <c r="C271" s="4">
        <v>10706.249711423656</v>
      </c>
      <c r="D271" s="4">
        <v>10535.922953885511</v>
      </c>
      <c r="E271" s="4">
        <v>10794.168944229266</v>
      </c>
      <c r="F271" s="4">
        <v>10808.451018444899</v>
      </c>
      <c r="G271" s="4">
        <f t="shared" si="8"/>
        <v>42844.792627983334</v>
      </c>
      <c r="H271" s="4">
        <f t="shared" si="9"/>
        <v>7.0387370836180931</v>
      </c>
    </row>
    <row r="272" spans="1:8" s="1" customFormat="1" ht="15.4" customHeight="1" x14ac:dyDescent="0.15">
      <c r="A272" s="2" t="s">
        <v>98</v>
      </c>
      <c r="B272" s="3">
        <v>2270</v>
      </c>
      <c r="C272" s="4">
        <v>0</v>
      </c>
      <c r="D272" s="4">
        <v>0</v>
      </c>
      <c r="E272" s="4">
        <v>0</v>
      </c>
      <c r="F272" s="4">
        <v>4030.7514065828686</v>
      </c>
      <c r="G272" s="4">
        <f t="shared" si="8"/>
        <v>4030.7514065828686</v>
      </c>
      <c r="H272" s="4">
        <f t="shared" si="9"/>
        <v>1.7756614125915722</v>
      </c>
    </row>
    <row r="273" spans="1:8" s="1" customFormat="1" ht="15.4" customHeight="1" x14ac:dyDescent="0.15">
      <c r="A273" s="2" t="s">
        <v>265</v>
      </c>
      <c r="B273" s="3">
        <v>1960</v>
      </c>
      <c r="C273" s="4">
        <v>3447.3877828799677</v>
      </c>
      <c r="D273" s="4">
        <v>0</v>
      </c>
      <c r="E273" s="4">
        <v>3475.6975736305831</v>
      </c>
      <c r="F273" s="4">
        <v>0</v>
      </c>
      <c r="G273" s="4">
        <f t="shared" si="8"/>
        <v>6923.0853565105508</v>
      </c>
      <c r="H273" s="4">
        <f t="shared" si="9"/>
        <v>3.5321864063829342</v>
      </c>
    </row>
    <row r="274" spans="1:8" s="1" customFormat="1" ht="15.4" customHeight="1" x14ac:dyDescent="0.15">
      <c r="A274" s="2" t="s">
        <v>89</v>
      </c>
      <c r="B274" s="3">
        <v>2411</v>
      </c>
      <c r="C274" s="4">
        <v>4240.6387472059196</v>
      </c>
      <c r="D274" s="4">
        <v>4173.1740170556877</v>
      </c>
      <c r="E274" s="4">
        <v>4275.4626785833352</v>
      </c>
      <c r="F274" s="4">
        <v>4281.1196657582805</v>
      </c>
      <c r="G274" s="4">
        <f t="shared" si="8"/>
        <v>16970.395108603225</v>
      </c>
      <c r="H274" s="4">
        <f t="shared" si="9"/>
        <v>7.038737083618094</v>
      </c>
    </row>
    <row r="275" spans="1:8" s="1" customFormat="1" ht="15.4" customHeight="1" x14ac:dyDescent="0.15">
      <c r="A275" s="2" t="s">
        <v>113</v>
      </c>
      <c r="B275" s="3">
        <v>3657</v>
      </c>
      <c r="C275" s="4">
        <v>6432.1924091796136</v>
      </c>
      <c r="D275" s="4">
        <v>6329.8620408015959</v>
      </c>
      <c r="E275" s="4">
        <v>6485.0132789627769</v>
      </c>
      <c r="F275" s="4">
        <v>6493.593785847379</v>
      </c>
      <c r="G275" s="4">
        <f t="shared" si="8"/>
        <v>25740.661514791362</v>
      </c>
      <c r="H275" s="4">
        <f t="shared" si="9"/>
        <v>7.0387370836180914</v>
      </c>
    </row>
    <row r="276" spans="1:8" s="1" customFormat="1" ht="15.4" customHeight="1" x14ac:dyDescent="0.15">
      <c r="A276" s="2" t="s">
        <v>199</v>
      </c>
      <c r="B276" s="3">
        <v>2806</v>
      </c>
      <c r="C276" s="4">
        <v>4935.3929177353011</v>
      </c>
      <c r="D276" s="4">
        <v>4856.8752765899044</v>
      </c>
      <c r="E276" s="4">
        <v>4975.9221385752126</v>
      </c>
      <c r="F276" s="4">
        <v>4982.505923731951</v>
      </c>
      <c r="G276" s="4">
        <f t="shared" si="8"/>
        <v>19750.696256632371</v>
      </c>
      <c r="H276" s="4">
        <f t="shared" si="9"/>
        <v>7.038737083618094</v>
      </c>
    </row>
    <row r="277" spans="1:8" s="1" customFormat="1" ht="15.4" customHeight="1" x14ac:dyDescent="0.15">
      <c r="A277" s="2" t="s">
        <v>94</v>
      </c>
      <c r="B277" s="3">
        <v>2955</v>
      </c>
      <c r="C277" s="4">
        <v>0</v>
      </c>
      <c r="D277" s="4">
        <v>0</v>
      </c>
      <c r="E277" s="4">
        <v>5240.14608677468</v>
      </c>
      <c r="F277" s="4">
        <v>5247.0794742080952</v>
      </c>
      <c r="G277" s="4">
        <f t="shared" si="8"/>
        <v>10487.225560982775</v>
      </c>
      <c r="H277" s="4">
        <f t="shared" si="9"/>
        <v>3.5489765011786041</v>
      </c>
    </row>
    <row r="278" spans="1:8" s="1" customFormat="1" ht="15.4" customHeight="1" x14ac:dyDescent="0.15">
      <c r="A278" s="2" t="s">
        <v>172</v>
      </c>
      <c r="B278" s="3">
        <v>3570</v>
      </c>
      <c r="C278" s="4">
        <v>6279.1706045313704</v>
      </c>
      <c r="D278" s="4">
        <v>6179.2746747776036</v>
      </c>
      <c r="E278" s="4">
        <v>6330.7348662557051</v>
      </c>
      <c r="F278" s="4">
        <v>6339.1112429519126</v>
      </c>
      <c r="G278" s="4">
        <f t="shared" si="8"/>
        <v>25128.291388516591</v>
      </c>
      <c r="H278" s="4">
        <f t="shared" si="9"/>
        <v>7.0387370836180922</v>
      </c>
    </row>
    <row r="279" spans="1:8" s="1" customFormat="1" ht="15.4" customHeight="1" x14ac:dyDescent="0.15">
      <c r="A279" s="2" t="s">
        <v>14</v>
      </c>
      <c r="B279" s="3">
        <v>6238</v>
      </c>
      <c r="C279" s="4">
        <v>10971.839280410837</v>
      </c>
      <c r="D279" s="4">
        <v>10797.287232846693</v>
      </c>
      <c r="E279" s="4">
        <v>11061.939522605908</v>
      </c>
      <c r="F279" s="4">
        <v>0</v>
      </c>
      <c r="G279" s="4">
        <f t="shared" si="8"/>
        <v>32831.066035863434</v>
      </c>
      <c r="H279" s="4">
        <f t="shared" si="9"/>
        <v>5.2630756710265203</v>
      </c>
    </row>
    <row r="280" spans="1:8" s="1" customFormat="1" ht="15.4" customHeight="1" x14ac:dyDescent="0.15">
      <c r="A280" s="2" t="s">
        <v>95</v>
      </c>
      <c r="B280" s="3">
        <v>6190</v>
      </c>
      <c r="C280" s="4">
        <v>10887.413457156634</v>
      </c>
      <c r="D280" s="4">
        <v>10714.2045481438</v>
      </c>
      <c r="E280" s="4">
        <v>10976.82039835373</v>
      </c>
      <c r="F280" s="4">
        <v>10991.344143941831</v>
      </c>
      <c r="G280" s="4">
        <f t="shared" si="8"/>
        <v>43569.782547595998</v>
      </c>
      <c r="H280" s="4">
        <f t="shared" si="9"/>
        <v>7.0387370836180931</v>
      </c>
    </row>
    <row r="281" spans="1:8" s="1" customFormat="1" ht="15.4" customHeight="1" x14ac:dyDescent="0.15">
      <c r="A281" s="2" t="s">
        <v>180</v>
      </c>
      <c r="B281" s="3">
        <v>2688</v>
      </c>
      <c r="C281" s="4">
        <v>0</v>
      </c>
      <c r="D281" s="4">
        <v>0</v>
      </c>
      <c r="E281" s="4">
        <v>0</v>
      </c>
      <c r="F281" s="4">
        <v>4772.9778770461453</v>
      </c>
      <c r="G281" s="4">
        <f t="shared" si="8"/>
        <v>4772.9778770461453</v>
      </c>
      <c r="H281" s="4">
        <f t="shared" si="9"/>
        <v>1.775661412591572</v>
      </c>
    </row>
    <row r="282" spans="1:8" s="1" customFormat="1" ht="15.4" customHeight="1" x14ac:dyDescent="0.15">
      <c r="A282" s="2" t="s">
        <v>233</v>
      </c>
      <c r="B282" s="3">
        <v>6919</v>
      </c>
      <c r="C282" s="4">
        <v>12169.630647829847</v>
      </c>
      <c r="D282" s="4">
        <v>11976.022822068975</v>
      </c>
      <c r="E282" s="4">
        <v>12269.567097933676</v>
      </c>
      <c r="F282" s="4">
        <v>12285.801313721087</v>
      </c>
      <c r="G282" s="4">
        <f t="shared" si="8"/>
        <v>48701.021881553585</v>
      </c>
      <c r="H282" s="4">
        <f t="shared" si="9"/>
        <v>7.0387370836180931</v>
      </c>
    </row>
    <row r="283" spans="1:8" s="1" customFormat="1" ht="15.4" customHeight="1" x14ac:dyDescent="0.15">
      <c r="A283" s="17" t="s">
        <v>72</v>
      </c>
      <c r="B283" s="18">
        <f>3166+163</f>
        <v>3329</v>
      </c>
      <c r="C283" s="4">
        <v>5855.282616942558</v>
      </c>
      <c r="D283" s="4">
        <v>5762.1303619984992</v>
      </c>
      <c r="E283" s="4">
        <v>5903.3659299062301</v>
      </c>
      <c r="F283" s="4">
        <v>5911.1768425173432</v>
      </c>
      <c r="G283" s="4">
        <f t="shared" si="8"/>
        <v>23431.955751364632</v>
      </c>
      <c r="H283" s="4">
        <f t="shared" si="9"/>
        <v>7.0387370836180931</v>
      </c>
    </row>
    <row r="284" spans="1:8" s="1" customFormat="1" ht="15.4" customHeight="1" x14ac:dyDescent="0.15">
      <c r="A284" s="2" t="s">
        <v>117</v>
      </c>
      <c r="B284" s="3">
        <v>2550</v>
      </c>
      <c r="C284" s="4">
        <v>0</v>
      </c>
      <c r="D284" s="4">
        <v>4413.7676248411462</v>
      </c>
      <c r="E284" s="4">
        <v>4521.9534758969321</v>
      </c>
      <c r="F284" s="4">
        <v>4527.9366021085089</v>
      </c>
      <c r="G284" s="4">
        <f t="shared" si="8"/>
        <v>13463.657702846587</v>
      </c>
      <c r="H284" s="4">
        <f t="shared" si="9"/>
        <v>5.2798657658221915</v>
      </c>
    </row>
    <row r="285" spans="1:8" s="1" customFormat="1" ht="15.4" customHeight="1" x14ac:dyDescent="0.15">
      <c r="A285" s="2" t="s">
        <v>281</v>
      </c>
      <c r="B285" s="3">
        <v>5817</v>
      </c>
      <c r="C285" s="4">
        <v>10231.354455618763</v>
      </c>
      <c r="D285" s="4">
        <v>0</v>
      </c>
      <c r="E285" s="4">
        <v>10315.373870310767</v>
      </c>
      <c r="F285" s="4">
        <v>10329.022437045174</v>
      </c>
      <c r="G285" s="4">
        <f t="shared" si="8"/>
        <v>30875.750762974705</v>
      </c>
      <c r="H285" s="4">
        <f t="shared" si="9"/>
        <v>5.3078478189745066</v>
      </c>
    </row>
    <row r="286" spans="1:8" s="1" customFormat="1" ht="15.4" customHeight="1" x14ac:dyDescent="0.15">
      <c r="A286" s="2" t="s">
        <v>93</v>
      </c>
      <c r="B286" s="3">
        <v>2273</v>
      </c>
      <c r="C286" s="4">
        <v>3997.9145053500852</v>
      </c>
      <c r="D286" s="4">
        <v>0</v>
      </c>
      <c r="E286" s="4">
        <v>4030.7451963583244</v>
      </c>
      <c r="F286" s="4">
        <v>4036.0783908206431</v>
      </c>
      <c r="G286" s="4">
        <f t="shared" si="8"/>
        <v>12064.738092529053</v>
      </c>
      <c r="H286" s="4">
        <f t="shared" si="9"/>
        <v>5.3078478189745066</v>
      </c>
    </row>
    <row r="287" spans="1:8" s="1" customFormat="1" ht="15.4" customHeight="1" x14ac:dyDescent="0.15">
      <c r="A287" s="2" t="s">
        <v>46</v>
      </c>
      <c r="B287" s="3">
        <v>3331</v>
      </c>
      <c r="C287" s="4">
        <v>5858.8003595781493</v>
      </c>
      <c r="D287" s="4">
        <v>5765.5921405277868</v>
      </c>
      <c r="E287" s="4">
        <v>5906.9125600834041</v>
      </c>
      <c r="F287" s="4">
        <v>5914.7281653425271</v>
      </c>
      <c r="G287" s="4">
        <f t="shared" si="8"/>
        <v>23446.033225531868</v>
      </c>
      <c r="H287" s="4">
        <f t="shared" si="9"/>
        <v>7.0387370836180931</v>
      </c>
    </row>
    <row r="288" spans="1:8" s="1" customFormat="1" ht="15.4" customHeight="1" x14ac:dyDescent="0.15">
      <c r="A288" s="2" t="s">
        <v>104</v>
      </c>
      <c r="B288" s="10">
        <v>3680</v>
      </c>
      <c r="C288" s="20">
        <v>0</v>
      </c>
      <c r="D288" s="20">
        <v>6369.6724938883981</v>
      </c>
      <c r="E288" s="20">
        <v>6525.799526000279</v>
      </c>
      <c r="F288" s="20">
        <v>6534.4339983369855</v>
      </c>
      <c r="G288" s="20">
        <f t="shared" si="8"/>
        <v>19429.906018225662</v>
      </c>
      <c r="H288" s="20">
        <f t="shared" si="9"/>
        <v>5.2798657658221906</v>
      </c>
    </row>
    <row r="289" spans="1:8" s="1" customFormat="1" ht="15.4" customHeight="1" thickBot="1" x14ac:dyDescent="0.2">
      <c r="A289" s="19" t="s">
        <v>291</v>
      </c>
      <c r="B289" s="21">
        <f t="shared" ref="B289" si="10">SUM(B3:B288)</f>
        <v>1170239</v>
      </c>
      <c r="C289" s="22">
        <v>1462798.75</v>
      </c>
      <c r="D289" s="22">
        <v>1462798.7500000007</v>
      </c>
      <c r="E289" s="22">
        <v>1462798.7499999995</v>
      </c>
      <c r="F289" s="22">
        <v>1462798.7499999998</v>
      </c>
      <c r="G289" s="22">
        <f>SUM(G3:G288)</f>
        <v>5851194.9999999972</v>
      </c>
      <c r="H289" s="22"/>
    </row>
    <row r="290" spans="1:8" s="1" customFormat="1" ht="15.4" customHeight="1" thickTop="1" x14ac:dyDescent="0.15">
      <c r="A290" s="6"/>
      <c r="B290" s="9"/>
    </row>
    <row r="291" spans="1:8" s="1" customFormat="1" ht="28.7" customHeight="1" x14ac:dyDescent="0.15">
      <c r="A291" s="8"/>
      <c r="B291" s="9"/>
    </row>
    <row r="292" spans="1:8" x14ac:dyDescent="0.2">
      <c r="A292" s="7"/>
    </row>
  </sheetData>
  <sheetProtection algorithmName="SHA-512" hashValue="tlmNBdnQfBvEUn7IFKfdkYamXH1TSAE5klZvVddLz8NCkkOFmNgscWj/rdj+M8NbTWhTiiAaOjbH9CL+34m0FQ==" saltValue="xn8ZerF5ymmqlrNK7w6I/w==" spinCount="100000" sheet="1" objects="1" scenarios="1"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2"/>
  <sheetViews>
    <sheetView workbookViewId="0">
      <pane ySplit="1" topLeftCell="A2" activePane="bottomLeft" state="frozen"/>
      <selection pane="bottomLeft" activeCell="I5" sqref="I5"/>
    </sheetView>
  </sheetViews>
  <sheetFormatPr defaultRowHeight="12.75" x14ac:dyDescent="0.2"/>
  <cols>
    <col min="1" max="1" width="58.42578125" bestFit="1" customWidth="1"/>
    <col min="2" max="2" width="9.140625" bestFit="1" customWidth="1"/>
    <col min="3" max="3" width="9" bestFit="1" customWidth="1"/>
    <col min="4" max="4" width="9.85546875" bestFit="1" customWidth="1"/>
    <col min="5" max="5" width="11.28515625" bestFit="1" customWidth="1"/>
    <col min="6" max="6" width="9" bestFit="1" customWidth="1"/>
    <col min="7" max="7" width="12.42578125" customWidth="1"/>
    <col min="8" max="8" width="13.7109375" bestFit="1" customWidth="1"/>
    <col min="9" max="9" width="9.5703125" bestFit="1" customWidth="1"/>
    <col min="10" max="10" width="8.7109375" bestFit="1" customWidth="1"/>
    <col min="11" max="11" width="13.5703125" customWidth="1"/>
    <col min="12" max="12" width="13.7109375" bestFit="1" customWidth="1"/>
  </cols>
  <sheetData>
    <row r="1" spans="1:12" s="1" customFormat="1" ht="39.950000000000003" customHeight="1" x14ac:dyDescent="0.15">
      <c r="A1" s="5" t="s">
        <v>0</v>
      </c>
      <c r="B1" s="5" t="s">
        <v>1</v>
      </c>
      <c r="C1" s="5" t="s">
        <v>296</v>
      </c>
      <c r="D1" s="5" t="s">
        <v>297</v>
      </c>
      <c r="E1" s="5" t="s">
        <v>298</v>
      </c>
      <c r="F1" s="5" t="s">
        <v>289</v>
      </c>
      <c r="G1" s="5" t="s">
        <v>288</v>
      </c>
      <c r="H1" s="5" t="s">
        <v>299</v>
      </c>
      <c r="I1" s="5" t="s">
        <v>300</v>
      </c>
      <c r="J1" s="5" t="s">
        <v>301</v>
      </c>
      <c r="K1" s="5" t="s">
        <v>302</v>
      </c>
      <c r="L1" s="5" t="s">
        <v>303</v>
      </c>
    </row>
    <row r="2" spans="1:12" s="1" customFormat="1" ht="15.4" customHeight="1" x14ac:dyDescent="0.15">
      <c r="A2" s="2" t="s">
        <v>264</v>
      </c>
      <c r="B2" s="3">
        <v>237</v>
      </c>
      <c r="C2" s="3">
        <f>B2/I2</f>
        <v>59.25</v>
      </c>
      <c r="D2" s="4">
        <v>1.25</v>
      </c>
      <c r="E2" s="23">
        <f>B2*D2</f>
        <v>296.25</v>
      </c>
      <c r="F2" s="4">
        <v>1.25</v>
      </c>
      <c r="G2" s="24">
        <f>B2*F2</f>
        <v>296.25</v>
      </c>
      <c r="H2" s="25">
        <f>E2-G2</f>
        <v>0</v>
      </c>
      <c r="I2" s="25">
        <v>4</v>
      </c>
      <c r="J2" s="25">
        <f>F2/1.25</f>
        <v>1</v>
      </c>
      <c r="K2" s="26">
        <f>J2*$H$292</f>
        <v>2.035485271183608</v>
      </c>
      <c r="L2" s="27">
        <f>K2*C2</f>
        <v>120.60250231762878</v>
      </c>
    </row>
    <row r="3" spans="1:12" s="1" customFormat="1" ht="15.4" customHeight="1" x14ac:dyDescent="0.15">
      <c r="A3" s="2" t="s">
        <v>182</v>
      </c>
      <c r="B3" s="3">
        <v>4231</v>
      </c>
      <c r="C3" s="3">
        <f t="shared" ref="C3:C66" si="0">B3/I3</f>
        <v>1057.75</v>
      </c>
      <c r="D3" s="4">
        <v>1.25</v>
      </c>
      <c r="E3" s="23">
        <f t="shared" ref="E3:E66" si="1">B3*D3</f>
        <v>5288.75</v>
      </c>
      <c r="F3" s="4">
        <v>0</v>
      </c>
      <c r="G3" s="24">
        <f t="shared" ref="G3:G66" si="2">B3*F3</f>
        <v>0</v>
      </c>
      <c r="H3" s="25">
        <f t="shared" ref="H3:H66" si="3">E3-G3</f>
        <v>5288.75</v>
      </c>
      <c r="I3" s="25">
        <v>4</v>
      </c>
      <c r="J3" s="25">
        <f t="shared" ref="J3:J66" si="4">F3/1.25</f>
        <v>0</v>
      </c>
      <c r="K3" s="26">
        <f t="shared" ref="K3:K66" si="5">J3*$H$292</f>
        <v>0</v>
      </c>
      <c r="L3" s="27">
        <f t="shared" ref="L3:L66" si="6">K3*C3</f>
        <v>0</v>
      </c>
    </row>
    <row r="4" spans="1:12" s="1" customFormat="1" ht="15.4" customHeight="1" x14ac:dyDescent="0.15">
      <c r="A4" s="2" t="s">
        <v>248</v>
      </c>
      <c r="B4" s="3">
        <v>6679</v>
      </c>
      <c r="C4" s="3">
        <f t="shared" si="0"/>
        <v>1669.75</v>
      </c>
      <c r="D4" s="4">
        <v>1.25</v>
      </c>
      <c r="E4" s="23">
        <f t="shared" si="1"/>
        <v>8348.75</v>
      </c>
      <c r="F4" s="4">
        <v>0</v>
      </c>
      <c r="G4" s="24">
        <f t="shared" si="2"/>
        <v>0</v>
      </c>
      <c r="H4" s="25">
        <f t="shared" si="3"/>
        <v>8348.75</v>
      </c>
      <c r="I4" s="25">
        <v>4</v>
      </c>
      <c r="J4" s="25">
        <f t="shared" si="4"/>
        <v>0</v>
      </c>
      <c r="K4" s="26">
        <f t="shared" si="5"/>
        <v>0</v>
      </c>
      <c r="L4" s="27">
        <f t="shared" si="6"/>
        <v>0</v>
      </c>
    </row>
    <row r="5" spans="1:12" s="1" customFormat="1" ht="15.4" customHeight="1" x14ac:dyDescent="0.15">
      <c r="A5" s="2" t="s">
        <v>267</v>
      </c>
      <c r="B5" s="3">
        <v>6869</v>
      </c>
      <c r="C5" s="3">
        <f t="shared" si="0"/>
        <v>1717.25</v>
      </c>
      <c r="D5" s="4">
        <v>1.25</v>
      </c>
      <c r="E5" s="23">
        <f t="shared" si="1"/>
        <v>8586.25</v>
      </c>
      <c r="F5" s="4">
        <v>1.25</v>
      </c>
      <c r="G5" s="24">
        <f t="shared" si="2"/>
        <v>8586.25</v>
      </c>
      <c r="H5" s="25">
        <f t="shared" si="3"/>
        <v>0</v>
      </c>
      <c r="I5" s="25">
        <v>4</v>
      </c>
      <c r="J5" s="25">
        <f t="shared" si="4"/>
        <v>1</v>
      </c>
      <c r="K5" s="26">
        <f t="shared" si="5"/>
        <v>2.035485271183608</v>
      </c>
      <c r="L5" s="27">
        <f t="shared" si="6"/>
        <v>3495.437081940051</v>
      </c>
    </row>
    <row r="6" spans="1:12" s="1" customFormat="1" ht="15.4" customHeight="1" x14ac:dyDescent="0.15">
      <c r="A6" s="2" t="s">
        <v>29</v>
      </c>
      <c r="B6" s="3">
        <v>2172</v>
      </c>
      <c r="C6" s="3">
        <f t="shared" si="0"/>
        <v>543</v>
      </c>
      <c r="D6" s="4">
        <v>1.25</v>
      </c>
      <c r="E6" s="23">
        <f t="shared" si="1"/>
        <v>2715</v>
      </c>
      <c r="F6" s="4">
        <v>1.25</v>
      </c>
      <c r="G6" s="24">
        <f t="shared" si="2"/>
        <v>2715</v>
      </c>
      <c r="H6" s="25">
        <f t="shared" si="3"/>
        <v>0</v>
      </c>
      <c r="I6" s="25">
        <v>4</v>
      </c>
      <c r="J6" s="25">
        <f t="shared" si="4"/>
        <v>1</v>
      </c>
      <c r="K6" s="26">
        <f t="shared" si="5"/>
        <v>2.035485271183608</v>
      </c>
      <c r="L6" s="27">
        <f t="shared" si="6"/>
        <v>1105.2685022526991</v>
      </c>
    </row>
    <row r="7" spans="1:12" s="1" customFormat="1" ht="15.4" customHeight="1" x14ac:dyDescent="0.15">
      <c r="A7" s="2" t="s">
        <v>187</v>
      </c>
      <c r="B7" s="3">
        <v>6040</v>
      </c>
      <c r="C7" s="3">
        <f t="shared" si="0"/>
        <v>1510</v>
      </c>
      <c r="D7" s="4">
        <v>1.25</v>
      </c>
      <c r="E7" s="23">
        <f t="shared" si="1"/>
        <v>7550</v>
      </c>
      <c r="F7" s="4">
        <v>1.25</v>
      </c>
      <c r="G7" s="24">
        <f t="shared" si="2"/>
        <v>7550</v>
      </c>
      <c r="H7" s="25">
        <f t="shared" si="3"/>
        <v>0</v>
      </c>
      <c r="I7" s="25">
        <v>4</v>
      </c>
      <c r="J7" s="25">
        <f t="shared" si="4"/>
        <v>1</v>
      </c>
      <c r="K7" s="26">
        <f t="shared" si="5"/>
        <v>2.035485271183608</v>
      </c>
      <c r="L7" s="27">
        <f t="shared" si="6"/>
        <v>3073.582759487248</v>
      </c>
    </row>
    <row r="8" spans="1:12" s="1" customFormat="1" ht="15.4" customHeight="1" x14ac:dyDescent="0.15">
      <c r="A8" s="17" t="s">
        <v>295</v>
      </c>
      <c r="B8" s="3">
        <v>4073</v>
      </c>
      <c r="C8" s="3">
        <f t="shared" si="0"/>
        <v>1018.25</v>
      </c>
      <c r="D8" s="4">
        <v>1.25</v>
      </c>
      <c r="E8" s="23">
        <f t="shared" si="1"/>
        <v>5091.25</v>
      </c>
      <c r="F8" s="4">
        <v>1.25</v>
      </c>
      <c r="G8" s="24">
        <f t="shared" si="2"/>
        <v>5091.25</v>
      </c>
      <c r="H8" s="25">
        <f t="shared" si="3"/>
        <v>0</v>
      </c>
      <c r="I8" s="25">
        <v>4</v>
      </c>
      <c r="J8" s="25">
        <f t="shared" si="4"/>
        <v>1</v>
      </c>
      <c r="K8" s="26">
        <f t="shared" si="5"/>
        <v>2.035485271183608</v>
      </c>
      <c r="L8" s="27">
        <f t="shared" si="6"/>
        <v>2072.632877382709</v>
      </c>
    </row>
    <row r="9" spans="1:12" s="1" customFormat="1" ht="15.4" customHeight="1" x14ac:dyDescent="0.15">
      <c r="A9" s="2" t="s">
        <v>7</v>
      </c>
      <c r="B9" s="3">
        <v>3173</v>
      </c>
      <c r="C9" s="3">
        <f t="shared" si="0"/>
        <v>793.25</v>
      </c>
      <c r="D9" s="4">
        <v>1.25</v>
      </c>
      <c r="E9" s="23">
        <f t="shared" si="1"/>
        <v>3966.25</v>
      </c>
      <c r="F9" s="4">
        <v>0</v>
      </c>
      <c r="G9" s="24">
        <f t="shared" si="2"/>
        <v>0</v>
      </c>
      <c r="H9" s="25">
        <f t="shared" si="3"/>
        <v>3966.25</v>
      </c>
      <c r="I9" s="25">
        <v>4</v>
      </c>
      <c r="J9" s="25">
        <f t="shared" si="4"/>
        <v>0</v>
      </c>
      <c r="K9" s="26">
        <f t="shared" si="5"/>
        <v>0</v>
      </c>
      <c r="L9" s="27">
        <f t="shared" si="6"/>
        <v>0</v>
      </c>
    </row>
    <row r="10" spans="1:12" s="1" customFormat="1" ht="15.4" customHeight="1" x14ac:dyDescent="0.15">
      <c r="A10" s="2" t="s">
        <v>173</v>
      </c>
      <c r="B10" s="3">
        <v>3269</v>
      </c>
      <c r="C10" s="3">
        <f t="shared" si="0"/>
        <v>817.25</v>
      </c>
      <c r="D10" s="4">
        <v>1.25</v>
      </c>
      <c r="E10" s="23">
        <f t="shared" si="1"/>
        <v>4086.25</v>
      </c>
      <c r="F10" s="4">
        <v>0</v>
      </c>
      <c r="G10" s="24">
        <f t="shared" si="2"/>
        <v>0</v>
      </c>
      <c r="H10" s="25">
        <f t="shared" si="3"/>
        <v>4086.25</v>
      </c>
      <c r="I10" s="25">
        <v>4</v>
      </c>
      <c r="J10" s="25">
        <f t="shared" si="4"/>
        <v>0</v>
      </c>
      <c r="K10" s="26">
        <f t="shared" si="5"/>
        <v>0</v>
      </c>
      <c r="L10" s="27">
        <f t="shared" si="6"/>
        <v>0</v>
      </c>
    </row>
    <row r="11" spans="1:12" s="1" customFormat="1" ht="15.4" customHeight="1" x14ac:dyDescent="0.15">
      <c r="A11" s="2" t="s">
        <v>41</v>
      </c>
      <c r="B11" s="3">
        <v>5258</v>
      </c>
      <c r="C11" s="3">
        <f t="shared" si="0"/>
        <v>1314.5</v>
      </c>
      <c r="D11" s="4">
        <v>1.25</v>
      </c>
      <c r="E11" s="23">
        <f t="shared" si="1"/>
        <v>6572.5</v>
      </c>
      <c r="F11" s="4">
        <v>0</v>
      </c>
      <c r="G11" s="24">
        <f t="shared" si="2"/>
        <v>0</v>
      </c>
      <c r="H11" s="25">
        <f t="shared" si="3"/>
        <v>6572.5</v>
      </c>
      <c r="I11" s="25">
        <v>4</v>
      </c>
      <c r="J11" s="25">
        <f t="shared" si="4"/>
        <v>0</v>
      </c>
      <c r="K11" s="26">
        <f t="shared" si="5"/>
        <v>0</v>
      </c>
      <c r="L11" s="27">
        <f t="shared" si="6"/>
        <v>0</v>
      </c>
    </row>
    <row r="12" spans="1:12" s="1" customFormat="1" ht="15.4" customHeight="1" x14ac:dyDescent="0.15">
      <c r="A12" s="2" t="s">
        <v>87</v>
      </c>
      <c r="B12" s="3">
        <v>3421</v>
      </c>
      <c r="C12" s="3">
        <f t="shared" si="0"/>
        <v>855.25</v>
      </c>
      <c r="D12" s="4">
        <v>1.25</v>
      </c>
      <c r="E12" s="23">
        <f t="shared" si="1"/>
        <v>4276.25</v>
      </c>
      <c r="F12" s="4">
        <v>0</v>
      </c>
      <c r="G12" s="24">
        <f t="shared" si="2"/>
        <v>0</v>
      </c>
      <c r="H12" s="25">
        <f t="shared" si="3"/>
        <v>4276.25</v>
      </c>
      <c r="I12" s="25">
        <v>4</v>
      </c>
      <c r="J12" s="25">
        <f t="shared" si="4"/>
        <v>0</v>
      </c>
      <c r="K12" s="26">
        <f t="shared" si="5"/>
        <v>0</v>
      </c>
      <c r="L12" s="27">
        <f t="shared" si="6"/>
        <v>0</v>
      </c>
    </row>
    <row r="13" spans="1:12" s="1" customFormat="1" ht="15.4" customHeight="1" x14ac:dyDescent="0.15">
      <c r="A13" s="2" t="s">
        <v>23</v>
      </c>
      <c r="B13" s="3">
        <v>4696</v>
      </c>
      <c r="C13" s="3">
        <f t="shared" si="0"/>
        <v>1174</v>
      </c>
      <c r="D13" s="4">
        <v>1.25</v>
      </c>
      <c r="E13" s="23">
        <f t="shared" si="1"/>
        <v>5870</v>
      </c>
      <c r="F13" s="4">
        <v>0</v>
      </c>
      <c r="G13" s="24">
        <f t="shared" si="2"/>
        <v>0</v>
      </c>
      <c r="H13" s="25">
        <f t="shared" si="3"/>
        <v>5870</v>
      </c>
      <c r="I13" s="25">
        <v>4</v>
      </c>
      <c r="J13" s="25">
        <f t="shared" si="4"/>
        <v>0</v>
      </c>
      <c r="K13" s="26">
        <f t="shared" si="5"/>
        <v>0</v>
      </c>
      <c r="L13" s="27">
        <f t="shared" si="6"/>
        <v>0</v>
      </c>
    </row>
    <row r="14" spans="1:12" s="1" customFormat="1" ht="15.4" customHeight="1" x14ac:dyDescent="0.15">
      <c r="A14" s="2" t="s">
        <v>43</v>
      </c>
      <c r="B14" s="3">
        <v>3794</v>
      </c>
      <c r="C14" s="3">
        <f t="shared" si="0"/>
        <v>948.5</v>
      </c>
      <c r="D14" s="4">
        <v>1.25</v>
      </c>
      <c r="E14" s="23">
        <f t="shared" si="1"/>
        <v>4742.5</v>
      </c>
      <c r="F14" s="4">
        <v>1.25</v>
      </c>
      <c r="G14" s="24">
        <f t="shared" si="2"/>
        <v>4742.5</v>
      </c>
      <c r="H14" s="25">
        <f t="shared" si="3"/>
        <v>0</v>
      </c>
      <c r="I14" s="25">
        <v>4</v>
      </c>
      <c r="J14" s="25">
        <f t="shared" si="4"/>
        <v>1</v>
      </c>
      <c r="K14" s="26">
        <f t="shared" si="5"/>
        <v>2.035485271183608</v>
      </c>
      <c r="L14" s="27">
        <f t="shared" si="6"/>
        <v>1930.6577797176521</v>
      </c>
    </row>
    <row r="15" spans="1:12" s="1" customFormat="1" ht="15.4" customHeight="1" x14ac:dyDescent="0.15">
      <c r="A15" s="2" t="s">
        <v>111</v>
      </c>
      <c r="B15" s="3">
        <v>4925</v>
      </c>
      <c r="C15" s="3">
        <f t="shared" si="0"/>
        <v>1231.25</v>
      </c>
      <c r="D15" s="4">
        <v>1.25</v>
      </c>
      <c r="E15" s="23">
        <f t="shared" si="1"/>
        <v>6156.25</v>
      </c>
      <c r="F15" s="4">
        <v>1.25</v>
      </c>
      <c r="G15" s="24">
        <f t="shared" si="2"/>
        <v>6156.25</v>
      </c>
      <c r="H15" s="25">
        <f t="shared" si="3"/>
        <v>0</v>
      </c>
      <c r="I15" s="25">
        <v>4</v>
      </c>
      <c r="J15" s="25">
        <f t="shared" si="4"/>
        <v>1</v>
      </c>
      <c r="K15" s="26">
        <f t="shared" si="5"/>
        <v>2.035485271183608</v>
      </c>
      <c r="L15" s="27">
        <f t="shared" si="6"/>
        <v>2506.1912401448171</v>
      </c>
    </row>
    <row r="16" spans="1:12" s="1" customFormat="1" ht="15.4" customHeight="1" x14ac:dyDescent="0.15">
      <c r="A16" s="2" t="s">
        <v>40</v>
      </c>
      <c r="B16" s="3">
        <v>3072</v>
      </c>
      <c r="C16" s="3">
        <f t="shared" si="0"/>
        <v>768</v>
      </c>
      <c r="D16" s="4">
        <v>1.25</v>
      </c>
      <c r="E16" s="23">
        <f t="shared" si="1"/>
        <v>3840</v>
      </c>
      <c r="F16" s="4">
        <v>1.25</v>
      </c>
      <c r="G16" s="24">
        <f t="shared" si="2"/>
        <v>3840</v>
      </c>
      <c r="H16" s="25">
        <f t="shared" si="3"/>
        <v>0</v>
      </c>
      <c r="I16" s="25">
        <v>4</v>
      </c>
      <c r="J16" s="25">
        <f t="shared" si="4"/>
        <v>1</v>
      </c>
      <c r="K16" s="26">
        <f t="shared" si="5"/>
        <v>2.035485271183608</v>
      </c>
      <c r="L16" s="27">
        <f t="shared" si="6"/>
        <v>1563.2526882690108</v>
      </c>
    </row>
    <row r="17" spans="1:12" s="1" customFormat="1" ht="15.4" customHeight="1" x14ac:dyDescent="0.15">
      <c r="A17" s="2" t="s">
        <v>82</v>
      </c>
      <c r="B17" s="3">
        <v>4567</v>
      </c>
      <c r="C17" s="3">
        <f t="shared" si="0"/>
        <v>1141.75</v>
      </c>
      <c r="D17" s="4">
        <v>1.25</v>
      </c>
      <c r="E17" s="23">
        <f t="shared" si="1"/>
        <v>5708.75</v>
      </c>
      <c r="F17" s="4">
        <v>1.25</v>
      </c>
      <c r="G17" s="24">
        <f t="shared" si="2"/>
        <v>5708.75</v>
      </c>
      <c r="H17" s="25">
        <f t="shared" si="3"/>
        <v>0</v>
      </c>
      <c r="I17" s="25">
        <v>4</v>
      </c>
      <c r="J17" s="25">
        <f t="shared" si="4"/>
        <v>1</v>
      </c>
      <c r="K17" s="26">
        <f t="shared" si="5"/>
        <v>2.035485271183608</v>
      </c>
      <c r="L17" s="27">
        <f t="shared" si="6"/>
        <v>2324.0153083738846</v>
      </c>
    </row>
    <row r="18" spans="1:12" s="1" customFormat="1" ht="15.4" customHeight="1" x14ac:dyDescent="0.15">
      <c r="A18" s="2" t="s">
        <v>36</v>
      </c>
      <c r="B18" s="3">
        <v>2447</v>
      </c>
      <c r="C18" s="3">
        <f t="shared" si="0"/>
        <v>611.75</v>
      </c>
      <c r="D18" s="4">
        <v>1.25</v>
      </c>
      <c r="E18" s="23">
        <f t="shared" si="1"/>
        <v>3058.75</v>
      </c>
      <c r="F18" s="4">
        <v>1.25</v>
      </c>
      <c r="G18" s="24">
        <f t="shared" si="2"/>
        <v>3058.75</v>
      </c>
      <c r="H18" s="25">
        <f t="shared" si="3"/>
        <v>0</v>
      </c>
      <c r="I18" s="25">
        <v>4</v>
      </c>
      <c r="J18" s="25">
        <f t="shared" si="4"/>
        <v>1</v>
      </c>
      <c r="K18" s="26">
        <f t="shared" si="5"/>
        <v>2.035485271183608</v>
      </c>
      <c r="L18" s="27">
        <f t="shared" si="6"/>
        <v>1245.2081146465721</v>
      </c>
    </row>
    <row r="19" spans="1:12" s="1" customFormat="1" ht="15.4" customHeight="1" x14ac:dyDescent="0.15">
      <c r="A19" s="2" t="s">
        <v>136</v>
      </c>
      <c r="B19" s="3">
        <v>3053</v>
      </c>
      <c r="C19" s="3">
        <f t="shared" si="0"/>
        <v>763.25</v>
      </c>
      <c r="D19" s="4">
        <v>1.25</v>
      </c>
      <c r="E19" s="23">
        <f t="shared" si="1"/>
        <v>3816.25</v>
      </c>
      <c r="F19" s="4">
        <v>0</v>
      </c>
      <c r="G19" s="24">
        <f t="shared" si="2"/>
        <v>0</v>
      </c>
      <c r="H19" s="25">
        <f t="shared" si="3"/>
        <v>3816.25</v>
      </c>
      <c r="I19" s="25">
        <v>4</v>
      </c>
      <c r="J19" s="25">
        <f t="shared" si="4"/>
        <v>0</v>
      </c>
      <c r="K19" s="26">
        <f t="shared" si="5"/>
        <v>0</v>
      </c>
      <c r="L19" s="27">
        <f t="shared" si="6"/>
        <v>0</v>
      </c>
    </row>
    <row r="20" spans="1:12" s="1" customFormat="1" ht="15.4" customHeight="1" x14ac:dyDescent="0.15">
      <c r="A20" s="2" t="s">
        <v>9</v>
      </c>
      <c r="B20" s="3">
        <v>2096</v>
      </c>
      <c r="C20" s="3">
        <f t="shared" si="0"/>
        <v>524</v>
      </c>
      <c r="D20" s="4">
        <v>1.25</v>
      </c>
      <c r="E20" s="23">
        <f t="shared" si="1"/>
        <v>2620</v>
      </c>
      <c r="F20" s="4">
        <v>1.25</v>
      </c>
      <c r="G20" s="24">
        <f t="shared" si="2"/>
        <v>2620</v>
      </c>
      <c r="H20" s="25">
        <f t="shared" si="3"/>
        <v>0</v>
      </c>
      <c r="I20" s="25">
        <v>4</v>
      </c>
      <c r="J20" s="25">
        <f t="shared" si="4"/>
        <v>1</v>
      </c>
      <c r="K20" s="26">
        <f t="shared" si="5"/>
        <v>2.035485271183608</v>
      </c>
      <c r="L20" s="27">
        <f t="shared" si="6"/>
        <v>1066.5942821002106</v>
      </c>
    </row>
    <row r="21" spans="1:12" s="1" customFormat="1" ht="15.4" customHeight="1" x14ac:dyDescent="0.15">
      <c r="A21" s="2" t="s">
        <v>247</v>
      </c>
      <c r="B21" s="3">
        <v>3309</v>
      </c>
      <c r="C21" s="3">
        <f t="shared" si="0"/>
        <v>827.25</v>
      </c>
      <c r="D21" s="4">
        <v>1.25</v>
      </c>
      <c r="E21" s="23">
        <f t="shared" si="1"/>
        <v>4136.25</v>
      </c>
      <c r="F21" s="4">
        <v>1.25</v>
      </c>
      <c r="G21" s="24">
        <f t="shared" si="2"/>
        <v>4136.25</v>
      </c>
      <c r="H21" s="25">
        <f t="shared" si="3"/>
        <v>0</v>
      </c>
      <c r="I21" s="25">
        <v>4</v>
      </c>
      <c r="J21" s="25">
        <f t="shared" si="4"/>
        <v>1</v>
      </c>
      <c r="K21" s="26">
        <f t="shared" si="5"/>
        <v>2.035485271183608</v>
      </c>
      <c r="L21" s="27">
        <f t="shared" si="6"/>
        <v>1683.8551905866398</v>
      </c>
    </row>
    <row r="22" spans="1:12" s="1" customFormat="1" ht="15.4" customHeight="1" x14ac:dyDescent="0.15">
      <c r="A22" s="2" t="s">
        <v>227</v>
      </c>
      <c r="B22" s="3">
        <v>1383</v>
      </c>
      <c r="C22" s="3">
        <f t="shared" si="0"/>
        <v>345.75</v>
      </c>
      <c r="D22" s="4">
        <v>1.25</v>
      </c>
      <c r="E22" s="23">
        <f t="shared" si="1"/>
        <v>1728.75</v>
      </c>
      <c r="F22" s="4">
        <v>0</v>
      </c>
      <c r="G22" s="24">
        <f t="shared" si="2"/>
        <v>0</v>
      </c>
      <c r="H22" s="25">
        <f t="shared" si="3"/>
        <v>1728.75</v>
      </c>
      <c r="I22" s="25">
        <v>4</v>
      </c>
      <c r="J22" s="25">
        <f t="shared" si="4"/>
        <v>0</v>
      </c>
      <c r="K22" s="26">
        <f t="shared" si="5"/>
        <v>0</v>
      </c>
      <c r="L22" s="27">
        <f t="shared" si="6"/>
        <v>0</v>
      </c>
    </row>
    <row r="23" spans="1:12" s="1" customFormat="1" ht="15.4" customHeight="1" x14ac:dyDescent="0.15">
      <c r="A23" s="2" t="s">
        <v>197</v>
      </c>
      <c r="B23" s="3">
        <v>4336</v>
      </c>
      <c r="C23" s="3">
        <f t="shared" si="0"/>
        <v>1084</v>
      </c>
      <c r="D23" s="4">
        <v>1.25</v>
      </c>
      <c r="E23" s="23">
        <f t="shared" si="1"/>
        <v>5420</v>
      </c>
      <c r="F23" s="4">
        <v>1.25</v>
      </c>
      <c r="G23" s="24">
        <f t="shared" si="2"/>
        <v>5420</v>
      </c>
      <c r="H23" s="25">
        <f t="shared" si="3"/>
        <v>0</v>
      </c>
      <c r="I23" s="25">
        <v>4</v>
      </c>
      <c r="J23" s="25">
        <f t="shared" si="4"/>
        <v>1</v>
      </c>
      <c r="K23" s="26">
        <f t="shared" si="5"/>
        <v>2.035485271183608</v>
      </c>
      <c r="L23" s="27">
        <f t="shared" si="6"/>
        <v>2206.4660339630309</v>
      </c>
    </row>
    <row r="24" spans="1:12" s="1" customFormat="1" ht="15.4" customHeight="1" x14ac:dyDescent="0.15">
      <c r="A24" s="2" t="s">
        <v>257</v>
      </c>
      <c r="B24" s="3">
        <v>2274</v>
      </c>
      <c r="C24" s="3">
        <f t="shared" si="0"/>
        <v>568.5</v>
      </c>
      <c r="D24" s="4">
        <v>1.25</v>
      </c>
      <c r="E24" s="23">
        <f t="shared" si="1"/>
        <v>2842.5</v>
      </c>
      <c r="F24" s="4">
        <v>1.25</v>
      </c>
      <c r="G24" s="24">
        <f t="shared" si="2"/>
        <v>2842.5</v>
      </c>
      <c r="H24" s="25">
        <f t="shared" si="3"/>
        <v>0</v>
      </c>
      <c r="I24" s="25">
        <v>4</v>
      </c>
      <c r="J24" s="25">
        <f t="shared" si="4"/>
        <v>1</v>
      </c>
      <c r="K24" s="26">
        <f t="shared" si="5"/>
        <v>2.035485271183608</v>
      </c>
      <c r="L24" s="27">
        <f t="shared" si="6"/>
        <v>1157.1733766678813</v>
      </c>
    </row>
    <row r="25" spans="1:12" s="1" customFormat="1" ht="15.4" customHeight="1" x14ac:dyDescent="0.15">
      <c r="A25" s="2" t="s">
        <v>32</v>
      </c>
      <c r="B25" s="3">
        <v>3564</v>
      </c>
      <c r="C25" s="3">
        <f t="shared" si="0"/>
        <v>891</v>
      </c>
      <c r="D25" s="4">
        <v>1.25</v>
      </c>
      <c r="E25" s="23">
        <f t="shared" si="1"/>
        <v>4455</v>
      </c>
      <c r="F25" s="4">
        <v>0</v>
      </c>
      <c r="G25" s="24">
        <f t="shared" si="2"/>
        <v>0</v>
      </c>
      <c r="H25" s="25">
        <f t="shared" si="3"/>
        <v>4455</v>
      </c>
      <c r="I25" s="25">
        <v>4</v>
      </c>
      <c r="J25" s="25">
        <f t="shared" si="4"/>
        <v>0</v>
      </c>
      <c r="K25" s="26">
        <f t="shared" si="5"/>
        <v>0</v>
      </c>
      <c r="L25" s="27">
        <f t="shared" si="6"/>
        <v>0</v>
      </c>
    </row>
    <row r="26" spans="1:12" s="1" customFormat="1" ht="15.4" customHeight="1" x14ac:dyDescent="0.15">
      <c r="A26" s="2" t="s">
        <v>57</v>
      </c>
      <c r="B26" s="3">
        <v>3989</v>
      </c>
      <c r="C26" s="3">
        <f t="shared" si="0"/>
        <v>997.25</v>
      </c>
      <c r="D26" s="4">
        <v>1.25</v>
      </c>
      <c r="E26" s="23">
        <f t="shared" si="1"/>
        <v>4986.25</v>
      </c>
      <c r="F26" s="4">
        <v>1.25</v>
      </c>
      <c r="G26" s="24">
        <f t="shared" si="2"/>
        <v>4986.25</v>
      </c>
      <c r="H26" s="25">
        <f t="shared" si="3"/>
        <v>0</v>
      </c>
      <c r="I26" s="25">
        <v>4</v>
      </c>
      <c r="J26" s="25">
        <f t="shared" si="4"/>
        <v>1</v>
      </c>
      <c r="K26" s="26">
        <f t="shared" si="5"/>
        <v>2.035485271183608</v>
      </c>
      <c r="L26" s="27">
        <f t="shared" si="6"/>
        <v>2029.8876866878531</v>
      </c>
    </row>
    <row r="27" spans="1:12" s="1" customFormat="1" ht="15.4" customHeight="1" x14ac:dyDescent="0.15">
      <c r="A27" s="2" t="s">
        <v>271</v>
      </c>
      <c r="B27" s="3">
        <v>5054</v>
      </c>
      <c r="C27" s="3">
        <f t="shared" si="0"/>
        <v>1263.5</v>
      </c>
      <c r="D27" s="4">
        <v>1.25</v>
      </c>
      <c r="E27" s="23">
        <f t="shared" si="1"/>
        <v>6317.5</v>
      </c>
      <c r="F27" s="4">
        <v>1.25</v>
      </c>
      <c r="G27" s="24">
        <f t="shared" si="2"/>
        <v>6317.5</v>
      </c>
      <c r="H27" s="25">
        <f t="shared" si="3"/>
        <v>0</v>
      </c>
      <c r="I27" s="25">
        <v>4</v>
      </c>
      <c r="J27" s="25">
        <f t="shared" si="4"/>
        <v>1</v>
      </c>
      <c r="K27" s="26">
        <f t="shared" si="5"/>
        <v>2.035485271183608</v>
      </c>
      <c r="L27" s="27">
        <f t="shared" si="6"/>
        <v>2571.8356401404885</v>
      </c>
    </row>
    <row r="28" spans="1:12" s="1" customFormat="1" ht="15.4" customHeight="1" x14ac:dyDescent="0.15">
      <c r="A28" s="2" t="s">
        <v>162</v>
      </c>
      <c r="B28" s="3">
        <v>5973</v>
      </c>
      <c r="C28" s="3">
        <f t="shared" si="0"/>
        <v>1493.25</v>
      </c>
      <c r="D28" s="4">
        <v>1.25</v>
      </c>
      <c r="E28" s="23">
        <f t="shared" si="1"/>
        <v>7466.25</v>
      </c>
      <c r="F28" s="4">
        <v>1.25</v>
      </c>
      <c r="G28" s="24">
        <f t="shared" si="2"/>
        <v>7466.25</v>
      </c>
      <c r="H28" s="25">
        <f t="shared" si="3"/>
        <v>0</v>
      </c>
      <c r="I28" s="25">
        <v>4</v>
      </c>
      <c r="J28" s="25">
        <f t="shared" si="4"/>
        <v>1</v>
      </c>
      <c r="K28" s="26">
        <f t="shared" si="5"/>
        <v>2.035485271183608</v>
      </c>
      <c r="L28" s="27">
        <f t="shared" si="6"/>
        <v>3039.4883811949226</v>
      </c>
    </row>
    <row r="29" spans="1:12" s="1" customFormat="1" ht="15.4" customHeight="1" x14ac:dyDescent="0.15">
      <c r="A29" s="2" t="s">
        <v>118</v>
      </c>
      <c r="B29" s="3">
        <v>8303</v>
      </c>
      <c r="C29" s="3">
        <f t="shared" si="0"/>
        <v>2075.75</v>
      </c>
      <c r="D29" s="4">
        <v>1.25</v>
      </c>
      <c r="E29" s="23">
        <f t="shared" si="1"/>
        <v>10378.75</v>
      </c>
      <c r="F29" s="4">
        <v>0</v>
      </c>
      <c r="G29" s="24">
        <f t="shared" si="2"/>
        <v>0</v>
      </c>
      <c r="H29" s="25">
        <f t="shared" si="3"/>
        <v>10378.75</v>
      </c>
      <c r="I29" s="25">
        <v>4</v>
      </c>
      <c r="J29" s="25">
        <f t="shared" si="4"/>
        <v>0</v>
      </c>
      <c r="K29" s="26">
        <f t="shared" si="5"/>
        <v>0</v>
      </c>
      <c r="L29" s="27">
        <f t="shared" si="6"/>
        <v>0</v>
      </c>
    </row>
    <row r="30" spans="1:12" s="1" customFormat="1" ht="15.4" customHeight="1" x14ac:dyDescent="0.15">
      <c r="A30" s="2" t="s">
        <v>251</v>
      </c>
      <c r="B30" s="3">
        <v>4963</v>
      </c>
      <c r="C30" s="3">
        <f t="shared" si="0"/>
        <v>1240.75</v>
      </c>
      <c r="D30" s="4">
        <v>1.25</v>
      </c>
      <c r="E30" s="23">
        <f t="shared" si="1"/>
        <v>6203.75</v>
      </c>
      <c r="F30" s="4">
        <v>1.25</v>
      </c>
      <c r="G30" s="24">
        <f t="shared" si="2"/>
        <v>6203.75</v>
      </c>
      <c r="H30" s="25">
        <f t="shared" si="3"/>
        <v>0</v>
      </c>
      <c r="I30" s="25">
        <v>4</v>
      </c>
      <c r="J30" s="25">
        <f t="shared" si="4"/>
        <v>1</v>
      </c>
      <c r="K30" s="26">
        <f t="shared" si="5"/>
        <v>2.035485271183608</v>
      </c>
      <c r="L30" s="27">
        <f t="shared" si="6"/>
        <v>2525.5283502210618</v>
      </c>
    </row>
    <row r="31" spans="1:12" s="1" customFormat="1" ht="15.4" customHeight="1" x14ac:dyDescent="0.15">
      <c r="A31" s="2" t="s">
        <v>22</v>
      </c>
      <c r="B31" s="3">
        <v>7243</v>
      </c>
      <c r="C31" s="3">
        <f t="shared" si="0"/>
        <v>1810.75</v>
      </c>
      <c r="D31" s="4">
        <v>1.25</v>
      </c>
      <c r="E31" s="23">
        <f t="shared" si="1"/>
        <v>9053.75</v>
      </c>
      <c r="F31" s="4">
        <v>1.25</v>
      </c>
      <c r="G31" s="24">
        <f t="shared" si="2"/>
        <v>9053.75</v>
      </c>
      <c r="H31" s="25">
        <f t="shared" si="3"/>
        <v>0</v>
      </c>
      <c r="I31" s="25">
        <v>4</v>
      </c>
      <c r="J31" s="25">
        <f t="shared" si="4"/>
        <v>1</v>
      </c>
      <c r="K31" s="26">
        <f t="shared" si="5"/>
        <v>2.035485271183608</v>
      </c>
      <c r="L31" s="27">
        <f t="shared" si="6"/>
        <v>3685.7549547957183</v>
      </c>
    </row>
    <row r="32" spans="1:12" s="1" customFormat="1" ht="15.4" customHeight="1" x14ac:dyDescent="0.15">
      <c r="A32" s="2" t="s">
        <v>205</v>
      </c>
      <c r="B32" s="3">
        <v>6184</v>
      </c>
      <c r="C32" s="3">
        <f t="shared" si="0"/>
        <v>1546</v>
      </c>
      <c r="D32" s="4">
        <v>1.25</v>
      </c>
      <c r="E32" s="23">
        <f t="shared" si="1"/>
        <v>7730</v>
      </c>
      <c r="F32" s="4">
        <v>0</v>
      </c>
      <c r="G32" s="24">
        <f t="shared" si="2"/>
        <v>0</v>
      </c>
      <c r="H32" s="25">
        <f t="shared" si="3"/>
        <v>7730</v>
      </c>
      <c r="I32" s="25">
        <v>4</v>
      </c>
      <c r="J32" s="25">
        <f t="shared" si="4"/>
        <v>0</v>
      </c>
      <c r="K32" s="26">
        <f t="shared" si="5"/>
        <v>0</v>
      </c>
      <c r="L32" s="27">
        <f t="shared" si="6"/>
        <v>0</v>
      </c>
    </row>
    <row r="33" spans="1:12" s="1" customFormat="1" ht="15.4" customHeight="1" x14ac:dyDescent="0.15">
      <c r="A33" s="2" t="s">
        <v>156</v>
      </c>
      <c r="B33" s="3">
        <v>3598</v>
      </c>
      <c r="C33" s="3">
        <f t="shared" si="0"/>
        <v>899.5</v>
      </c>
      <c r="D33" s="4">
        <v>1.25</v>
      </c>
      <c r="E33" s="23">
        <f t="shared" si="1"/>
        <v>4497.5</v>
      </c>
      <c r="F33" s="4">
        <v>1.25</v>
      </c>
      <c r="G33" s="24">
        <f t="shared" si="2"/>
        <v>4497.5</v>
      </c>
      <c r="H33" s="25">
        <f t="shared" si="3"/>
        <v>0</v>
      </c>
      <c r="I33" s="25">
        <v>4</v>
      </c>
      <c r="J33" s="25">
        <f t="shared" si="4"/>
        <v>1</v>
      </c>
      <c r="K33" s="26">
        <f t="shared" si="5"/>
        <v>2.035485271183608</v>
      </c>
      <c r="L33" s="27">
        <f t="shared" si="6"/>
        <v>1830.9190014296555</v>
      </c>
    </row>
    <row r="34" spans="1:12" s="1" customFormat="1" ht="15.4" customHeight="1" x14ac:dyDescent="0.15">
      <c r="A34" s="2" t="s">
        <v>175</v>
      </c>
      <c r="B34" s="3">
        <v>3734</v>
      </c>
      <c r="C34" s="3">
        <f t="shared" si="0"/>
        <v>933.5</v>
      </c>
      <c r="D34" s="4">
        <v>1.25</v>
      </c>
      <c r="E34" s="23">
        <f t="shared" si="1"/>
        <v>4667.5</v>
      </c>
      <c r="F34" s="4">
        <v>0</v>
      </c>
      <c r="G34" s="24">
        <f t="shared" si="2"/>
        <v>0</v>
      </c>
      <c r="H34" s="25">
        <f t="shared" si="3"/>
        <v>4667.5</v>
      </c>
      <c r="I34" s="25">
        <v>4</v>
      </c>
      <c r="J34" s="25">
        <f t="shared" si="4"/>
        <v>0</v>
      </c>
      <c r="K34" s="26">
        <f t="shared" si="5"/>
        <v>0</v>
      </c>
      <c r="L34" s="27">
        <f t="shared" si="6"/>
        <v>0</v>
      </c>
    </row>
    <row r="35" spans="1:12" s="1" customFormat="1" ht="15.4" customHeight="1" x14ac:dyDescent="0.15">
      <c r="A35" s="2" t="s">
        <v>47</v>
      </c>
      <c r="B35" s="3">
        <v>2817</v>
      </c>
      <c r="C35" s="3">
        <f t="shared" si="0"/>
        <v>704.25</v>
      </c>
      <c r="D35" s="4">
        <v>1.25</v>
      </c>
      <c r="E35" s="23">
        <f t="shared" si="1"/>
        <v>3521.25</v>
      </c>
      <c r="F35" s="4">
        <v>1.25</v>
      </c>
      <c r="G35" s="24">
        <f t="shared" si="2"/>
        <v>3521.25</v>
      </c>
      <c r="H35" s="25">
        <f t="shared" si="3"/>
        <v>0</v>
      </c>
      <c r="I35" s="25">
        <v>4</v>
      </c>
      <c r="J35" s="25">
        <f t="shared" si="4"/>
        <v>1</v>
      </c>
      <c r="K35" s="26">
        <f t="shared" si="5"/>
        <v>2.035485271183608</v>
      </c>
      <c r="L35" s="27">
        <f t="shared" si="6"/>
        <v>1433.4905022310559</v>
      </c>
    </row>
    <row r="36" spans="1:12" s="1" customFormat="1" ht="15.4" customHeight="1" x14ac:dyDescent="0.15">
      <c r="A36" s="2" t="s">
        <v>62</v>
      </c>
      <c r="B36" s="3">
        <v>4813</v>
      </c>
      <c r="C36" s="3">
        <f t="shared" si="0"/>
        <v>1203.25</v>
      </c>
      <c r="D36" s="4">
        <v>1.25</v>
      </c>
      <c r="E36" s="23">
        <f t="shared" si="1"/>
        <v>6016.25</v>
      </c>
      <c r="F36" s="4">
        <v>0</v>
      </c>
      <c r="G36" s="24">
        <f t="shared" si="2"/>
        <v>0</v>
      </c>
      <c r="H36" s="25">
        <f t="shared" si="3"/>
        <v>6016.25</v>
      </c>
      <c r="I36" s="25">
        <v>4</v>
      </c>
      <c r="J36" s="25">
        <f t="shared" si="4"/>
        <v>0</v>
      </c>
      <c r="K36" s="26">
        <f t="shared" si="5"/>
        <v>0</v>
      </c>
      <c r="L36" s="27">
        <f t="shared" si="6"/>
        <v>0</v>
      </c>
    </row>
    <row r="37" spans="1:12" s="1" customFormat="1" ht="15.4" customHeight="1" x14ac:dyDescent="0.15">
      <c r="A37" s="2" t="s">
        <v>42</v>
      </c>
      <c r="B37" s="3">
        <v>3004</v>
      </c>
      <c r="C37" s="3">
        <f t="shared" si="0"/>
        <v>751</v>
      </c>
      <c r="D37" s="4">
        <v>1.25</v>
      </c>
      <c r="E37" s="23">
        <f t="shared" si="1"/>
        <v>3755</v>
      </c>
      <c r="F37" s="4">
        <v>0</v>
      </c>
      <c r="G37" s="24">
        <f t="shared" si="2"/>
        <v>0</v>
      </c>
      <c r="H37" s="25">
        <f t="shared" si="3"/>
        <v>3755</v>
      </c>
      <c r="I37" s="25">
        <v>4</v>
      </c>
      <c r="J37" s="25">
        <f t="shared" si="4"/>
        <v>0</v>
      </c>
      <c r="K37" s="26">
        <f t="shared" si="5"/>
        <v>0</v>
      </c>
      <c r="L37" s="27">
        <f t="shared" si="6"/>
        <v>0</v>
      </c>
    </row>
    <row r="38" spans="1:12" s="1" customFormat="1" ht="15.4" customHeight="1" x14ac:dyDescent="0.15">
      <c r="A38" s="2" t="s">
        <v>160</v>
      </c>
      <c r="B38" s="3">
        <v>6710</v>
      </c>
      <c r="C38" s="3">
        <f t="shared" si="0"/>
        <v>1677.5</v>
      </c>
      <c r="D38" s="4">
        <v>1.25</v>
      </c>
      <c r="E38" s="23">
        <f t="shared" si="1"/>
        <v>8387.5</v>
      </c>
      <c r="F38" s="4">
        <v>0</v>
      </c>
      <c r="G38" s="24">
        <f t="shared" si="2"/>
        <v>0</v>
      </c>
      <c r="H38" s="25">
        <f t="shared" si="3"/>
        <v>8387.5</v>
      </c>
      <c r="I38" s="25">
        <v>4</v>
      </c>
      <c r="J38" s="25">
        <f t="shared" si="4"/>
        <v>0</v>
      </c>
      <c r="K38" s="26">
        <f t="shared" si="5"/>
        <v>0</v>
      </c>
      <c r="L38" s="27">
        <f t="shared" si="6"/>
        <v>0</v>
      </c>
    </row>
    <row r="39" spans="1:12" s="1" customFormat="1" ht="15.4" customHeight="1" x14ac:dyDescent="0.15">
      <c r="A39" s="2" t="s">
        <v>27</v>
      </c>
      <c r="B39" s="3">
        <v>5504</v>
      </c>
      <c r="C39" s="3">
        <f t="shared" si="0"/>
        <v>1376</v>
      </c>
      <c r="D39" s="4">
        <v>1.25</v>
      </c>
      <c r="E39" s="23">
        <f t="shared" si="1"/>
        <v>6880</v>
      </c>
      <c r="F39" s="4">
        <v>0</v>
      </c>
      <c r="G39" s="24">
        <f t="shared" si="2"/>
        <v>0</v>
      </c>
      <c r="H39" s="25">
        <f t="shared" si="3"/>
        <v>6880</v>
      </c>
      <c r="I39" s="25">
        <v>4</v>
      </c>
      <c r="J39" s="25">
        <f t="shared" si="4"/>
        <v>0</v>
      </c>
      <c r="K39" s="26">
        <f t="shared" si="5"/>
        <v>0</v>
      </c>
      <c r="L39" s="27">
        <f t="shared" si="6"/>
        <v>0</v>
      </c>
    </row>
    <row r="40" spans="1:12" s="1" customFormat="1" ht="15.4" customHeight="1" x14ac:dyDescent="0.15">
      <c r="A40" s="2" t="s">
        <v>51</v>
      </c>
      <c r="B40" s="3">
        <v>5088</v>
      </c>
      <c r="C40" s="3">
        <f t="shared" si="0"/>
        <v>1272</v>
      </c>
      <c r="D40" s="4">
        <v>1.25</v>
      </c>
      <c r="E40" s="23">
        <f t="shared" si="1"/>
        <v>6360</v>
      </c>
      <c r="F40" s="4">
        <v>0</v>
      </c>
      <c r="G40" s="24">
        <f t="shared" si="2"/>
        <v>0</v>
      </c>
      <c r="H40" s="25">
        <f t="shared" si="3"/>
        <v>6360</v>
      </c>
      <c r="I40" s="25">
        <v>4</v>
      </c>
      <c r="J40" s="25">
        <f t="shared" si="4"/>
        <v>0</v>
      </c>
      <c r="K40" s="26">
        <f t="shared" si="5"/>
        <v>0</v>
      </c>
      <c r="L40" s="27">
        <f t="shared" si="6"/>
        <v>0</v>
      </c>
    </row>
    <row r="41" spans="1:12" s="1" customFormat="1" ht="15.4" customHeight="1" x14ac:dyDescent="0.15">
      <c r="A41" s="2" t="s">
        <v>258</v>
      </c>
      <c r="B41" s="3">
        <v>3604</v>
      </c>
      <c r="C41" s="3">
        <f t="shared" si="0"/>
        <v>901</v>
      </c>
      <c r="D41" s="4">
        <v>1.25</v>
      </c>
      <c r="E41" s="23">
        <f t="shared" si="1"/>
        <v>4505</v>
      </c>
      <c r="F41" s="4">
        <v>0</v>
      </c>
      <c r="G41" s="24">
        <f t="shared" si="2"/>
        <v>0</v>
      </c>
      <c r="H41" s="25">
        <f t="shared" si="3"/>
        <v>4505</v>
      </c>
      <c r="I41" s="25">
        <v>4</v>
      </c>
      <c r="J41" s="25">
        <f t="shared" si="4"/>
        <v>0</v>
      </c>
      <c r="K41" s="26">
        <f t="shared" si="5"/>
        <v>0</v>
      </c>
      <c r="L41" s="27">
        <f t="shared" si="6"/>
        <v>0</v>
      </c>
    </row>
    <row r="42" spans="1:12" s="1" customFormat="1" ht="15.4" customHeight="1" x14ac:dyDescent="0.15">
      <c r="A42" s="2" t="s">
        <v>181</v>
      </c>
      <c r="B42" s="3">
        <v>2482</v>
      </c>
      <c r="C42" s="3">
        <f t="shared" si="0"/>
        <v>620.5</v>
      </c>
      <c r="D42" s="4">
        <v>1.25</v>
      </c>
      <c r="E42" s="23">
        <f t="shared" si="1"/>
        <v>3102.5</v>
      </c>
      <c r="F42" s="4">
        <v>0</v>
      </c>
      <c r="G42" s="24">
        <f t="shared" si="2"/>
        <v>0</v>
      </c>
      <c r="H42" s="25">
        <f t="shared" si="3"/>
        <v>3102.5</v>
      </c>
      <c r="I42" s="25">
        <v>4</v>
      </c>
      <c r="J42" s="25">
        <f t="shared" si="4"/>
        <v>0</v>
      </c>
      <c r="K42" s="26">
        <f t="shared" si="5"/>
        <v>0</v>
      </c>
      <c r="L42" s="27">
        <f t="shared" si="6"/>
        <v>0</v>
      </c>
    </row>
    <row r="43" spans="1:12" s="1" customFormat="1" ht="15.4" customHeight="1" x14ac:dyDescent="0.15">
      <c r="A43" s="2" t="s">
        <v>149</v>
      </c>
      <c r="B43" s="3">
        <v>5138</v>
      </c>
      <c r="C43" s="3">
        <f t="shared" si="0"/>
        <v>1284.5</v>
      </c>
      <c r="D43" s="4">
        <v>1.25</v>
      </c>
      <c r="E43" s="23">
        <f t="shared" si="1"/>
        <v>6422.5</v>
      </c>
      <c r="F43" s="4">
        <v>1.25</v>
      </c>
      <c r="G43" s="24">
        <f t="shared" si="2"/>
        <v>6422.5</v>
      </c>
      <c r="H43" s="25">
        <f t="shared" si="3"/>
        <v>0</v>
      </c>
      <c r="I43" s="25">
        <v>4</v>
      </c>
      <c r="J43" s="25">
        <f t="shared" si="4"/>
        <v>1</v>
      </c>
      <c r="K43" s="26">
        <f t="shared" si="5"/>
        <v>2.035485271183608</v>
      </c>
      <c r="L43" s="27">
        <f t="shared" si="6"/>
        <v>2614.5808308353444</v>
      </c>
    </row>
    <row r="44" spans="1:12" s="1" customFormat="1" ht="15.4" customHeight="1" x14ac:dyDescent="0.15">
      <c r="A44" s="2" t="s">
        <v>52</v>
      </c>
      <c r="B44" s="3">
        <v>3201</v>
      </c>
      <c r="C44" s="3">
        <f t="shared" si="0"/>
        <v>800.25</v>
      </c>
      <c r="D44" s="4">
        <v>1.25</v>
      </c>
      <c r="E44" s="23">
        <f t="shared" si="1"/>
        <v>4001.25</v>
      </c>
      <c r="F44" s="4">
        <v>1.25</v>
      </c>
      <c r="G44" s="24">
        <f t="shared" si="2"/>
        <v>4001.25</v>
      </c>
      <c r="H44" s="25">
        <f t="shared" si="3"/>
        <v>0</v>
      </c>
      <c r="I44" s="25">
        <v>4</v>
      </c>
      <c r="J44" s="25">
        <f t="shared" si="4"/>
        <v>1</v>
      </c>
      <c r="K44" s="26">
        <f t="shared" si="5"/>
        <v>2.035485271183608</v>
      </c>
      <c r="L44" s="27">
        <f t="shared" si="6"/>
        <v>1628.8970882646822</v>
      </c>
    </row>
    <row r="45" spans="1:12" s="1" customFormat="1" ht="15.4" customHeight="1" x14ac:dyDescent="0.15">
      <c r="A45" s="2" t="s">
        <v>5</v>
      </c>
      <c r="B45" s="3">
        <v>1986</v>
      </c>
      <c r="C45" s="3">
        <f t="shared" si="0"/>
        <v>496.5</v>
      </c>
      <c r="D45" s="4">
        <v>1.25</v>
      </c>
      <c r="E45" s="23">
        <f t="shared" si="1"/>
        <v>2482.5</v>
      </c>
      <c r="F45" s="4">
        <v>1.25</v>
      </c>
      <c r="G45" s="24">
        <f t="shared" si="2"/>
        <v>2482.5</v>
      </c>
      <c r="H45" s="25">
        <f t="shared" si="3"/>
        <v>0</v>
      </c>
      <c r="I45" s="25">
        <v>4</v>
      </c>
      <c r="J45" s="25">
        <f t="shared" si="4"/>
        <v>1</v>
      </c>
      <c r="K45" s="26">
        <f t="shared" si="5"/>
        <v>2.035485271183608</v>
      </c>
      <c r="L45" s="27">
        <f t="shared" si="6"/>
        <v>1010.6184371426614</v>
      </c>
    </row>
    <row r="46" spans="1:12" s="1" customFormat="1" ht="15.4" customHeight="1" x14ac:dyDescent="0.15">
      <c r="A46" s="2" t="s">
        <v>69</v>
      </c>
      <c r="B46" s="3">
        <v>4342</v>
      </c>
      <c r="C46" s="3">
        <f t="shared" si="0"/>
        <v>1085.5</v>
      </c>
      <c r="D46" s="4">
        <v>1.25</v>
      </c>
      <c r="E46" s="23">
        <f t="shared" si="1"/>
        <v>5427.5</v>
      </c>
      <c r="F46" s="4">
        <v>1.25</v>
      </c>
      <c r="G46" s="24">
        <f t="shared" si="2"/>
        <v>5427.5</v>
      </c>
      <c r="H46" s="25">
        <f t="shared" si="3"/>
        <v>0</v>
      </c>
      <c r="I46" s="25">
        <v>4</v>
      </c>
      <c r="J46" s="25">
        <f t="shared" si="4"/>
        <v>1</v>
      </c>
      <c r="K46" s="26">
        <f t="shared" si="5"/>
        <v>2.035485271183608</v>
      </c>
      <c r="L46" s="27">
        <f t="shared" si="6"/>
        <v>2209.5192618698065</v>
      </c>
    </row>
    <row r="47" spans="1:12" s="1" customFormat="1" ht="15.4" customHeight="1" x14ac:dyDescent="0.15">
      <c r="A47" s="2" t="s">
        <v>191</v>
      </c>
      <c r="B47" s="3">
        <v>3344</v>
      </c>
      <c r="C47" s="3">
        <f t="shared" si="0"/>
        <v>836</v>
      </c>
      <c r="D47" s="4">
        <v>1.25</v>
      </c>
      <c r="E47" s="23">
        <f t="shared" si="1"/>
        <v>4180</v>
      </c>
      <c r="F47" s="4">
        <v>0</v>
      </c>
      <c r="G47" s="24">
        <f t="shared" si="2"/>
        <v>0</v>
      </c>
      <c r="H47" s="25">
        <f t="shared" si="3"/>
        <v>4180</v>
      </c>
      <c r="I47" s="25">
        <v>4</v>
      </c>
      <c r="J47" s="25">
        <f t="shared" si="4"/>
        <v>0</v>
      </c>
      <c r="K47" s="26">
        <f t="shared" si="5"/>
        <v>0</v>
      </c>
      <c r="L47" s="27">
        <f t="shared" si="6"/>
        <v>0</v>
      </c>
    </row>
    <row r="48" spans="1:12" s="1" customFormat="1" ht="15.4" customHeight="1" x14ac:dyDescent="0.15">
      <c r="A48" s="2" t="s">
        <v>239</v>
      </c>
      <c r="B48" s="3">
        <v>5593</v>
      </c>
      <c r="C48" s="3">
        <f t="shared" si="0"/>
        <v>1398.25</v>
      </c>
      <c r="D48" s="4">
        <v>1.25</v>
      </c>
      <c r="E48" s="23">
        <f t="shared" si="1"/>
        <v>6991.25</v>
      </c>
      <c r="F48" s="4">
        <v>1.25</v>
      </c>
      <c r="G48" s="24">
        <f t="shared" si="2"/>
        <v>6991.25</v>
      </c>
      <c r="H48" s="25">
        <f t="shared" si="3"/>
        <v>0</v>
      </c>
      <c r="I48" s="25">
        <v>4</v>
      </c>
      <c r="J48" s="25">
        <f t="shared" si="4"/>
        <v>1</v>
      </c>
      <c r="K48" s="26">
        <f t="shared" si="5"/>
        <v>2.035485271183608</v>
      </c>
      <c r="L48" s="27">
        <f t="shared" si="6"/>
        <v>2846.1172804324797</v>
      </c>
    </row>
    <row r="49" spans="1:12" s="1" customFormat="1" ht="15.4" customHeight="1" x14ac:dyDescent="0.15">
      <c r="A49" s="2" t="s">
        <v>155</v>
      </c>
      <c r="B49" s="3">
        <v>5138</v>
      </c>
      <c r="C49" s="3">
        <f t="shared" si="0"/>
        <v>1284.5</v>
      </c>
      <c r="D49" s="4">
        <v>1.25</v>
      </c>
      <c r="E49" s="23">
        <f t="shared" si="1"/>
        <v>6422.5</v>
      </c>
      <c r="F49" s="4">
        <v>1.25</v>
      </c>
      <c r="G49" s="24">
        <f t="shared" si="2"/>
        <v>6422.5</v>
      </c>
      <c r="H49" s="25">
        <f t="shared" si="3"/>
        <v>0</v>
      </c>
      <c r="I49" s="25">
        <v>4</v>
      </c>
      <c r="J49" s="25">
        <f t="shared" si="4"/>
        <v>1</v>
      </c>
      <c r="K49" s="26">
        <f t="shared" si="5"/>
        <v>2.035485271183608</v>
      </c>
      <c r="L49" s="27">
        <f t="shared" si="6"/>
        <v>2614.5808308353444</v>
      </c>
    </row>
    <row r="50" spans="1:12" s="1" customFormat="1" ht="15.4" customHeight="1" x14ac:dyDescent="0.15">
      <c r="A50" s="2" t="s">
        <v>266</v>
      </c>
      <c r="B50" s="3">
        <v>2760</v>
      </c>
      <c r="C50" s="3">
        <f t="shared" si="0"/>
        <v>690</v>
      </c>
      <c r="D50" s="4">
        <v>1.25</v>
      </c>
      <c r="E50" s="23">
        <f t="shared" si="1"/>
        <v>3450</v>
      </c>
      <c r="F50" s="4">
        <v>1.25</v>
      </c>
      <c r="G50" s="24">
        <f t="shared" si="2"/>
        <v>3450</v>
      </c>
      <c r="H50" s="25">
        <f t="shared" si="3"/>
        <v>0</v>
      </c>
      <c r="I50" s="25">
        <v>4</v>
      </c>
      <c r="J50" s="25">
        <f t="shared" si="4"/>
        <v>1</v>
      </c>
      <c r="K50" s="26">
        <f t="shared" si="5"/>
        <v>2.035485271183608</v>
      </c>
      <c r="L50" s="27">
        <f t="shared" si="6"/>
        <v>1404.4848371166895</v>
      </c>
    </row>
    <row r="51" spans="1:12" s="1" customFormat="1" ht="15.4" customHeight="1" x14ac:dyDescent="0.15">
      <c r="A51" s="2" t="s">
        <v>13</v>
      </c>
      <c r="B51" s="3">
        <v>2850</v>
      </c>
      <c r="C51" s="3">
        <f t="shared" si="0"/>
        <v>712.5</v>
      </c>
      <c r="D51" s="4">
        <v>1.25</v>
      </c>
      <c r="E51" s="23">
        <f t="shared" si="1"/>
        <v>3562.5</v>
      </c>
      <c r="F51" s="4">
        <v>1.25</v>
      </c>
      <c r="G51" s="24">
        <f t="shared" si="2"/>
        <v>3562.5</v>
      </c>
      <c r="H51" s="25">
        <f t="shared" si="3"/>
        <v>0</v>
      </c>
      <c r="I51" s="25">
        <v>4</v>
      </c>
      <c r="J51" s="25">
        <f t="shared" si="4"/>
        <v>1</v>
      </c>
      <c r="K51" s="26">
        <f t="shared" si="5"/>
        <v>2.035485271183608</v>
      </c>
      <c r="L51" s="27">
        <f t="shared" si="6"/>
        <v>1450.2832557183208</v>
      </c>
    </row>
    <row r="52" spans="1:12" s="1" customFormat="1" ht="15.4" customHeight="1" x14ac:dyDescent="0.15">
      <c r="A52" s="2" t="s">
        <v>170</v>
      </c>
      <c r="B52" s="3">
        <v>4181</v>
      </c>
      <c r="C52" s="3">
        <f t="shared" si="0"/>
        <v>1045.25</v>
      </c>
      <c r="D52" s="4">
        <v>1.25</v>
      </c>
      <c r="E52" s="23">
        <f t="shared" si="1"/>
        <v>5226.25</v>
      </c>
      <c r="F52" s="4">
        <v>1.25</v>
      </c>
      <c r="G52" s="24">
        <f t="shared" si="2"/>
        <v>5226.25</v>
      </c>
      <c r="H52" s="25">
        <f t="shared" si="3"/>
        <v>0</v>
      </c>
      <c r="I52" s="25">
        <v>4</v>
      </c>
      <c r="J52" s="25">
        <f t="shared" si="4"/>
        <v>1</v>
      </c>
      <c r="K52" s="26">
        <f t="shared" si="5"/>
        <v>2.035485271183608</v>
      </c>
      <c r="L52" s="27">
        <f t="shared" si="6"/>
        <v>2127.5909797046661</v>
      </c>
    </row>
    <row r="53" spans="1:12" s="1" customFormat="1" ht="15.4" customHeight="1" x14ac:dyDescent="0.15">
      <c r="A53" s="2" t="s">
        <v>246</v>
      </c>
      <c r="B53" s="3">
        <v>4026</v>
      </c>
      <c r="C53" s="3">
        <f t="shared" si="0"/>
        <v>1006.5</v>
      </c>
      <c r="D53" s="4">
        <v>1.25</v>
      </c>
      <c r="E53" s="23">
        <f t="shared" si="1"/>
        <v>5032.5</v>
      </c>
      <c r="F53" s="4">
        <v>1.25</v>
      </c>
      <c r="G53" s="24">
        <f t="shared" si="2"/>
        <v>5032.5</v>
      </c>
      <c r="H53" s="25">
        <f t="shared" si="3"/>
        <v>0</v>
      </c>
      <c r="I53" s="25">
        <v>4</v>
      </c>
      <c r="J53" s="25">
        <f t="shared" si="4"/>
        <v>1</v>
      </c>
      <c r="K53" s="26">
        <f t="shared" si="5"/>
        <v>2.035485271183608</v>
      </c>
      <c r="L53" s="27">
        <f t="shared" si="6"/>
        <v>2048.7159254463013</v>
      </c>
    </row>
    <row r="54" spans="1:12" s="1" customFormat="1" ht="15.4" customHeight="1" x14ac:dyDescent="0.15">
      <c r="A54" s="2" t="s">
        <v>79</v>
      </c>
      <c r="B54" s="3">
        <v>3399</v>
      </c>
      <c r="C54" s="3">
        <f t="shared" si="0"/>
        <v>849.75</v>
      </c>
      <c r="D54" s="4">
        <v>1.25</v>
      </c>
      <c r="E54" s="23">
        <f t="shared" si="1"/>
        <v>4248.75</v>
      </c>
      <c r="F54" s="4">
        <v>0</v>
      </c>
      <c r="G54" s="24">
        <f t="shared" si="2"/>
        <v>0</v>
      </c>
      <c r="H54" s="25">
        <f t="shared" si="3"/>
        <v>4248.75</v>
      </c>
      <c r="I54" s="25">
        <v>4</v>
      </c>
      <c r="J54" s="25">
        <f t="shared" si="4"/>
        <v>0</v>
      </c>
      <c r="K54" s="26">
        <f t="shared" si="5"/>
        <v>0</v>
      </c>
      <c r="L54" s="27">
        <f t="shared" si="6"/>
        <v>0</v>
      </c>
    </row>
    <row r="55" spans="1:12" s="1" customFormat="1" ht="15.4" customHeight="1" x14ac:dyDescent="0.15">
      <c r="A55" s="2" t="s">
        <v>137</v>
      </c>
      <c r="B55" s="3">
        <v>2409</v>
      </c>
      <c r="C55" s="3">
        <f t="shared" si="0"/>
        <v>602.25</v>
      </c>
      <c r="D55" s="4">
        <v>1.25</v>
      </c>
      <c r="E55" s="23">
        <f t="shared" si="1"/>
        <v>3011.25</v>
      </c>
      <c r="F55" s="4">
        <v>0</v>
      </c>
      <c r="G55" s="24">
        <f t="shared" si="2"/>
        <v>0</v>
      </c>
      <c r="H55" s="25">
        <f t="shared" si="3"/>
        <v>3011.25</v>
      </c>
      <c r="I55" s="25">
        <v>4</v>
      </c>
      <c r="J55" s="25">
        <f t="shared" si="4"/>
        <v>0</v>
      </c>
      <c r="K55" s="26">
        <f t="shared" si="5"/>
        <v>0</v>
      </c>
      <c r="L55" s="27">
        <f t="shared" si="6"/>
        <v>0</v>
      </c>
    </row>
    <row r="56" spans="1:12" s="1" customFormat="1" ht="15.4" customHeight="1" x14ac:dyDescent="0.15">
      <c r="A56" s="2" t="s">
        <v>101</v>
      </c>
      <c r="B56" s="3">
        <v>1365</v>
      </c>
      <c r="C56" s="3">
        <f t="shared" si="0"/>
        <v>341.25</v>
      </c>
      <c r="D56" s="4">
        <v>1.25</v>
      </c>
      <c r="E56" s="23">
        <f t="shared" si="1"/>
        <v>1706.25</v>
      </c>
      <c r="F56" s="4">
        <v>1.25</v>
      </c>
      <c r="G56" s="24">
        <f t="shared" si="2"/>
        <v>1706.25</v>
      </c>
      <c r="H56" s="25">
        <f t="shared" si="3"/>
        <v>0</v>
      </c>
      <c r="I56" s="25">
        <v>4</v>
      </c>
      <c r="J56" s="25">
        <f t="shared" si="4"/>
        <v>1</v>
      </c>
      <c r="K56" s="26">
        <f t="shared" si="5"/>
        <v>2.035485271183608</v>
      </c>
      <c r="L56" s="27">
        <f t="shared" si="6"/>
        <v>694.60934879140621</v>
      </c>
    </row>
    <row r="57" spans="1:12" s="1" customFormat="1" ht="15.4" customHeight="1" x14ac:dyDescent="0.15">
      <c r="A57" s="17" t="s">
        <v>293</v>
      </c>
      <c r="B57" s="3">
        <v>4067</v>
      </c>
      <c r="C57" s="3">
        <f t="shared" si="0"/>
        <v>1016.75</v>
      </c>
      <c r="D57" s="4">
        <v>1.25</v>
      </c>
      <c r="E57" s="23">
        <f t="shared" si="1"/>
        <v>5083.75</v>
      </c>
      <c r="F57" s="4">
        <v>1.25</v>
      </c>
      <c r="G57" s="24">
        <f t="shared" si="2"/>
        <v>5083.75</v>
      </c>
      <c r="H57" s="25">
        <f t="shared" si="3"/>
        <v>0</v>
      </c>
      <c r="I57" s="25">
        <v>4</v>
      </c>
      <c r="J57" s="25">
        <f t="shared" si="4"/>
        <v>1</v>
      </c>
      <c r="K57" s="26">
        <f t="shared" si="5"/>
        <v>2.035485271183608</v>
      </c>
      <c r="L57" s="27">
        <f t="shared" si="6"/>
        <v>2069.5796494759334</v>
      </c>
    </row>
    <row r="58" spans="1:12" s="1" customFormat="1" ht="15.4" customHeight="1" x14ac:dyDescent="0.15">
      <c r="A58" s="2" t="s">
        <v>28</v>
      </c>
      <c r="B58" s="3">
        <v>3131</v>
      </c>
      <c r="C58" s="3">
        <f t="shared" si="0"/>
        <v>782.75</v>
      </c>
      <c r="D58" s="4">
        <v>1.25</v>
      </c>
      <c r="E58" s="23">
        <f t="shared" si="1"/>
        <v>3913.75</v>
      </c>
      <c r="F58" s="4">
        <v>0</v>
      </c>
      <c r="G58" s="24">
        <f t="shared" si="2"/>
        <v>0</v>
      </c>
      <c r="H58" s="25">
        <f t="shared" si="3"/>
        <v>3913.75</v>
      </c>
      <c r="I58" s="25">
        <v>4</v>
      </c>
      <c r="J58" s="25">
        <f t="shared" si="4"/>
        <v>0</v>
      </c>
      <c r="K58" s="26">
        <f t="shared" si="5"/>
        <v>0</v>
      </c>
      <c r="L58" s="27">
        <f t="shared" si="6"/>
        <v>0</v>
      </c>
    </row>
    <row r="59" spans="1:12" s="1" customFormat="1" ht="15.4" customHeight="1" x14ac:dyDescent="0.15">
      <c r="A59" s="2" t="s">
        <v>185</v>
      </c>
      <c r="B59" s="3">
        <v>4695</v>
      </c>
      <c r="C59" s="3">
        <f t="shared" si="0"/>
        <v>1173.75</v>
      </c>
      <c r="D59" s="4">
        <v>1.25</v>
      </c>
      <c r="E59" s="23">
        <f t="shared" si="1"/>
        <v>5868.75</v>
      </c>
      <c r="F59" s="4">
        <v>1.25</v>
      </c>
      <c r="G59" s="24">
        <f t="shared" si="2"/>
        <v>5868.75</v>
      </c>
      <c r="H59" s="25">
        <f t="shared" si="3"/>
        <v>0</v>
      </c>
      <c r="I59" s="25">
        <v>4</v>
      </c>
      <c r="J59" s="25">
        <f t="shared" si="4"/>
        <v>1</v>
      </c>
      <c r="K59" s="26">
        <f t="shared" si="5"/>
        <v>2.035485271183608</v>
      </c>
      <c r="L59" s="27">
        <f t="shared" si="6"/>
        <v>2389.1508370517599</v>
      </c>
    </row>
    <row r="60" spans="1:12" s="1" customFormat="1" ht="15.4" customHeight="1" x14ac:dyDescent="0.15">
      <c r="A60" s="2" t="s">
        <v>178</v>
      </c>
      <c r="B60" s="3">
        <v>2720</v>
      </c>
      <c r="C60" s="3">
        <f t="shared" si="0"/>
        <v>680</v>
      </c>
      <c r="D60" s="4">
        <v>1.25</v>
      </c>
      <c r="E60" s="23">
        <f t="shared" si="1"/>
        <v>3400</v>
      </c>
      <c r="F60" s="4">
        <v>0</v>
      </c>
      <c r="G60" s="24">
        <f t="shared" si="2"/>
        <v>0</v>
      </c>
      <c r="H60" s="25">
        <f t="shared" si="3"/>
        <v>3400</v>
      </c>
      <c r="I60" s="25">
        <v>4</v>
      </c>
      <c r="J60" s="25">
        <f t="shared" si="4"/>
        <v>0</v>
      </c>
      <c r="K60" s="26">
        <f t="shared" si="5"/>
        <v>0</v>
      </c>
      <c r="L60" s="27">
        <f t="shared" si="6"/>
        <v>0</v>
      </c>
    </row>
    <row r="61" spans="1:12" s="1" customFormat="1" ht="15.4" customHeight="1" x14ac:dyDescent="0.15">
      <c r="A61" s="2" t="s">
        <v>34</v>
      </c>
      <c r="B61" s="3">
        <v>4015</v>
      </c>
      <c r="C61" s="3">
        <f t="shared" si="0"/>
        <v>1003.75</v>
      </c>
      <c r="D61" s="4">
        <v>1.25</v>
      </c>
      <c r="E61" s="23">
        <f t="shared" si="1"/>
        <v>5018.75</v>
      </c>
      <c r="F61" s="4">
        <v>0</v>
      </c>
      <c r="G61" s="24">
        <f t="shared" si="2"/>
        <v>0</v>
      </c>
      <c r="H61" s="25">
        <f t="shared" si="3"/>
        <v>5018.75</v>
      </c>
      <c r="I61" s="25">
        <v>4</v>
      </c>
      <c r="J61" s="25">
        <f t="shared" si="4"/>
        <v>0</v>
      </c>
      <c r="K61" s="26">
        <f t="shared" si="5"/>
        <v>0</v>
      </c>
      <c r="L61" s="27">
        <f t="shared" si="6"/>
        <v>0</v>
      </c>
    </row>
    <row r="62" spans="1:12" s="1" customFormat="1" ht="15.4" customHeight="1" x14ac:dyDescent="0.15">
      <c r="A62" s="2" t="s">
        <v>143</v>
      </c>
      <c r="B62" s="3">
        <v>6188</v>
      </c>
      <c r="C62" s="3">
        <f t="shared" si="0"/>
        <v>1547</v>
      </c>
      <c r="D62" s="4">
        <v>1.25</v>
      </c>
      <c r="E62" s="23">
        <f t="shared" si="1"/>
        <v>7735</v>
      </c>
      <c r="F62" s="4">
        <v>1.25</v>
      </c>
      <c r="G62" s="24">
        <f t="shared" si="2"/>
        <v>7735</v>
      </c>
      <c r="H62" s="25">
        <f t="shared" si="3"/>
        <v>0</v>
      </c>
      <c r="I62" s="25">
        <v>4</v>
      </c>
      <c r="J62" s="25">
        <f t="shared" si="4"/>
        <v>1</v>
      </c>
      <c r="K62" s="26">
        <f t="shared" si="5"/>
        <v>2.035485271183608</v>
      </c>
      <c r="L62" s="27">
        <f t="shared" si="6"/>
        <v>3148.8957145210416</v>
      </c>
    </row>
    <row r="63" spans="1:12" s="1" customFormat="1" ht="15.4" customHeight="1" x14ac:dyDescent="0.15">
      <c r="A63" s="2" t="s">
        <v>77</v>
      </c>
      <c r="B63" s="3">
        <v>5144</v>
      </c>
      <c r="C63" s="3">
        <f t="shared" si="0"/>
        <v>1286</v>
      </c>
      <c r="D63" s="4">
        <v>1.25</v>
      </c>
      <c r="E63" s="23">
        <f t="shared" si="1"/>
        <v>6430</v>
      </c>
      <c r="F63" s="4">
        <v>0</v>
      </c>
      <c r="G63" s="24">
        <f t="shared" si="2"/>
        <v>0</v>
      </c>
      <c r="H63" s="25">
        <f t="shared" si="3"/>
        <v>6430</v>
      </c>
      <c r="I63" s="25">
        <v>4</v>
      </c>
      <c r="J63" s="25">
        <f t="shared" si="4"/>
        <v>0</v>
      </c>
      <c r="K63" s="26">
        <f t="shared" si="5"/>
        <v>0</v>
      </c>
      <c r="L63" s="27">
        <f t="shared" si="6"/>
        <v>0</v>
      </c>
    </row>
    <row r="64" spans="1:12" s="1" customFormat="1" ht="15.4" customHeight="1" x14ac:dyDescent="0.15">
      <c r="A64" s="2" t="s">
        <v>209</v>
      </c>
      <c r="B64" s="3">
        <v>4918</v>
      </c>
      <c r="C64" s="3">
        <f t="shared" si="0"/>
        <v>1229.5</v>
      </c>
      <c r="D64" s="4">
        <v>1.25</v>
      </c>
      <c r="E64" s="23">
        <f t="shared" si="1"/>
        <v>6147.5</v>
      </c>
      <c r="F64" s="4">
        <v>0</v>
      </c>
      <c r="G64" s="24">
        <f t="shared" si="2"/>
        <v>0</v>
      </c>
      <c r="H64" s="25">
        <f t="shared" si="3"/>
        <v>6147.5</v>
      </c>
      <c r="I64" s="25">
        <v>4</v>
      </c>
      <c r="J64" s="25">
        <f t="shared" si="4"/>
        <v>0</v>
      </c>
      <c r="K64" s="26">
        <f t="shared" si="5"/>
        <v>0</v>
      </c>
      <c r="L64" s="27">
        <f t="shared" si="6"/>
        <v>0</v>
      </c>
    </row>
    <row r="65" spans="1:12" s="1" customFormat="1" ht="15.4" customHeight="1" x14ac:dyDescent="0.15">
      <c r="A65" s="2" t="s">
        <v>145</v>
      </c>
      <c r="B65" s="3">
        <v>3642</v>
      </c>
      <c r="C65" s="3">
        <f t="shared" si="0"/>
        <v>910.5</v>
      </c>
      <c r="D65" s="4">
        <v>1.25</v>
      </c>
      <c r="E65" s="23">
        <f t="shared" si="1"/>
        <v>4552.5</v>
      </c>
      <c r="F65" s="4">
        <v>1.25</v>
      </c>
      <c r="G65" s="24">
        <f t="shared" si="2"/>
        <v>4552.5</v>
      </c>
      <c r="H65" s="25">
        <f t="shared" si="3"/>
        <v>0</v>
      </c>
      <c r="I65" s="25">
        <v>4</v>
      </c>
      <c r="J65" s="25">
        <f t="shared" si="4"/>
        <v>1</v>
      </c>
      <c r="K65" s="26">
        <f t="shared" si="5"/>
        <v>2.035485271183608</v>
      </c>
      <c r="L65" s="27">
        <f t="shared" si="6"/>
        <v>1853.3093394126752</v>
      </c>
    </row>
    <row r="66" spans="1:12" s="1" customFormat="1" ht="15.4" customHeight="1" x14ac:dyDescent="0.15">
      <c r="A66" s="2" t="s">
        <v>53</v>
      </c>
      <c r="B66" s="3">
        <v>2348</v>
      </c>
      <c r="C66" s="3">
        <f t="shared" si="0"/>
        <v>587</v>
      </c>
      <c r="D66" s="4">
        <v>1.25</v>
      </c>
      <c r="E66" s="23">
        <f t="shared" si="1"/>
        <v>2935</v>
      </c>
      <c r="F66" s="4">
        <v>1.25</v>
      </c>
      <c r="G66" s="24">
        <f t="shared" si="2"/>
        <v>2935</v>
      </c>
      <c r="H66" s="25">
        <f t="shared" si="3"/>
        <v>0</v>
      </c>
      <c r="I66" s="25">
        <v>4</v>
      </c>
      <c r="J66" s="25">
        <f t="shared" si="4"/>
        <v>1</v>
      </c>
      <c r="K66" s="26">
        <f t="shared" si="5"/>
        <v>2.035485271183608</v>
      </c>
      <c r="L66" s="27">
        <f t="shared" si="6"/>
        <v>1194.8298541847778</v>
      </c>
    </row>
    <row r="67" spans="1:12" s="1" customFormat="1" ht="15.4" customHeight="1" x14ac:dyDescent="0.15">
      <c r="A67" s="2" t="s">
        <v>250</v>
      </c>
      <c r="B67" s="3">
        <v>4477</v>
      </c>
      <c r="C67" s="3">
        <f t="shared" ref="C67:C130" si="7">B67/I67</f>
        <v>1119.25</v>
      </c>
      <c r="D67" s="4">
        <v>1.25</v>
      </c>
      <c r="E67" s="23">
        <f t="shared" ref="E67:E130" si="8">B67*D67</f>
        <v>5596.25</v>
      </c>
      <c r="F67" s="4">
        <v>1.25</v>
      </c>
      <c r="G67" s="24">
        <f t="shared" ref="G67:G130" si="9">B67*F67</f>
        <v>5596.25</v>
      </c>
      <c r="H67" s="25">
        <f t="shared" ref="H67:H130" si="10">E67-G67</f>
        <v>0</v>
      </c>
      <c r="I67" s="25">
        <v>4</v>
      </c>
      <c r="J67" s="25">
        <f t="shared" ref="J67:J130" si="11">F67/1.25</f>
        <v>1</v>
      </c>
      <c r="K67" s="26">
        <f t="shared" ref="K67:K130" si="12">J67*$H$292</f>
        <v>2.035485271183608</v>
      </c>
      <c r="L67" s="27">
        <f t="shared" ref="L67:L130" si="13">K67*C67</f>
        <v>2278.2168897722531</v>
      </c>
    </row>
    <row r="68" spans="1:12" s="1" customFormat="1" ht="15.4" customHeight="1" x14ac:dyDescent="0.15">
      <c r="A68" s="2" t="s">
        <v>151</v>
      </c>
      <c r="B68" s="3">
        <v>3379</v>
      </c>
      <c r="C68" s="3">
        <f t="shared" si="7"/>
        <v>844.75</v>
      </c>
      <c r="D68" s="4">
        <v>1.25</v>
      </c>
      <c r="E68" s="23">
        <f t="shared" si="8"/>
        <v>4223.75</v>
      </c>
      <c r="F68" s="4">
        <v>0</v>
      </c>
      <c r="G68" s="24">
        <f t="shared" si="9"/>
        <v>0</v>
      </c>
      <c r="H68" s="25">
        <f t="shared" si="10"/>
        <v>4223.75</v>
      </c>
      <c r="I68" s="25">
        <v>4</v>
      </c>
      <c r="J68" s="25">
        <f t="shared" si="11"/>
        <v>0</v>
      </c>
      <c r="K68" s="26">
        <f t="shared" si="12"/>
        <v>0</v>
      </c>
      <c r="L68" s="27">
        <f t="shared" si="13"/>
        <v>0</v>
      </c>
    </row>
    <row r="69" spans="1:12" s="1" customFormat="1" ht="15.4" customHeight="1" x14ac:dyDescent="0.15">
      <c r="A69" s="2" t="s">
        <v>139</v>
      </c>
      <c r="B69" s="3">
        <v>6242</v>
      </c>
      <c r="C69" s="3">
        <f t="shared" si="7"/>
        <v>1560.5</v>
      </c>
      <c r="D69" s="4">
        <v>1.25</v>
      </c>
      <c r="E69" s="23">
        <f t="shared" si="8"/>
        <v>7802.5</v>
      </c>
      <c r="F69" s="4">
        <v>1.25</v>
      </c>
      <c r="G69" s="24">
        <f t="shared" si="9"/>
        <v>7802.5</v>
      </c>
      <c r="H69" s="25">
        <f t="shared" si="10"/>
        <v>0</v>
      </c>
      <c r="I69" s="25">
        <v>4</v>
      </c>
      <c r="J69" s="25">
        <f t="shared" si="11"/>
        <v>1</v>
      </c>
      <c r="K69" s="26">
        <f t="shared" si="12"/>
        <v>2.035485271183608</v>
      </c>
      <c r="L69" s="27">
        <f t="shared" si="13"/>
        <v>3176.3747656820201</v>
      </c>
    </row>
    <row r="70" spans="1:12" s="1" customFormat="1" ht="15.4" customHeight="1" x14ac:dyDescent="0.15">
      <c r="A70" s="2" t="s">
        <v>226</v>
      </c>
      <c r="B70" s="3">
        <v>3959</v>
      </c>
      <c r="C70" s="3">
        <f t="shared" si="7"/>
        <v>989.75</v>
      </c>
      <c r="D70" s="4">
        <v>1.25</v>
      </c>
      <c r="E70" s="23">
        <f t="shared" si="8"/>
        <v>4948.75</v>
      </c>
      <c r="F70" s="4">
        <v>1.25</v>
      </c>
      <c r="G70" s="24">
        <f t="shared" si="9"/>
        <v>4948.75</v>
      </c>
      <c r="H70" s="25">
        <f t="shared" si="10"/>
        <v>0</v>
      </c>
      <c r="I70" s="25">
        <v>4</v>
      </c>
      <c r="J70" s="25">
        <f t="shared" si="11"/>
        <v>1</v>
      </c>
      <c r="K70" s="26">
        <f t="shared" si="12"/>
        <v>2.035485271183608</v>
      </c>
      <c r="L70" s="27">
        <f t="shared" si="13"/>
        <v>2014.6215471539761</v>
      </c>
    </row>
    <row r="71" spans="1:12" s="1" customFormat="1" ht="15.4" customHeight="1" x14ac:dyDescent="0.15">
      <c r="A71" s="2" t="s">
        <v>184</v>
      </c>
      <c r="B71" s="3">
        <v>3154</v>
      </c>
      <c r="C71" s="3">
        <f t="shared" si="7"/>
        <v>788.5</v>
      </c>
      <c r="D71" s="4">
        <v>1.25</v>
      </c>
      <c r="E71" s="23">
        <f t="shared" si="8"/>
        <v>3942.5</v>
      </c>
      <c r="F71" s="4">
        <v>0</v>
      </c>
      <c r="G71" s="24">
        <f t="shared" si="9"/>
        <v>0</v>
      </c>
      <c r="H71" s="25">
        <f t="shared" si="10"/>
        <v>3942.5</v>
      </c>
      <c r="I71" s="25">
        <v>4</v>
      </c>
      <c r="J71" s="25">
        <f t="shared" si="11"/>
        <v>0</v>
      </c>
      <c r="K71" s="26">
        <f t="shared" si="12"/>
        <v>0</v>
      </c>
      <c r="L71" s="27">
        <f t="shared" si="13"/>
        <v>0</v>
      </c>
    </row>
    <row r="72" spans="1:12" s="1" customFormat="1" ht="15.4" customHeight="1" x14ac:dyDescent="0.15">
      <c r="A72" s="2" t="s">
        <v>230</v>
      </c>
      <c r="B72" s="3">
        <v>3764</v>
      </c>
      <c r="C72" s="3">
        <f t="shared" si="7"/>
        <v>941</v>
      </c>
      <c r="D72" s="4">
        <v>1.25</v>
      </c>
      <c r="E72" s="23">
        <f t="shared" si="8"/>
        <v>4705</v>
      </c>
      <c r="F72" s="4">
        <v>1.25</v>
      </c>
      <c r="G72" s="24">
        <f t="shared" si="9"/>
        <v>4705</v>
      </c>
      <c r="H72" s="25">
        <f t="shared" si="10"/>
        <v>0</v>
      </c>
      <c r="I72" s="25">
        <v>4</v>
      </c>
      <c r="J72" s="25">
        <f t="shared" si="11"/>
        <v>1</v>
      </c>
      <c r="K72" s="26">
        <f t="shared" si="12"/>
        <v>2.035485271183608</v>
      </c>
      <c r="L72" s="27">
        <f t="shared" si="13"/>
        <v>1915.3916401837751</v>
      </c>
    </row>
    <row r="73" spans="1:12" s="1" customFormat="1" ht="15.4" customHeight="1" x14ac:dyDescent="0.15">
      <c r="A73" s="2" t="s">
        <v>71</v>
      </c>
      <c r="B73" s="3">
        <v>5042</v>
      </c>
      <c r="C73" s="3">
        <f t="shared" si="7"/>
        <v>1260.5</v>
      </c>
      <c r="D73" s="4">
        <v>1.25</v>
      </c>
      <c r="E73" s="23">
        <f t="shared" si="8"/>
        <v>6302.5</v>
      </c>
      <c r="F73" s="4">
        <v>1.25</v>
      </c>
      <c r="G73" s="24">
        <f t="shared" si="9"/>
        <v>6302.5</v>
      </c>
      <c r="H73" s="25">
        <f t="shared" si="10"/>
        <v>0</v>
      </c>
      <c r="I73" s="25">
        <v>4</v>
      </c>
      <c r="J73" s="25">
        <f t="shared" si="11"/>
        <v>1</v>
      </c>
      <c r="K73" s="26">
        <f t="shared" si="12"/>
        <v>2.035485271183608</v>
      </c>
      <c r="L73" s="27">
        <f t="shared" si="13"/>
        <v>2565.7291843269377</v>
      </c>
    </row>
    <row r="74" spans="1:12" s="1" customFormat="1" ht="15.4" customHeight="1" x14ac:dyDescent="0.15">
      <c r="A74" s="2" t="s">
        <v>127</v>
      </c>
      <c r="B74" s="3">
        <v>3558</v>
      </c>
      <c r="C74" s="3">
        <f t="shared" si="7"/>
        <v>889.5</v>
      </c>
      <c r="D74" s="4">
        <v>1.25</v>
      </c>
      <c r="E74" s="23">
        <f t="shared" si="8"/>
        <v>4447.5</v>
      </c>
      <c r="F74" s="4">
        <v>1.25</v>
      </c>
      <c r="G74" s="24">
        <f t="shared" si="9"/>
        <v>4447.5</v>
      </c>
      <c r="H74" s="25">
        <f t="shared" si="10"/>
        <v>0</v>
      </c>
      <c r="I74" s="25">
        <v>4</v>
      </c>
      <c r="J74" s="25">
        <f t="shared" si="11"/>
        <v>1</v>
      </c>
      <c r="K74" s="26">
        <f t="shared" si="12"/>
        <v>2.035485271183608</v>
      </c>
      <c r="L74" s="27">
        <f t="shared" si="13"/>
        <v>1810.5641487178193</v>
      </c>
    </row>
    <row r="75" spans="1:12" s="1" customFormat="1" ht="15.4" customHeight="1" x14ac:dyDescent="0.15">
      <c r="A75" s="2" t="s">
        <v>280</v>
      </c>
      <c r="B75" s="3">
        <v>7029</v>
      </c>
      <c r="C75" s="3">
        <f t="shared" si="7"/>
        <v>1757.25</v>
      </c>
      <c r="D75" s="4">
        <v>1.25</v>
      </c>
      <c r="E75" s="23">
        <f t="shared" si="8"/>
        <v>8786.25</v>
      </c>
      <c r="F75" s="4">
        <v>1.25</v>
      </c>
      <c r="G75" s="24">
        <f t="shared" si="9"/>
        <v>8786.25</v>
      </c>
      <c r="H75" s="25">
        <f t="shared" si="10"/>
        <v>0</v>
      </c>
      <c r="I75" s="25">
        <v>4</v>
      </c>
      <c r="J75" s="25">
        <f t="shared" si="11"/>
        <v>1</v>
      </c>
      <c r="K75" s="26">
        <f t="shared" si="12"/>
        <v>2.035485271183608</v>
      </c>
      <c r="L75" s="27">
        <f t="shared" si="13"/>
        <v>3576.8564927873954</v>
      </c>
    </row>
    <row r="76" spans="1:12" s="1" customFormat="1" ht="15.4" customHeight="1" x14ac:dyDescent="0.15">
      <c r="A76" s="2" t="s">
        <v>262</v>
      </c>
      <c r="B76" s="3">
        <v>3331</v>
      </c>
      <c r="C76" s="3">
        <f t="shared" si="7"/>
        <v>832.75</v>
      </c>
      <c r="D76" s="4">
        <v>1.25</v>
      </c>
      <c r="E76" s="23">
        <f t="shared" si="8"/>
        <v>4163.75</v>
      </c>
      <c r="F76" s="4">
        <v>0</v>
      </c>
      <c r="G76" s="24">
        <f t="shared" si="9"/>
        <v>0</v>
      </c>
      <c r="H76" s="25">
        <f t="shared" si="10"/>
        <v>4163.75</v>
      </c>
      <c r="I76" s="25">
        <v>4</v>
      </c>
      <c r="J76" s="25">
        <f t="shared" si="11"/>
        <v>0</v>
      </c>
      <c r="K76" s="26">
        <f t="shared" si="12"/>
        <v>0</v>
      </c>
      <c r="L76" s="27">
        <f t="shared" si="13"/>
        <v>0</v>
      </c>
    </row>
    <row r="77" spans="1:12" s="1" customFormat="1" ht="15.4" customHeight="1" x14ac:dyDescent="0.15">
      <c r="A77" s="2" t="s">
        <v>261</v>
      </c>
      <c r="B77" s="3">
        <v>2574</v>
      </c>
      <c r="C77" s="3">
        <f t="shared" si="7"/>
        <v>643.5</v>
      </c>
      <c r="D77" s="4">
        <v>1.25</v>
      </c>
      <c r="E77" s="23">
        <f t="shared" si="8"/>
        <v>3217.5</v>
      </c>
      <c r="F77" s="4">
        <v>1.25</v>
      </c>
      <c r="G77" s="24">
        <f t="shared" si="9"/>
        <v>3217.5</v>
      </c>
      <c r="H77" s="25">
        <f>E77-G77</f>
        <v>0</v>
      </c>
      <c r="I77" s="25">
        <v>4</v>
      </c>
      <c r="J77" s="25">
        <f t="shared" si="11"/>
        <v>1</v>
      </c>
      <c r="K77" s="26">
        <f t="shared" si="12"/>
        <v>2.035485271183608</v>
      </c>
      <c r="L77" s="27">
        <f t="shared" si="13"/>
        <v>1309.8347720066517</v>
      </c>
    </row>
    <row r="78" spans="1:12" s="1" customFormat="1" ht="15.4" customHeight="1" x14ac:dyDescent="0.15">
      <c r="A78" s="2" t="s">
        <v>260</v>
      </c>
      <c r="B78" s="3">
        <v>3271</v>
      </c>
      <c r="C78" s="3">
        <f t="shared" si="7"/>
        <v>817.75</v>
      </c>
      <c r="D78" s="4">
        <v>1.25</v>
      </c>
      <c r="E78" s="23">
        <f t="shared" si="8"/>
        <v>4088.75</v>
      </c>
      <c r="F78" s="4">
        <v>0</v>
      </c>
      <c r="G78" s="24">
        <f t="shared" si="9"/>
        <v>0</v>
      </c>
      <c r="H78" s="25">
        <f t="shared" si="10"/>
        <v>4088.75</v>
      </c>
      <c r="I78" s="25">
        <v>4</v>
      </c>
      <c r="J78" s="25">
        <f t="shared" si="11"/>
        <v>0</v>
      </c>
      <c r="K78" s="26">
        <f t="shared" si="12"/>
        <v>0</v>
      </c>
      <c r="L78" s="27">
        <f t="shared" si="13"/>
        <v>0</v>
      </c>
    </row>
    <row r="79" spans="1:12" s="1" customFormat="1" ht="15.4" customHeight="1" x14ac:dyDescent="0.15">
      <c r="A79" s="2" t="s">
        <v>55</v>
      </c>
      <c r="B79" s="3">
        <v>6909</v>
      </c>
      <c r="C79" s="3">
        <f t="shared" si="7"/>
        <v>1727.25</v>
      </c>
      <c r="D79" s="4">
        <v>1.25</v>
      </c>
      <c r="E79" s="23">
        <f t="shared" si="8"/>
        <v>8636.25</v>
      </c>
      <c r="F79" s="4">
        <v>1.25</v>
      </c>
      <c r="G79" s="24">
        <f t="shared" si="9"/>
        <v>8636.25</v>
      </c>
      <c r="H79" s="25">
        <f t="shared" si="10"/>
        <v>0</v>
      </c>
      <c r="I79" s="25">
        <v>4</v>
      </c>
      <c r="J79" s="25">
        <f t="shared" si="11"/>
        <v>1</v>
      </c>
      <c r="K79" s="26">
        <f t="shared" si="12"/>
        <v>2.035485271183608</v>
      </c>
      <c r="L79" s="27">
        <f t="shared" si="13"/>
        <v>3515.791934651887</v>
      </c>
    </row>
    <row r="80" spans="1:12" s="1" customFormat="1" ht="15.4" customHeight="1" x14ac:dyDescent="0.15">
      <c r="A80" s="2" t="s">
        <v>195</v>
      </c>
      <c r="B80" s="3">
        <v>4239</v>
      </c>
      <c r="C80" s="3">
        <f t="shared" si="7"/>
        <v>1059.75</v>
      </c>
      <c r="D80" s="4">
        <v>1.25</v>
      </c>
      <c r="E80" s="23">
        <f t="shared" si="8"/>
        <v>5298.75</v>
      </c>
      <c r="F80" s="4">
        <v>0</v>
      </c>
      <c r="G80" s="24">
        <f t="shared" si="9"/>
        <v>0</v>
      </c>
      <c r="H80" s="25">
        <f t="shared" si="10"/>
        <v>5298.75</v>
      </c>
      <c r="I80" s="25">
        <v>4</v>
      </c>
      <c r="J80" s="25">
        <f t="shared" si="11"/>
        <v>0</v>
      </c>
      <c r="K80" s="26">
        <f t="shared" si="12"/>
        <v>0</v>
      </c>
      <c r="L80" s="27">
        <f t="shared" si="13"/>
        <v>0</v>
      </c>
    </row>
    <row r="81" spans="1:12" s="1" customFormat="1" ht="15.4" customHeight="1" x14ac:dyDescent="0.15">
      <c r="A81" s="2" t="s">
        <v>129</v>
      </c>
      <c r="B81" s="3">
        <v>4727</v>
      </c>
      <c r="C81" s="3">
        <f t="shared" si="7"/>
        <v>1181.75</v>
      </c>
      <c r="D81" s="4">
        <v>1.25</v>
      </c>
      <c r="E81" s="23">
        <f t="shared" si="8"/>
        <v>5908.75</v>
      </c>
      <c r="F81" s="4">
        <v>1.25</v>
      </c>
      <c r="G81" s="24">
        <f t="shared" si="9"/>
        <v>5908.75</v>
      </c>
      <c r="H81" s="25">
        <f t="shared" si="10"/>
        <v>0</v>
      </c>
      <c r="I81" s="25">
        <v>4</v>
      </c>
      <c r="J81" s="25">
        <f t="shared" si="11"/>
        <v>1</v>
      </c>
      <c r="K81" s="26">
        <f t="shared" si="12"/>
        <v>2.035485271183608</v>
      </c>
      <c r="L81" s="27">
        <f t="shared" si="13"/>
        <v>2405.4347192212285</v>
      </c>
    </row>
    <row r="82" spans="1:12" s="1" customFormat="1" ht="15.4" customHeight="1" x14ac:dyDescent="0.15">
      <c r="A82" s="2" t="s">
        <v>144</v>
      </c>
      <c r="B82" s="3">
        <v>2077</v>
      </c>
      <c r="C82" s="3">
        <f t="shared" si="7"/>
        <v>519.25</v>
      </c>
      <c r="D82" s="4">
        <v>1.25</v>
      </c>
      <c r="E82" s="23">
        <f t="shared" si="8"/>
        <v>2596.25</v>
      </c>
      <c r="F82" s="4">
        <v>0</v>
      </c>
      <c r="G82" s="24">
        <f t="shared" si="9"/>
        <v>0</v>
      </c>
      <c r="H82" s="25">
        <f t="shared" si="10"/>
        <v>2596.25</v>
      </c>
      <c r="I82" s="25">
        <v>4</v>
      </c>
      <c r="J82" s="25">
        <f t="shared" si="11"/>
        <v>0</v>
      </c>
      <c r="K82" s="26">
        <f t="shared" si="12"/>
        <v>0</v>
      </c>
      <c r="L82" s="27">
        <f t="shared" si="13"/>
        <v>0</v>
      </c>
    </row>
    <row r="83" spans="1:12" s="1" customFormat="1" ht="15.4" customHeight="1" x14ac:dyDescent="0.15">
      <c r="A83" s="17" t="s">
        <v>10</v>
      </c>
      <c r="B83" s="18">
        <f>7625+60</f>
        <v>7685</v>
      </c>
      <c r="C83" s="3">
        <f t="shared" si="7"/>
        <v>1921.25</v>
      </c>
      <c r="D83" s="4">
        <v>1.25</v>
      </c>
      <c r="E83" s="23">
        <f t="shared" si="8"/>
        <v>9606.25</v>
      </c>
      <c r="F83" s="4">
        <v>1.25</v>
      </c>
      <c r="G83" s="24">
        <f t="shared" si="9"/>
        <v>9606.25</v>
      </c>
      <c r="H83" s="25">
        <f t="shared" si="10"/>
        <v>0</v>
      </c>
      <c r="I83" s="25">
        <v>4</v>
      </c>
      <c r="J83" s="25">
        <f t="shared" si="11"/>
        <v>1</v>
      </c>
      <c r="K83" s="26">
        <f t="shared" si="12"/>
        <v>2.035485271183608</v>
      </c>
      <c r="L83" s="27">
        <f t="shared" si="13"/>
        <v>3910.6760772615071</v>
      </c>
    </row>
    <row r="84" spans="1:12" s="1" customFormat="1" ht="15.4" customHeight="1" x14ac:dyDescent="0.15">
      <c r="A84" s="2" t="s">
        <v>26</v>
      </c>
      <c r="B84" s="3">
        <v>3462</v>
      </c>
      <c r="C84" s="3">
        <f t="shared" si="7"/>
        <v>865.5</v>
      </c>
      <c r="D84" s="4">
        <v>1.25</v>
      </c>
      <c r="E84" s="23">
        <f t="shared" si="8"/>
        <v>4327.5</v>
      </c>
      <c r="F84" s="4">
        <v>0</v>
      </c>
      <c r="G84" s="24">
        <f t="shared" si="9"/>
        <v>0</v>
      </c>
      <c r="H84" s="25">
        <f t="shared" si="10"/>
        <v>4327.5</v>
      </c>
      <c r="I84" s="25">
        <v>4</v>
      </c>
      <c r="J84" s="25">
        <f t="shared" si="11"/>
        <v>0</v>
      </c>
      <c r="K84" s="26">
        <f t="shared" si="12"/>
        <v>0</v>
      </c>
      <c r="L84" s="27">
        <f t="shared" si="13"/>
        <v>0</v>
      </c>
    </row>
    <row r="85" spans="1:12" s="1" customFormat="1" ht="15.4" customHeight="1" x14ac:dyDescent="0.15">
      <c r="A85" s="2" t="s">
        <v>202</v>
      </c>
      <c r="B85" s="3">
        <v>1661</v>
      </c>
      <c r="C85" s="3">
        <f t="shared" si="7"/>
        <v>415.25</v>
      </c>
      <c r="D85" s="4">
        <v>1.25</v>
      </c>
      <c r="E85" s="23">
        <f t="shared" si="8"/>
        <v>2076.25</v>
      </c>
      <c r="F85" s="4">
        <v>0</v>
      </c>
      <c r="G85" s="24">
        <f t="shared" si="9"/>
        <v>0</v>
      </c>
      <c r="H85" s="25">
        <f t="shared" si="10"/>
        <v>2076.25</v>
      </c>
      <c r="I85" s="25">
        <v>4</v>
      </c>
      <c r="J85" s="25">
        <f t="shared" si="11"/>
        <v>0</v>
      </c>
      <c r="K85" s="26">
        <f t="shared" si="12"/>
        <v>0</v>
      </c>
      <c r="L85" s="27">
        <f t="shared" si="13"/>
        <v>0</v>
      </c>
    </row>
    <row r="86" spans="1:12" s="1" customFormat="1" ht="15.4" customHeight="1" x14ac:dyDescent="0.15">
      <c r="A86" s="2" t="s">
        <v>208</v>
      </c>
      <c r="B86" s="3">
        <v>2650</v>
      </c>
      <c r="C86" s="3">
        <f t="shared" si="7"/>
        <v>662.5</v>
      </c>
      <c r="D86" s="4">
        <v>1.25</v>
      </c>
      <c r="E86" s="23">
        <f t="shared" si="8"/>
        <v>3312.5</v>
      </c>
      <c r="F86" s="4">
        <v>0</v>
      </c>
      <c r="G86" s="24">
        <f t="shared" si="9"/>
        <v>0</v>
      </c>
      <c r="H86" s="25">
        <f t="shared" si="10"/>
        <v>3312.5</v>
      </c>
      <c r="I86" s="25">
        <v>4</v>
      </c>
      <c r="J86" s="25">
        <f t="shared" si="11"/>
        <v>0</v>
      </c>
      <c r="K86" s="26">
        <f t="shared" si="12"/>
        <v>0</v>
      </c>
      <c r="L86" s="27">
        <f t="shared" si="13"/>
        <v>0</v>
      </c>
    </row>
    <row r="87" spans="1:12" s="1" customFormat="1" ht="15.4" customHeight="1" x14ac:dyDescent="0.15">
      <c r="A87" s="2" t="s">
        <v>102</v>
      </c>
      <c r="B87" s="3">
        <v>3850</v>
      </c>
      <c r="C87" s="3">
        <f t="shared" si="7"/>
        <v>962.5</v>
      </c>
      <c r="D87" s="4">
        <v>1.25</v>
      </c>
      <c r="E87" s="23">
        <f t="shared" si="8"/>
        <v>4812.5</v>
      </c>
      <c r="F87" s="4">
        <v>0</v>
      </c>
      <c r="G87" s="24">
        <f t="shared" si="9"/>
        <v>0</v>
      </c>
      <c r="H87" s="25">
        <f t="shared" si="10"/>
        <v>4812.5</v>
      </c>
      <c r="I87" s="25">
        <v>4</v>
      </c>
      <c r="J87" s="25">
        <f t="shared" si="11"/>
        <v>0</v>
      </c>
      <c r="K87" s="26">
        <f t="shared" si="12"/>
        <v>0</v>
      </c>
      <c r="L87" s="27">
        <f t="shared" si="13"/>
        <v>0</v>
      </c>
    </row>
    <row r="88" spans="1:12" s="1" customFormat="1" ht="15.4" customHeight="1" x14ac:dyDescent="0.15">
      <c r="A88" s="2" t="s">
        <v>256</v>
      </c>
      <c r="B88" s="3">
        <v>2932</v>
      </c>
      <c r="C88" s="3">
        <f t="shared" si="7"/>
        <v>733</v>
      </c>
      <c r="D88" s="4">
        <v>1.25</v>
      </c>
      <c r="E88" s="23">
        <f t="shared" si="8"/>
        <v>3665</v>
      </c>
      <c r="F88" s="4">
        <v>1.25</v>
      </c>
      <c r="G88" s="24">
        <f t="shared" si="9"/>
        <v>3665</v>
      </c>
      <c r="H88" s="25">
        <f t="shared" si="10"/>
        <v>0</v>
      </c>
      <c r="I88" s="25">
        <v>4</v>
      </c>
      <c r="J88" s="25">
        <f t="shared" si="11"/>
        <v>1</v>
      </c>
      <c r="K88" s="26">
        <f t="shared" si="12"/>
        <v>2.035485271183608</v>
      </c>
      <c r="L88" s="27">
        <f t="shared" si="13"/>
        <v>1492.0107037775847</v>
      </c>
    </row>
    <row r="89" spans="1:12" s="1" customFormat="1" ht="15.4" customHeight="1" x14ac:dyDescent="0.15">
      <c r="A89" s="2" t="s">
        <v>153</v>
      </c>
      <c r="B89" s="3">
        <v>4288</v>
      </c>
      <c r="C89" s="3">
        <f t="shared" si="7"/>
        <v>1072</v>
      </c>
      <c r="D89" s="4">
        <v>1.25</v>
      </c>
      <c r="E89" s="23">
        <f t="shared" si="8"/>
        <v>5360</v>
      </c>
      <c r="F89" s="4">
        <v>1.25</v>
      </c>
      <c r="G89" s="24">
        <f t="shared" si="9"/>
        <v>5360</v>
      </c>
      <c r="H89" s="25">
        <f t="shared" si="10"/>
        <v>0</v>
      </c>
      <c r="I89" s="25">
        <v>4</v>
      </c>
      <c r="J89" s="25">
        <f t="shared" si="11"/>
        <v>1</v>
      </c>
      <c r="K89" s="26">
        <f t="shared" si="12"/>
        <v>2.035485271183608</v>
      </c>
      <c r="L89" s="27">
        <f t="shared" si="13"/>
        <v>2182.040210708828</v>
      </c>
    </row>
    <row r="90" spans="1:12" s="1" customFormat="1" ht="15.4" customHeight="1" x14ac:dyDescent="0.15">
      <c r="A90" s="2" t="s">
        <v>252</v>
      </c>
      <c r="B90" s="3">
        <v>3545</v>
      </c>
      <c r="C90" s="3">
        <f t="shared" si="7"/>
        <v>886.25</v>
      </c>
      <c r="D90" s="4">
        <v>1.25</v>
      </c>
      <c r="E90" s="23">
        <f t="shared" si="8"/>
        <v>4431.25</v>
      </c>
      <c r="F90" s="4">
        <v>1.25</v>
      </c>
      <c r="G90" s="24">
        <f t="shared" si="9"/>
        <v>4431.25</v>
      </c>
      <c r="H90" s="25">
        <f t="shared" si="10"/>
        <v>0</v>
      </c>
      <c r="I90" s="25">
        <v>4</v>
      </c>
      <c r="J90" s="25">
        <f t="shared" si="11"/>
        <v>1</v>
      </c>
      <c r="K90" s="26">
        <f t="shared" si="12"/>
        <v>2.035485271183608</v>
      </c>
      <c r="L90" s="27">
        <f t="shared" si="13"/>
        <v>1803.9488215864726</v>
      </c>
    </row>
    <row r="91" spans="1:12" s="1" customFormat="1" ht="15.4" customHeight="1" x14ac:dyDescent="0.15">
      <c r="A91" s="2" t="s">
        <v>37</v>
      </c>
      <c r="B91" s="3">
        <v>6356</v>
      </c>
      <c r="C91" s="3">
        <f t="shared" si="7"/>
        <v>1589</v>
      </c>
      <c r="D91" s="4">
        <v>1.25</v>
      </c>
      <c r="E91" s="23">
        <f t="shared" si="8"/>
        <v>7945</v>
      </c>
      <c r="F91" s="4">
        <v>1.25</v>
      </c>
      <c r="G91" s="24">
        <f t="shared" si="9"/>
        <v>7945</v>
      </c>
      <c r="H91" s="25">
        <f t="shared" si="10"/>
        <v>0</v>
      </c>
      <c r="I91" s="25">
        <v>4</v>
      </c>
      <c r="J91" s="25">
        <f t="shared" si="11"/>
        <v>1</v>
      </c>
      <c r="K91" s="26">
        <f t="shared" si="12"/>
        <v>2.035485271183608</v>
      </c>
      <c r="L91" s="27">
        <f t="shared" si="13"/>
        <v>3234.3860959107533</v>
      </c>
    </row>
    <row r="92" spans="1:12" s="1" customFormat="1" ht="15.4" customHeight="1" x14ac:dyDescent="0.15">
      <c r="A92" s="2" t="s">
        <v>159</v>
      </c>
      <c r="B92" s="3">
        <v>4971</v>
      </c>
      <c r="C92" s="3">
        <f t="shared" si="7"/>
        <v>1242.75</v>
      </c>
      <c r="D92" s="4">
        <v>1.25</v>
      </c>
      <c r="E92" s="23">
        <f t="shared" si="8"/>
        <v>6213.75</v>
      </c>
      <c r="F92" s="4">
        <v>1.25</v>
      </c>
      <c r="G92" s="24">
        <f t="shared" si="9"/>
        <v>6213.75</v>
      </c>
      <c r="H92" s="25">
        <f t="shared" si="10"/>
        <v>0</v>
      </c>
      <c r="I92" s="25">
        <v>4</v>
      </c>
      <c r="J92" s="25">
        <f t="shared" si="11"/>
        <v>1</v>
      </c>
      <c r="K92" s="26">
        <f t="shared" si="12"/>
        <v>2.035485271183608</v>
      </c>
      <c r="L92" s="27">
        <f t="shared" si="13"/>
        <v>2529.5993207634288</v>
      </c>
    </row>
    <row r="93" spans="1:12" s="1" customFormat="1" ht="15.4" customHeight="1" x14ac:dyDescent="0.15">
      <c r="A93" s="2" t="s">
        <v>232</v>
      </c>
      <c r="B93" s="3">
        <v>3788</v>
      </c>
      <c r="C93" s="3">
        <f t="shared" si="7"/>
        <v>947</v>
      </c>
      <c r="D93" s="4">
        <v>1.25</v>
      </c>
      <c r="E93" s="23">
        <f t="shared" si="8"/>
        <v>4735</v>
      </c>
      <c r="F93" s="4">
        <v>1.25</v>
      </c>
      <c r="G93" s="24">
        <f t="shared" si="9"/>
        <v>4735</v>
      </c>
      <c r="H93" s="25">
        <f t="shared" si="10"/>
        <v>0</v>
      </c>
      <c r="I93" s="25">
        <v>4</v>
      </c>
      <c r="J93" s="25">
        <f t="shared" si="11"/>
        <v>1</v>
      </c>
      <c r="K93" s="26">
        <f t="shared" si="12"/>
        <v>2.035485271183608</v>
      </c>
      <c r="L93" s="27">
        <f t="shared" si="13"/>
        <v>1927.6045518108767</v>
      </c>
    </row>
    <row r="94" spans="1:12" s="1" customFormat="1" ht="15.4" customHeight="1" x14ac:dyDescent="0.15">
      <c r="A94" s="2" t="s">
        <v>133</v>
      </c>
      <c r="B94" s="3">
        <v>5740</v>
      </c>
      <c r="C94" s="3">
        <f t="shared" si="7"/>
        <v>1435</v>
      </c>
      <c r="D94" s="4">
        <v>1.25</v>
      </c>
      <c r="E94" s="23">
        <f t="shared" si="8"/>
        <v>7175</v>
      </c>
      <c r="F94" s="4">
        <v>0</v>
      </c>
      <c r="G94" s="24">
        <f t="shared" si="9"/>
        <v>0</v>
      </c>
      <c r="H94" s="25">
        <f t="shared" si="10"/>
        <v>7175</v>
      </c>
      <c r="I94" s="25">
        <v>4</v>
      </c>
      <c r="J94" s="25">
        <f t="shared" si="11"/>
        <v>0</v>
      </c>
      <c r="K94" s="26">
        <f t="shared" si="12"/>
        <v>0</v>
      </c>
      <c r="L94" s="27">
        <f t="shared" si="13"/>
        <v>0</v>
      </c>
    </row>
    <row r="95" spans="1:12" s="1" customFormat="1" ht="15.4" customHeight="1" x14ac:dyDescent="0.15">
      <c r="A95" s="2" t="s">
        <v>140</v>
      </c>
      <c r="B95" s="3">
        <v>5110</v>
      </c>
      <c r="C95" s="3">
        <f t="shared" si="7"/>
        <v>1277.5</v>
      </c>
      <c r="D95" s="4">
        <v>1.25</v>
      </c>
      <c r="E95" s="23">
        <f t="shared" si="8"/>
        <v>6387.5</v>
      </c>
      <c r="F95" s="4">
        <v>0</v>
      </c>
      <c r="G95" s="24">
        <f t="shared" si="9"/>
        <v>0</v>
      </c>
      <c r="H95" s="25">
        <f t="shared" si="10"/>
        <v>6387.5</v>
      </c>
      <c r="I95" s="25">
        <v>4</v>
      </c>
      <c r="J95" s="25">
        <f t="shared" si="11"/>
        <v>0</v>
      </c>
      <c r="K95" s="26">
        <f t="shared" si="12"/>
        <v>0</v>
      </c>
      <c r="L95" s="27">
        <f t="shared" si="13"/>
        <v>0</v>
      </c>
    </row>
    <row r="96" spans="1:12" s="1" customFormat="1" ht="15.4" customHeight="1" x14ac:dyDescent="0.15">
      <c r="A96" s="2" t="s">
        <v>240</v>
      </c>
      <c r="B96" s="3">
        <v>5148</v>
      </c>
      <c r="C96" s="3">
        <f t="shared" si="7"/>
        <v>1287</v>
      </c>
      <c r="D96" s="4">
        <v>1.25</v>
      </c>
      <c r="E96" s="23">
        <f t="shared" si="8"/>
        <v>6435</v>
      </c>
      <c r="F96" s="4">
        <v>0</v>
      </c>
      <c r="G96" s="24">
        <f t="shared" si="9"/>
        <v>0</v>
      </c>
      <c r="H96" s="25">
        <f t="shared" si="10"/>
        <v>6435</v>
      </c>
      <c r="I96" s="25">
        <v>4</v>
      </c>
      <c r="J96" s="25">
        <f t="shared" si="11"/>
        <v>0</v>
      </c>
      <c r="K96" s="26">
        <f t="shared" si="12"/>
        <v>0</v>
      </c>
      <c r="L96" s="27">
        <f t="shared" si="13"/>
        <v>0</v>
      </c>
    </row>
    <row r="97" spans="1:12" s="1" customFormat="1" ht="15.4" customHeight="1" x14ac:dyDescent="0.15">
      <c r="A97" s="2" t="s">
        <v>169</v>
      </c>
      <c r="B97" s="3">
        <v>7557</v>
      </c>
      <c r="C97" s="3">
        <f t="shared" si="7"/>
        <v>1889.25</v>
      </c>
      <c r="D97" s="4">
        <v>1.25</v>
      </c>
      <c r="E97" s="23">
        <f t="shared" si="8"/>
        <v>9446.25</v>
      </c>
      <c r="F97" s="4">
        <v>1.25</v>
      </c>
      <c r="G97" s="24">
        <f t="shared" si="9"/>
        <v>9446.25</v>
      </c>
      <c r="H97" s="25">
        <f t="shared" si="10"/>
        <v>0</v>
      </c>
      <c r="I97" s="25">
        <v>4</v>
      </c>
      <c r="J97" s="25">
        <f t="shared" si="11"/>
        <v>1</v>
      </c>
      <c r="K97" s="26">
        <f t="shared" si="12"/>
        <v>2.035485271183608</v>
      </c>
      <c r="L97" s="27">
        <f t="shared" si="13"/>
        <v>3845.5405485836313</v>
      </c>
    </row>
    <row r="98" spans="1:12" s="1" customFormat="1" ht="15.4" customHeight="1" x14ac:dyDescent="0.15">
      <c r="A98" s="2" t="s">
        <v>207</v>
      </c>
      <c r="B98" s="3">
        <v>3628</v>
      </c>
      <c r="C98" s="3">
        <f t="shared" si="7"/>
        <v>907</v>
      </c>
      <c r="D98" s="4">
        <v>1.25</v>
      </c>
      <c r="E98" s="23">
        <f t="shared" si="8"/>
        <v>4535</v>
      </c>
      <c r="F98" s="4">
        <v>1.25</v>
      </c>
      <c r="G98" s="24">
        <f t="shared" si="9"/>
        <v>4535</v>
      </c>
      <c r="H98" s="25">
        <f t="shared" si="10"/>
        <v>0</v>
      </c>
      <c r="I98" s="25">
        <v>4</v>
      </c>
      <c r="J98" s="25">
        <f t="shared" si="11"/>
        <v>1</v>
      </c>
      <c r="K98" s="26">
        <f t="shared" si="12"/>
        <v>2.035485271183608</v>
      </c>
      <c r="L98" s="27">
        <f t="shared" si="13"/>
        <v>1846.1851409635324</v>
      </c>
    </row>
    <row r="99" spans="1:12" s="1" customFormat="1" ht="15.4" customHeight="1" x14ac:dyDescent="0.15">
      <c r="A99" s="2" t="s">
        <v>168</v>
      </c>
      <c r="B99" s="3">
        <v>3825</v>
      </c>
      <c r="C99" s="3">
        <f t="shared" si="7"/>
        <v>956.25</v>
      </c>
      <c r="D99" s="4">
        <v>1.25</v>
      </c>
      <c r="E99" s="23">
        <f t="shared" si="8"/>
        <v>4781.25</v>
      </c>
      <c r="F99" s="4">
        <v>1.25</v>
      </c>
      <c r="G99" s="24">
        <f t="shared" si="9"/>
        <v>4781.25</v>
      </c>
      <c r="H99" s="25">
        <f t="shared" si="10"/>
        <v>0</v>
      </c>
      <c r="I99" s="25">
        <v>4</v>
      </c>
      <c r="J99" s="25">
        <f t="shared" si="11"/>
        <v>1</v>
      </c>
      <c r="K99" s="26">
        <f t="shared" si="12"/>
        <v>2.035485271183608</v>
      </c>
      <c r="L99" s="27">
        <f t="shared" si="13"/>
        <v>1946.4327905693251</v>
      </c>
    </row>
    <row r="100" spans="1:12" s="1" customFormat="1" ht="15.4" customHeight="1" x14ac:dyDescent="0.15">
      <c r="A100" s="2" t="s">
        <v>64</v>
      </c>
      <c r="B100" s="3">
        <v>5842</v>
      </c>
      <c r="C100" s="3">
        <f t="shared" si="7"/>
        <v>1460.5</v>
      </c>
      <c r="D100" s="4">
        <v>1.25</v>
      </c>
      <c r="E100" s="23">
        <f t="shared" si="8"/>
        <v>7302.5</v>
      </c>
      <c r="F100" s="4">
        <v>1.25</v>
      </c>
      <c r="G100" s="24">
        <f t="shared" si="9"/>
        <v>7302.5</v>
      </c>
      <c r="H100" s="25">
        <f t="shared" si="10"/>
        <v>0</v>
      </c>
      <c r="I100" s="25">
        <v>4</v>
      </c>
      <c r="J100" s="25">
        <f t="shared" si="11"/>
        <v>1</v>
      </c>
      <c r="K100" s="26">
        <f t="shared" si="12"/>
        <v>2.035485271183608</v>
      </c>
      <c r="L100" s="27">
        <f t="shared" si="13"/>
        <v>2972.8262385636594</v>
      </c>
    </row>
    <row r="101" spans="1:12" s="1" customFormat="1" ht="15.4" customHeight="1" x14ac:dyDescent="0.15">
      <c r="A101" s="2" t="s">
        <v>105</v>
      </c>
      <c r="B101" s="3">
        <v>6447</v>
      </c>
      <c r="C101" s="3">
        <f t="shared" si="7"/>
        <v>1611.75</v>
      </c>
      <c r="D101" s="4">
        <v>1.25</v>
      </c>
      <c r="E101" s="23">
        <f t="shared" si="8"/>
        <v>8058.75</v>
      </c>
      <c r="F101" s="4">
        <v>1.25</v>
      </c>
      <c r="G101" s="24">
        <f t="shared" si="9"/>
        <v>8058.75</v>
      </c>
      <c r="H101" s="25">
        <f t="shared" si="10"/>
        <v>0</v>
      </c>
      <c r="I101" s="25">
        <v>4</v>
      </c>
      <c r="J101" s="25">
        <f t="shared" si="11"/>
        <v>1</v>
      </c>
      <c r="K101" s="26">
        <f t="shared" si="12"/>
        <v>2.035485271183608</v>
      </c>
      <c r="L101" s="27">
        <f t="shared" si="13"/>
        <v>3280.69338583018</v>
      </c>
    </row>
    <row r="102" spans="1:12" s="1" customFormat="1" ht="15.4" customHeight="1" x14ac:dyDescent="0.15">
      <c r="A102" s="2" t="s">
        <v>48</v>
      </c>
      <c r="B102" s="3">
        <v>6657</v>
      </c>
      <c r="C102" s="3">
        <f t="shared" si="7"/>
        <v>1664.25</v>
      </c>
      <c r="D102" s="4">
        <v>1.25</v>
      </c>
      <c r="E102" s="23">
        <f t="shared" si="8"/>
        <v>8321.25</v>
      </c>
      <c r="F102" s="4">
        <v>1.25</v>
      </c>
      <c r="G102" s="24">
        <f t="shared" si="9"/>
        <v>8321.25</v>
      </c>
      <c r="H102" s="25">
        <f t="shared" si="10"/>
        <v>0</v>
      </c>
      <c r="I102" s="25">
        <v>4</v>
      </c>
      <c r="J102" s="25">
        <f t="shared" si="11"/>
        <v>1</v>
      </c>
      <c r="K102" s="26">
        <f t="shared" si="12"/>
        <v>2.035485271183608</v>
      </c>
      <c r="L102" s="27">
        <f t="shared" si="13"/>
        <v>3387.5563625673194</v>
      </c>
    </row>
    <row r="103" spans="1:12" s="1" customFormat="1" ht="15.4" customHeight="1" x14ac:dyDescent="0.15">
      <c r="A103" s="2" t="s">
        <v>90</v>
      </c>
      <c r="B103" s="3">
        <v>6482</v>
      </c>
      <c r="C103" s="3">
        <f t="shared" si="7"/>
        <v>1620.5</v>
      </c>
      <c r="D103" s="4">
        <v>1.25</v>
      </c>
      <c r="E103" s="23">
        <f t="shared" si="8"/>
        <v>8102.5</v>
      </c>
      <c r="F103" s="4">
        <v>1.25</v>
      </c>
      <c r="G103" s="24">
        <f t="shared" si="9"/>
        <v>8102.5</v>
      </c>
      <c r="H103" s="25">
        <f t="shared" si="10"/>
        <v>0</v>
      </c>
      <c r="I103" s="25">
        <v>4</v>
      </c>
      <c r="J103" s="25">
        <f t="shared" si="11"/>
        <v>1</v>
      </c>
      <c r="K103" s="26">
        <f t="shared" si="12"/>
        <v>2.035485271183608</v>
      </c>
      <c r="L103" s="27">
        <f t="shared" si="13"/>
        <v>3298.5038819530369</v>
      </c>
    </row>
    <row r="104" spans="1:12" s="1" customFormat="1" ht="15.4" customHeight="1" x14ac:dyDescent="0.15">
      <c r="A104" s="2" t="s">
        <v>67</v>
      </c>
      <c r="B104" s="3">
        <v>7104</v>
      </c>
      <c r="C104" s="3">
        <f t="shared" si="7"/>
        <v>1776</v>
      </c>
      <c r="D104" s="4">
        <v>1.25</v>
      </c>
      <c r="E104" s="23">
        <f t="shared" si="8"/>
        <v>8880</v>
      </c>
      <c r="F104" s="4">
        <v>1.25</v>
      </c>
      <c r="G104" s="24">
        <f t="shared" si="9"/>
        <v>8880</v>
      </c>
      <c r="H104" s="25">
        <f t="shared" si="10"/>
        <v>0</v>
      </c>
      <c r="I104" s="25">
        <v>4</v>
      </c>
      <c r="J104" s="25">
        <f t="shared" si="11"/>
        <v>1</v>
      </c>
      <c r="K104" s="26">
        <f t="shared" si="12"/>
        <v>2.035485271183608</v>
      </c>
      <c r="L104" s="27">
        <f t="shared" si="13"/>
        <v>3615.0218416220878</v>
      </c>
    </row>
    <row r="105" spans="1:12" s="1" customFormat="1" ht="15.4" customHeight="1" x14ac:dyDescent="0.15">
      <c r="A105" s="2" t="s">
        <v>73</v>
      </c>
      <c r="B105" s="3">
        <v>6382</v>
      </c>
      <c r="C105" s="3">
        <f t="shared" si="7"/>
        <v>1595.5</v>
      </c>
      <c r="D105" s="4">
        <v>1.25</v>
      </c>
      <c r="E105" s="23">
        <f t="shared" si="8"/>
        <v>7977.5</v>
      </c>
      <c r="F105" s="4">
        <v>1.25</v>
      </c>
      <c r="G105" s="24">
        <f t="shared" si="9"/>
        <v>7977.5</v>
      </c>
      <c r="H105" s="25">
        <f t="shared" si="10"/>
        <v>0</v>
      </c>
      <c r="I105" s="25">
        <v>4</v>
      </c>
      <c r="J105" s="25">
        <f t="shared" si="11"/>
        <v>1</v>
      </c>
      <c r="K105" s="26">
        <f t="shared" si="12"/>
        <v>2.035485271183608</v>
      </c>
      <c r="L105" s="27">
        <f t="shared" si="13"/>
        <v>3247.6167501734467</v>
      </c>
    </row>
    <row r="106" spans="1:12" s="1" customFormat="1" ht="15.4" customHeight="1" x14ac:dyDescent="0.15">
      <c r="A106" s="2" t="s">
        <v>107</v>
      </c>
      <c r="B106" s="3">
        <v>1804</v>
      </c>
      <c r="C106" s="3">
        <f t="shared" si="7"/>
        <v>451</v>
      </c>
      <c r="D106" s="4">
        <v>1.25</v>
      </c>
      <c r="E106" s="23">
        <f t="shared" si="8"/>
        <v>2255</v>
      </c>
      <c r="F106" s="4">
        <v>0</v>
      </c>
      <c r="G106" s="24">
        <f t="shared" si="9"/>
        <v>0</v>
      </c>
      <c r="H106" s="25">
        <f t="shared" si="10"/>
        <v>2255</v>
      </c>
      <c r="I106" s="25">
        <v>4</v>
      </c>
      <c r="J106" s="25">
        <f t="shared" si="11"/>
        <v>0</v>
      </c>
      <c r="K106" s="26">
        <f t="shared" si="12"/>
        <v>0</v>
      </c>
      <c r="L106" s="27">
        <f t="shared" si="13"/>
        <v>0</v>
      </c>
    </row>
    <row r="107" spans="1:12" s="1" customFormat="1" ht="15.4" customHeight="1" x14ac:dyDescent="0.15">
      <c r="A107" s="2" t="s">
        <v>3</v>
      </c>
      <c r="B107" s="3">
        <v>4362</v>
      </c>
      <c r="C107" s="3">
        <f t="shared" si="7"/>
        <v>1090.5</v>
      </c>
      <c r="D107" s="4">
        <v>1.25</v>
      </c>
      <c r="E107" s="23">
        <f t="shared" si="8"/>
        <v>5452.5</v>
      </c>
      <c r="F107" s="4">
        <v>0</v>
      </c>
      <c r="G107" s="24">
        <f t="shared" si="9"/>
        <v>0</v>
      </c>
      <c r="H107" s="25">
        <f t="shared" si="10"/>
        <v>5452.5</v>
      </c>
      <c r="I107" s="25">
        <v>4</v>
      </c>
      <c r="J107" s="25">
        <f t="shared" si="11"/>
        <v>0</v>
      </c>
      <c r="K107" s="26">
        <f t="shared" si="12"/>
        <v>0</v>
      </c>
      <c r="L107" s="27">
        <f t="shared" si="13"/>
        <v>0</v>
      </c>
    </row>
    <row r="108" spans="1:12" s="1" customFormat="1" ht="15.4" customHeight="1" x14ac:dyDescent="0.15">
      <c r="A108" s="2" t="s">
        <v>110</v>
      </c>
      <c r="B108" s="3">
        <v>5452</v>
      </c>
      <c r="C108" s="3">
        <f t="shared" si="7"/>
        <v>1363</v>
      </c>
      <c r="D108" s="4">
        <v>1.25</v>
      </c>
      <c r="E108" s="23">
        <f t="shared" si="8"/>
        <v>6815</v>
      </c>
      <c r="F108" s="4">
        <v>0</v>
      </c>
      <c r="G108" s="24">
        <f t="shared" si="9"/>
        <v>0</v>
      </c>
      <c r="H108" s="25">
        <f t="shared" si="10"/>
        <v>6815</v>
      </c>
      <c r="I108" s="25">
        <v>4</v>
      </c>
      <c r="J108" s="25">
        <f t="shared" si="11"/>
        <v>0</v>
      </c>
      <c r="K108" s="26">
        <f t="shared" si="12"/>
        <v>0</v>
      </c>
      <c r="L108" s="27">
        <f t="shared" si="13"/>
        <v>0</v>
      </c>
    </row>
    <row r="109" spans="1:12" s="1" customFormat="1" ht="15.4" customHeight="1" x14ac:dyDescent="0.15">
      <c r="A109" s="2" t="s">
        <v>112</v>
      </c>
      <c r="B109" s="3">
        <v>5310</v>
      </c>
      <c r="C109" s="3">
        <f t="shared" si="7"/>
        <v>1327.5</v>
      </c>
      <c r="D109" s="4">
        <v>1.25</v>
      </c>
      <c r="E109" s="23">
        <f t="shared" si="8"/>
        <v>6637.5</v>
      </c>
      <c r="F109" s="4">
        <v>1.25</v>
      </c>
      <c r="G109" s="24">
        <f t="shared" si="9"/>
        <v>6637.5</v>
      </c>
      <c r="H109" s="25">
        <f t="shared" si="10"/>
        <v>0</v>
      </c>
      <c r="I109" s="25">
        <v>4</v>
      </c>
      <c r="J109" s="25">
        <f t="shared" si="11"/>
        <v>1</v>
      </c>
      <c r="K109" s="26">
        <f t="shared" si="12"/>
        <v>2.035485271183608</v>
      </c>
      <c r="L109" s="27">
        <f t="shared" si="13"/>
        <v>2702.1066974962396</v>
      </c>
    </row>
    <row r="110" spans="1:12" s="1" customFormat="1" ht="15.4" customHeight="1" x14ac:dyDescent="0.15">
      <c r="A110" s="2" t="s">
        <v>109</v>
      </c>
      <c r="B110" s="3">
        <v>5197</v>
      </c>
      <c r="C110" s="3">
        <f t="shared" si="7"/>
        <v>1299.25</v>
      </c>
      <c r="D110" s="4">
        <v>1.25</v>
      </c>
      <c r="E110" s="23">
        <f t="shared" si="8"/>
        <v>6496.25</v>
      </c>
      <c r="F110" s="4">
        <v>1.25</v>
      </c>
      <c r="G110" s="24">
        <f t="shared" si="9"/>
        <v>6496.25</v>
      </c>
      <c r="H110" s="25">
        <f t="shared" si="10"/>
        <v>0</v>
      </c>
      <c r="I110" s="25">
        <v>4</v>
      </c>
      <c r="J110" s="25">
        <f t="shared" si="11"/>
        <v>1</v>
      </c>
      <c r="K110" s="26">
        <f t="shared" si="12"/>
        <v>2.035485271183608</v>
      </c>
      <c r="L110" s="27">
        <f t="shared" si="13"/>
        <v>2644.6042385853025</v>
      </c>
    </row>
    <row r="111" spans="1:12" s="1" customFormat="1" ht="15.4" customHeight="1" x14ac:dyDescent="0.15">
      <c r="A111" s="2" t="s">
        <v>106</v>
      </c>
      <c r="B111" s="3">
        <v>3572</v>
      </c>
      <c r="C111" s="3">
        <f t="shared" si="7"/>
        <v>893</v>
      </c>
      <c r="D111" s="4">
        <v>1.25</v>
      </c>
      <c r="E111" s="23">
        <f t="shared" si="8"/>
        <v>4465</v>
      </c>
      <c r="F111" s="4">
        <v>1.25</v>
      </c>
      <c r="G111" s="24">
        <f t="shared" si="9"/>
        <v>4465</v>
      </c>
      <c r="H111" s="25">
        <f t="shared" si="10"/>
        <v>0</v>
      </c>
      <c r="I111" s="25">
        <v>4</v>
      </c>
      <c r="J111" s="25">
        <f t="shared" si="11"/>
        <v>1</v>
      </c>
      <c r="K111" s="26">
        <f t="shared" si="12"/>
        <v>2.035485271183608</v>
      </c>
      <c r="L111" s="27">
        <f t="shared" si="13"/>
        <v>1817.6883471669619</v>
      </c>
    </row>
    <row r="112" spans="1:12" s="1" customFormat="1" ht="15.4" customHeight="1" x14ac:dyDescent="0.15">
      <c r="A112" s="2" t="s">
        <v>4</v>
      </c>
      <c r="B112" s="3">
        <v>8328</v>
      </c>
      <c r="C112" s="3">
        <f t="shared" si="7"/>
        <v>2082</v>
      </c>
      <c r="D112" s="4">
        <v>1.25</v>
      </c>
      <c r="E112" s="23">
        <f t="shared" si="8"/>
        <v>10410</v>
      </c>
      <c r="F112" s="4">
        <v>1.25</v>
      </c>
      <c r="G112" s="24">
        <f t="shared" si="9"/>
        <v>10410</v>
      </c>
      <c r="H112" s="25">
        <f t="shared" si="10"/>
        <v>0</v>
      </c>
      <c r="I112" s="25">
        <v>4</v>
      </c>
      <c r="J112" s="25">
        <f t="shared" si="11"/>
        <v>1</v>
      </c>
      <c r="K112" s="26">
        <f t="shared" si="12"/>
        <v>2.035485271183608</v>
      </c>
      <c r="L112" s="27">
        <f t="shared" si="13"/>
        <v>4237.8803346042714</v>
      </c>
    </row>
    <row r="113" spans="1:12" s="1" customFormat="1" ht="15.4" customHeight="1" x14ac:dyDescent="0.15">
      <c r="A113" s="2" t="s">
        <v>12</v>
      </c>
      <c r="B113" s="3">
        <v>4789</v>
      </c>
      <c r="C113" s="3">
        <f t="shared" si="7"/>
        <v>1197.25</v>
      </c>
      <c r="D113" s="4">
        <v>1.25</v>
      </c>
      <c r="E113" s="23">
        <f t="shared" si="8"/>
        <v>5986.25</v>
      </c>
      <c r="F113" s="4">
        <v>1.25</v>
      </c>
      <c r="G113" s="24">
        <f t="shared" si="9"/>
        <v>5986.25</v>
      </c>
      <c r="H113" s="25">
        <f t="shared" si="10"/>
        <v>0</v>
      </c>
      <c r="I113" s="25">
        <v>4</v>
      </c>
      <c r="J113" s="25">
        <f t="shared" si="11"/>
        <v>1</v>
      </c>
      <c r="K113" s="26">
        <f t="shared" si="12"/>
        <v>2.035485271183608</v>
      </c>
      <c r="L113" s="27">
        <f t="shared" si="13"/>
        <v>2436.9847409245749</v>
      </c>
    </row>
    <row r="114" spans="1:12" s="1" customFormat="1" ht="15.4" customHeight="1" x14ac:dyDescent="0.15">
      <c r="A114" s="2" t="s">
        <v>108</v>
      </c>
      <c r="B114" s="3">
        <v>3134</v>
      </c>
      <c r="C114" s="3">
        <f t="shared" si="7"/>
        <v>783.5</v>
      </c>
      <c r="D114" s="4">
        <v>1.25</v>
      </c>
      <c r="E114" s="23">
        <f t="shared" si="8"/>
        <v>3917.5</v>
      </c>
      <c r="F114" s="4">
        <v>1.25</v>
      </c>
      <c r="G114" s="24">
        <f t="shared" si="9"/>
        <v>3917.5</v>
      </c>
      <c r="H114" s="25">
        <f t="shared" si="10"/>
        <v>0</v>
      </c>
      <c r="I114" s="25">
        <v>4</v>
      </c>
      <c r="J114" s="25">
        <f t="shared" si="11"/>
        <v>1</v>
      </c>
      <c r="K114" s="26">
        <f t="shared" si="12"/>
        <v>2.035485271183608</v>
      </c>
      <c r="L114" s="27">
        <f t="shared" si="13"/>
        <v>1594.802709972357</v>
      </c>
    </row>
    <row r="115" spans="1:12" s="1" customFormat="1" ht="15.4" customHeight="1" x14ac:dyDescent="0.15">
      <c r="A115" s="2" t="s">
        <v>236</v>
      </c>
      <c r="B115" s="3">
        <v>5437</v>
      </c>
      <c r="C115" s="3">
        <f t="shared" si="7"/>
        <v>1359.25</v>
      </c>
      <c r="D115" s="4">
        <v>1.25</v>
      </c>
      <c r="E115" s="23">
        <f t="shared" si="8"/>
        <v>6796.25</v>
      </c>
      <c r="F115" s="4">
        <v>1.25</v>
      </c>
      <c r="G115" s="24">
        <f t="shared" si="9"/>
        <v>6796.25</v>
      </c>
      <c r="H115" s="25">
        <f t="shared" si="10"/>
        <v>0</v>
      </c>
      <c r="I115" s="25">
        <v>4</v>
      </c>
      <c r="J115" s="25">
        <f t="shared" si="11"/>
        <v>1</v>
      </c>
      <c r="K115" s="26">
        <f t="shared" si="12"/>
        <v>2.035485271183608</v>
      </c>
      <c r="L115" s="27">
        <f t="shared" si="13"/>
        <v>2766.7333548563192</v>
      </c>
    </row>
    <row r="116" spans="1:12" s="1" customFormat="1" ht="15.4" customHeight="1" x14ac:dyDescent="0.15">
      <c r="A116" s="2" t="s">
        <v>99</v>
      </c>
      <c r="B116" s="3">
        <v>3406</v>
      </c>
      <c r="C116" s="3">
        <f t="shared" si="7"/>
        <v>851.5</v>
      </c>
      <c r="D116" s="4">
        <v>1.25</v>
      </c>
      <c r="E116" s="23">
        <f t="shared" si="8"/>
        <v>4257.5</v>
      </c>
      <c r="F116" s="4">
        <v>1.25</v>
      </c>
      <c r="G116" s="24">
        <f t="shared" si="9"/>
        <v>4257.5</v>
      </c>
      <c r="H116" s="25">
        <f t="shared" si="10"/>
        <v>0</v>
      </c>
      <c r="I116" s="25">
        <v>4</v>
      </c>
      <c r="J116" s="25">
        <f t="shared" si="11"/>
        <v>1</v>
      </c>
      <c r="K116" s="26">
        <f t="shared" si="12"/>
        <v>2.035485271183608</v>
      </c>
      <c r="L116" s="27">
        <f t="shared" si="13"/>
        <v>1733.2157084128421</v>
      </c>
    </row>
    <row r="117" spans="1:12" s="1" customFormat="1" ht="15.4" customHeight="1" x14ac:dyDescent="0.15">
      <c r="A117" s="2" t="s">
        <v>196</v>
      </c>
      <c r="B117" s="3">
        <v>5299</v>
      </c>
      <c r="C117" s="3">
        <f t="shared" si="7"/>
        <v>1324.75</v>
      </c>
      <c r="D117" s="4">
        <v>1.25</v>
      </c>
      <c r="E117" s="23">
        <f t="shared" si="8"/>
        <v>6623.75</v>
      </c>
      <c r="F117" s="4">
        <v>1.25</v>
      </c>
      <c r="G117" s="24">
        <f t="shared" si="9"/>
        <v>6623.75</v>
      </c>
      <c r="H117" s="25">
        <f t="shared" si="10"/>
        <v>0</v>
      </c>
      <c r="I117" s="25">
        <v>4</v>
      </c>
      <c r="J117" s="25">
        <f t="shared" si="11"/>
        <v>1</v>
      </c>
      <c r="K117" s="26">
        <f t="shared" si="12"/>
        <v>2.035485271183608</v>
      </c>
      <c r="L117" s="27">
        <f t="shared" si="13"/>
        <v>2696.5091130004848</v>
      </c>
    </row>
    <row r="118" spans="1:12" s="1" customFormat="1" ht="15.4" customHeight="1" x14ac:dyDescent="0.15">
      <c r="A118" s="2" t="s">
        <v>120</v>
      </c>
      <c r="B118" s="3">
        <v>7605</v>
      </c>
      <c r="C118" s="3">
        <f t="shared" si="7"/>
        <v>1901.25</v>
      </c>
      <c r="D118" s="4">
        <v>1.25</v>
      </c>
      <c r="E118" s="23">
        <f t="shared" si="8"/>
        <v>9506.25</v>
      </c>
      <c r="F118" s="4">
        <v>1.25</v>
      </c>
      <c r="G118" s="24">
        <f t="shared" si="9"/>
        <v>9506.25</v>
      </c>
      <c r="H118" s="25">
        <f t="shared" si="10"/>
        <v>0</v>
      </c>
      <c r="I118" s="25">
        <v>4</v>
      </c>
      <c r="J118" s="25">
        <f t="shared" si="11"/>
        <v>1</v>
      </c>
      <c r="K118" s="26">
        <f t="shared" si="12"/>
        <v>2.035485271183608</v>
      </c>
      <c r="L118" s="27">
        <f t="shared" si="13"/>
        <v>3869.9663718378347</v>
      </c>
    </row>
    <row r="119" spans="1:12" s="1" customFormat="1" ht="15.4" customHeight="1" x14ac:dyDescent="0.15">
      <c r="A119" s="2" t="s">
        <v>219</v>
      </c>
      <c r="B119" s="3">
        <v>5965</v>
      </c>
      <c r="C119" s="3">
        <f t="shared" si="7"/>
        <v>1491.25</v>
      </c>
      <c r="D119" s="4">
        <v>1.25</v>
      </c>
      <c r="E119" s="23">
        <f t="shared" si="8"/>
        <v>7456.25</v>
      </c>
      <c r="F119" s="4">
        <v>1.25</v>
      </c>
      <c r="G119" s="24">
        <f t="shared" si="9"/>
        <v>7456.25</v>
      </c>
      <c r="H119" s="25">
        <f t="shared" si="10"/>
        <v>0</v>
      </c>
      <c r="I119" s="25">
        <v>4</v>
      </c>
      <c r="J119" s="25">
        <f t="shared" si="11"/>
        <v>1</v>
      </c>
      <c r="K119" s="26">
        <f t="shared" si="12"/>
        <v>2.035485271183608</v>
      </c>
      <c r="L119" s="27">
        <f t="shared" si="13"/>
        <v>3035.4174106525556</v>
      </c>
    </row>
    <row r="120" spans="1:12" s="1" customFormat="1" ht="15.4" customHeight="1" x14ac:dyDescent="0.15">
      <c r="A120" s="2" t="s">
        <v>25</v>
      </c>
      <c r="B120" s="3">
        <v>3765</v>
      </c>
      <c r="C120" s="3">
        <f t="shared" si="7"/>
        <v>941.25</v>
      </c>
      <c r="D120" s="4">
        <v>1.25</v>
      </c>
      <c r="E120" s="23">
        <f t="shared" si="8"/>
        <v>4706.25</v>
      </c>
      <c r="F120" s="4">
        <v>0</v>
      </c>
      <c r="G120" s="24">
        <f t="shared" si="9"/>
        <v>0</v>
      </c>
      <c r="H120" s="25">
        <f t="shared" si="10"/>
        <v>4706.25</v>
      </c>
      <c r="I120" s="25">
        <v>4</v>
      </c>
      <c r="J120" s="25">
        <f t="shared" si="11"/>
        <v>0</v>
      </c>
      <c r="K120" s="26">
        <f t="shared" si="12"/>
        <v>0</v>
      </c>
      <c r="L120" s="27">
        <f t="shared" si="13"/>
        <v>0</v>
      </c>
    </row>
    <row r="121" spans="1:12" s="1" customFormat="1" ht="15.4" customHeight="1" x14ac:dyDescent="0.15">
      <c r="A121" s="2" t="s">
        <v>123</v>
      </c>
      <c r="B121" s="3">
        <v>3963</v>
      </c>
      <c r="C121" s="3">
        <f t="shared" si="7"/>
        <v>990.75</v>
      </c>
      <c r="D121" s="4">
        <v>1.25</v>
      </c>
      <c r="E121" s="23">
        <f t="shared" si="8"/>
        <v>4953.75</v>
      </c>
      <c r="F121" s="4">
        <v>1.25</v>
      </c>
      <c r="G121" s="24">
        <f t="shared" si="9"/>
        <v>4953.75</v>
      </c>
      <c r="H121" s="25">
        <f t="shared" si="10"/>
        <v>0</v>
      </c>
      <c r="I121" s="25">
        <v>4</v>
      </c>
      <c r="J121" s="25">
        <f t="shared" si="11"/>
        <v>1</v>
      </c>
      <c r="K121" s="26">
        <f t="shared" si="12"/>
        <v>2.035485271183608</v>
      </c>
      <c r="L121" s="27">
        <f t="shared" si="13"/>
        <v>2016.6570324251597</v>
      </c>
    </row>
    <row r="122" spans="1:12" s="1" customFormat="1" ht="15.4" customHeight="1" x14ac:dyDescent="0.15">
      <c r="A122" s="2" t="s">
        <v>213</v>
      </c>
      <c r="B122" s="3">
        <v>6232</v>
      </c>
      <c r="C122" s="3">
        <f t="shared" si="7"/>
        <v>1558</v>
      </c>
      <c r="D122" s="4">
        <v>1.25</v>
      </c>
      <c r="E122" s="23">
        <f t="shared" si="8"/>
        <v>7790</v>
      </c>
      <c r="F122" s="4">
        <v>0</v>
      </c>
      <c r="G122" s="24">
        <f t="shared" si="9"/>
        <v>0</v>
      </c>
      <c r="H122" s="25">
        <f t="shared" si="10"/>
        <v>7790</v>
      </c>
      <c r="I122" s="25">
        <v>4</v>
      </c>
      <c r="J122" s="25">
        <f t="shared" si="11"/>
        <v>0</v>
      </c>
      <c r="K122" s="26">
        <f t="shared" si="12"/>
        <v>0</v>
      </c>
      <c r="L122" s="27">
        <f t="shared" si="13"/>
        <v>0</v>
      </c>
    </row>
    <row r="123" spans="1:12" s="1" customFormat="1" ht="15.4" customHeight="1" x14ac:dyDescent="0.15">
      <c r="A123" s="2" t="s">
        <v>15</v>
      </c>
      <c r="B123" s="3">
        <v>3149</v>
      </c>
      <c r="C123" s="3">
        <f t="shared" si="7"/>
        <v>787.25</v>
      </c>
      <c r="D123" s="4">
        <v>1.25</v>
      </c>
      <c r="E123" s="23">
        <f t="shared" si="8"/>
        <v>3936.25</v>
      </c>
      <c r="F123" s="4">
        <v>1.25</v>
      </c>
      <c r="G123" s="24">
        <f t="shared" si="9"/>
        <v>3936.25</v>
      </c>
      <c r="H123" s="25">
        <f t="shared" si="10"/>
        <v>0</v>
      </c>
      <c r="I123" s="25">
        <v>4</v>
      </c>
      <c r="J123" s="25">
        <f t="shared" si="11"/>
        <v>1</v>
      </c>
      <c r="K123" s="26">
        <f t="shared" si="12"/>
        <v>2.035485271183608</v>
      </c>
      <c r="L123" s="27">
        <f t="shared" si="13"/>
        <v>1602.4357797392954</v>
      </c>
    </row>
    <row r="124" spans="1:12" s="1" customFormat="1" ht="15.4" customHeight="1" x14ac:dyDescent="0.15">
      <c r="A124" s="2" t="s">
        <v>19</v>
      </c>
      <c r="B124" s="3">
        <v>3842</v>
      </c>
      <c r="C124" s="3">
        <f t="shared" si="7"/>
        <v>960.5</v>
      </c>
      <c r="D124" s="4">
        <v>1.25</v>
      </c>
      <c r="E124" s="23">
        <f t="shared" si="8"/>
        <v>4802.5</v>
      </c>
      <c r="F124" s="4">
        <v>1.25</v>
      </c>
      <c r="G124" s="24">
        <f t="shared" si="9"/>
        <v>4802.5</v>
      </c>
      <c r="H124" s="25">
        <f t="shared" si="10"/>
        <v>0</v>
      </c>
      <c r="I124" s="25">
        <v>4</v>
      </c>
      <c r="J124" s="25">
        <f t="shared" si="11"/>
        <v>1</v>
      </c>
      <c r="K124" s="26">
        <f t="shared" si="12"/>
        <v>2.035485271183608</v>
      </c>
      <c r="L124" s="27">
        <f t="shared" si="13"/>
        <v>1955.0836029718555</v>
      </c>
    </row>
    <row r="125" spans="1:12" s="1" customFormat="1" ht="15.4" customHeight="1" x14ac:dyDescent="0.15">
      <c r="A125" s="2" t="s">
        <v>218</v>
      </c>
      <c r="B125" s="3">
        <v>4929</v>
      </c>
      <c r="C125" s="3">
        <f t="shared" si="7"/>
        <v>1232.25</v>
      </c>
      <c r="D125" s="4">
        <v>1.25</v>
      </c>
      <c r="E125" s="23">
        <f t="shared" si="8"/>
        <v>6161.25</v>
      </c>
      <c r="F125" s="4">
        <v>1.25</v>
      </c>
      <c r="G125" s="24">
        <f t="shared" si="9"/>
        <v>6161.25</v>
      </c>
      <c r="H125" s="25">
        <f t="shared" si="10"/>
        <v>0</v>
      </c>
      <c r="I125" s="25">
        <v>4</v>
      </c>
      <c r="J125" s="25">
        <f t="shared" si="11"/>
        <v>1</v>
      </c>
      <c r="K125" s="26">
        <f t="shared" si="12"/>
        <v>2.035485271183608</v>
      </c>
      <c r="L125" s="27">
        <f t="shared" si="13"/>
        <v>2508.226725416001</v>
      </c>
    </row>
    <row r="126" spans="1:12" s="1" customFormat="1" ht="15.4" customHeight="1" x14ac:dyDescent="0.15">
      <c r="A126" s="2" t="s">
        <v>224</v>
      </c>
      <c r="B126" s="3">
        <v>3916</v>
      </c>
      <c r="C126" s="3">
        <f t="shared" si="7"/>
        <v>979</v>
      </c>
      <c r="D126" s="4">
        <v>1.25</v>
      </c>
      <c r="E126" s="23">
        <f t="shared" si="8"/>
        <v>4895</v>
      </c>
      <c r="F126" s="4">
        <v>1.25</v>
      </c>
      <c r="G126" s="24">
        <f t="shared" si="9"/>
        <v>4895</v>
      </c>
      <c r="H126" s="25">
        <f t="shared" si="10"/>
        <v>0</v>
      </c>
      <c r="I126" s="25">
        <v>4</v>
      </c>
      <c r="J126" s="25">
        <f t="shared" si="11"/>
        <v>1</v>
      </c>
      <c r="K126" s="26">
        <f t="shared" si="12"/>
        <v>2.035485271183608</v>
      </c>
      <c r="L126" s="27">
        <f t="shared" si="13"/>
        <v>1992.7400804887523</v>
      </c>
    </row>
    <row r="127" spans="1:12" s="1" customFormat="1" ht="15.4" customHeight="1" x14ac:dyDescent="0.15">
      <c r="A127" s="2" t="s">
        <v>273</v>
      </c>
      <c r="B127" s="3">
        <v>1492</v>
      </c>
      <c r="C127" s="3">
        <f t="shared" si="7"/>
        <v>373</v>
      </c>
      <c r="D127" s="4">
        <v>1.25</v>
      </c>
      <c r="E127" s="23">
        <f t="shared" si="8"/>
        <v>1865</v>
      </c>
      <c r="F127" s="4">
        <v>1.25</v>
      </c>
      <c r="G127" s="24">
        <f t="shared" si="9"/>
        <v>1865</v>
      </c>
      <c r="H127" s="25">
        <f t="shared" si="10"/>
        <v>0</v>
      </c>
      <c r="I127" s="25">
        <v>4</v>
      </c>
      <c r="J127" s="25">
        <f t="shared" si="11"/>
        <v>1</v>
      </c>
      <c r="K127" s="26">
        <f t="shared" si="12"/>
        <v>2.035485271183608</v>
      </c>
      <c r="L127" s="27">
        <f t="shared" si="13"/>
        <v>759.23600615148575</v>
      </c>
    </row>
    <row r="128" spans="1:12" s="1" customFormat="1" ht="15.4" customHeight="1" x14ac:dyDescent="0.15">
      <c r="A128" s="2" t="s">
        <v>249</v>
      </c>
      <c r="B128" s="3">
        <v>1849</v>
      </c>
      <c r="C128" s="3">
        <f t="shared" si="7"/>
        <v>462.25</v>
      </c>
      <c r="D128" s="4">
        <v>1.25</v>
      </c>
      <c r="E128" s="23">
        <f t="shared" si="8"/>
        <v>2311.25</v>
      </c>
      <c r="F128" s="4">
        <v>1.25</v>
      </c>
      <c r="G128" s="24">
        <f t="shared" si="9"/>
        <v>2311.25</v>
      </c>
      <c r="H128" s="25">
        <f t="shared" si="10"/>
        <v>0</v>
      </c>
      <c r="I128" s="25">
        <v>4</v>
      </c>
      <c r="J128" s="25">
        <f t="shared" si="11"/>
        <v>1</v>
      </c>
      <c r="K128" s="26">
        <f t="shared" si="12"/>
        <v>2.035485271183608</v>
      </c>
      <c r="L128" s="27">
        <f t="shared" si="13"/>
        <v>940.90306660462284</v>
      </c>
    </row>
    <row r="129" spans="1:12" s="1" customFormat="1" ht="15.4" customHeight="1" x14ac:dyDescent="0.15">
      <c r="A129" s="2" t="s">
        <v>80</v>
      </c>
      <c r="B129" s="3">
        <v>2268</v>
      </c>
      <c r="C129" s="3">
        <f t="shared" si="7"/>
        <v>567</v>
      </c>
      <c r="D129" s="4">
        <v>1.25</v>
      </c>
      <c r="E129" s="23">
        <f t="shared" si="8"/>
        <v>2835</v>
      </c>
      <c r="F129" s="4">
        <v>1.25</v>
      </c>
      <c r="G129" s="24">
        <f t="shared" si="9"/>
        <v>2835</v>
      </c>
      <c r="H129" s="25">
        <f t="shared" si="10"/>
        <v>0</v>
      </c>
      <c r="I129" s="25">
        <v>4</v>
      </c>
      <c r="J129" s="25">
        <f t="shared" si="11"/>
        <v>1</v>
      </c>
      <c r="K129" s="26">
        <f t="shared" si="12"/>
        <v>2.035485271183608</v>
      </c>
      <c r="L129" s="27">
        <f t="shared" si="13"/>
        <v>1154.1201487611058</v>
      </c>
    </row>
    <row r="130" spans="1:12" s="1" customFormat="1" ht="15.4" customHeight="1" x14ac:dyDescent="0.15">
      <c r="A130" s="2" t="s">
        <v>2</v>
      </c>
      <c r="B130" s="3">
        <v>5595</v>
      </c>
      <c r="C130" s="3">
        <f t="shared" si="7"/>
        <v>1398.75</v>
      </c>
      <c r="D130" s="4">
        <v>1.25</v>
      </c>
      <c r="E130" s="23">
        <f t="shared" si="8"/>
        <v>6993.75</v>
      </c>
      <c r="F130" s="4">
        <v>0</v>
      </c>
      <c r="G130" s="24">
        <f t="shared" si="9"/>
        <v>0</v>
      </c>
      <c r="H130" s="25">
        <f t="shared" si="10"/>
        <v>6993.75</v>
      </c>
      <c r="I130" s="25">
        <v>4</v>
      </c>
      <c r="J130" s="25">
        <f t="shared" si="11"/>
        <v>0</v>
      </c>
      <c r="K130" s="26">
        <f t="shared" si="12"/>
        <v>0</v>
      </c>
      <c r="L130" s="27">
        <f t="shared" si="13"/>
        <v>0</v>
      </c>
    </row>
    <row r="131" spans="1:12" s="1" customFormat="1" ht="15.4" customHeight="1" x14ac:dyDescent="0.15">
      <c r="A131" s="2" t="s">
        <v>135</v>
      </c>
      <c r="B131" s="3">
        <v>4524</v>
      </c>
      <c r="C131" s="3">
        <f t="shared" ref="C131:C194" si="14">B131/I131</f>
        <v>1131</v>
      </c>
      <c r="D131" s="4">
        <v>1.25</v>
      </c>
      <c r="E131" s="23">
        <f t="shared" ref="E131:E139" si="15">B131*D131</f>
        <v>5655</v>
      </c>
      <c r="F131" s="4">
        <v>0</v>
      </c>
      <c r="G131" s="24">
        <f t="shared" ref="G131:G194" si="16">B131*F131</f>
        <v>0</v>
      </c>
      <c r="H131" s="25">
        <f t="shared" ref="H131:H194" si="17">E131-G131</f>
        <v>5655</v>
      </c>
      <c r="I131" s="25">
        <v>4</v>
      </c>
      <c r="J131" s="25">
        <f t="shared" ref="J131:J194" si="18">F131/1.25</f>
        <v>0</v>
      </c>
      <c r="K131" s="26">
        <f t="shared" ref="K131:K194" si="19">J131*$H$292</f>
        <v>0</v>
      </c>
      <c r="L131" s="27">
        <f t="shared" ref="L131:L194" si="20">K131*C131</f>
        <v>0</v>
      </c>
    </row>
    <row r="132" spans="1:12" s="1" customFormat="1" ht="15.4" customHeight="1" x14ac:dyDescent="0.15">
      <c r="A132" s="2" t="s">
        <v>134</v>
      </c>
      <c r="B132" s="3">
        <v>4362</v>
      </c>
      <c r="C132" s="3">
        <f t="shared" si="14"/>
        <v>1090.5</v>
      </c>
      <c r="D132" s="4">
        <v>1.25</v>
      </c>
      <c r="E132" s="23">
        <f t="shared" si="15"/>
        <v>5452.5</v>
      </c>
      <c r="F132" s="4">
        <v>0</v>
      </c>
      <c r="G132" s="24">
        <f t="shared" si="16"/>
        <v>0</v>
      </c>
      <c r="H132" s="25">
        <f t="shared" si="17"/>
        <v>5452.5</v>
      </c>
      <c r="I132" s="25">
        <v>4</v>
      </c>
      <c r="J132" s="25">
        <f t="shared" si="18"/>
        <v>0</v>
      </c>
      <c r="K132" s="26">
        <f t="shared" si="19"/>
        <v>0</v>
      </c>
      <c r="L132" s="27">
        <f t="shared" si="20"/>
        <v>0</v>
      </c>
    </row>
    <row r="133" spans="1:12" s="1" customFormat="1" ht="15.4" customHeight="1" x14ac:dyDescent="0.15">
      <c r="A133" s="2" t="s">
        <v>238</v>
      </c>
      <c r="B133" s="3">
        <v>4242</v>
      </c>
      <c r="C133" s="3">
        <f t="shared" si="14"/>
        <v>1060.5</v>
      </c>
      <c r="D133" s="4">
        <v>1.25</v>
      </c>
      <c r="E133" s="23">
        <f t="shared" si="15"/>
        <v>5302.5</v>
      </c>
      <c r="F133" s="4">
        <v>1.25</v>
      </c>
      <c r="G133" s="24">
        <f t="shared" si="16"/>
        <v>5302.5</v>
      </c>
      <c r="H133" s="25">
        <f t="shared" si="17"/>
        <v>0</v>
      </c>
      <c r="I133" s="25">
        <v>4</v>
      </c>
      <c r="J133" s="25">
        <f t="shared" si="18"/>
        <v>1</v>
      </c>
      <c r="K133" s="26">
        <f t="shared" si="19"/>
        <v>2.035485271183608</v>
      </c>
      <c r="L133" s="27">
        <f t="shared" si="20"/>
        <v>2158.6321300902164</v>
      </c>
    </row>
    <row r="134" spans="1:12" s="1" customFormat="1" ht="15.4" customHeight="1" x14ac:dyDescent="0.15">
      <c r="A134" s="2" t="s">
        <v>165</v>
      </c>
      <c r="B134" s="3">
        <v>3833</v>
      </c>
      <c r="C134" s="3">
        <f t="shared" si="14"/>
        <v>958.25</v>
      </c>
      <c r="D134" s="4">
        <v>1.25</v>
      </c>
      <c r="E134" s="23">
        <f t="shared" si="15"/>
        <v>4791.25</v>
      </c>
      <c r="F134" s="4">
        <v>1.25</v>
      </c>
      <c r="G134" s="24">
        <f t="shared" si="16"/>
        <v>4791.25</v>
      </c>
      <c r="H134" s="25">
        <f t="shared" si="17"/>
        <v>0</v>
      </c>
      <c r="I134" s="25">
        <v>4</v>
      </c>
      <c r="J134" s="25">
        <f t="shared" si="18"/>
        <v>1</v>
      </c>
      <c r="K134" s="26">
        <f t="shared" si="19"/>
        <v>2.035485271183608</v>
      </c>
      <c r="L134" s="27">
        <f t="shared" si="20"/>
        <v>1950.5037611116923</v>
      </c>
    </row>
    <row r="135" spans="1:12" s="1" customFormat="1" ht="15.4" customHeight="1" x14ac:dyDescent="0.15">
      <c r="A135" s="2" t="s">
        <v>92</v>
      </c>
      <c r="B135" s="3">
        <v>2878</v>
      </c>
      <c r="C135" s="3">
        <f t="shared" si="14"/>
        <v>719.5</v>
      </c>
      <c r="D135" s="4">
        <v>1.25</v>
      </c>
      <c r="E135" s="23">
        <f t="shared" si="15"/>
        <v>3597.5</v>
      </c>
      <c r="F135" s="4">
        <v>1.25</v>
      </c>
      <c r="G135" s="24">
        <f t="shared" si="16"/>
        <v>3597.5</v>
      </c>
      <c r="H135" s="25">
        <f t="shared" si="17"/>
        <v>0</v>
      </c>
      <c r="I135" s="25">
        <v>4</v>
      </c>
      <c r="J135" s="25">
        <f t="shared" si="18"/>
        <v>1</v>
      </c>
      <c r="K135" s="26">
        <f t="shared" si="19"/>
        <v>2.035485271183608</v>
      </c>
      <c r="L135" s="27">
        <f t="shared" si="20"/>
        <v>1464.5316526166059</v>
      </c>
    </row>
    <row r="136" spans="1:12" s="1" customFormat="1" ht="15.4" customHeight="1" x14ac:dyDescent="0.15">
      <c r="A136" s="2" t="s">
        <v>63</v>
      </c>
      <c r="B136" s="3">
        <v>5233</v>
      </c>
      <c r="C136" s="3">
        <f t="shared" si="14"/>
        <v>1308.25</v>
      </c>
      <c r="D136" s="4">
        <v>1.25</v>
      </c>
      <c r="E136" s="23">
        <f t="shared" si="15"/>
        <v>6541.25</v>
      </c>
      <c r="F136" s="4">
        <v>1.25</v>
      </c>
      <c r="G136" s="24">
        <f t="shared" si="16"/>
        <v>6541.25</v>
      </c>
      <c r="H136" s="25">
        <f t="shared" si="17"/>
        <v>0</v>
      </c>
      <c r="I136" s="25">
        <v>4</v>
      </c>
      <c r="J136" s="25">
        <f t="shared" si="18"/>
        <v>1</v>
      </c>
      <c r="K136" s="26">
        <f t="shared" si="19"/>
        <v>2.035485271183608</v>
      </c>
      <c r="L136" s="27">
        <f t="shared" si="20"/>
        <v>2662.923606025955</v>
      </c>
    </row>
    <row r="137" spans="1:12" s="1" customFormat="1" ht="15.4" customHeight="1" x14ac:dyDescent="0.15">
      <c r="A137" s="2" t="s">
        <v>50</v>
      </c>
      <c r="B137" s="3">
        <v>3043</v>
      </c>
      <c r="C137" s="3">
        <f t="shared" si="14"/>
        <v>760.75</v>
      </c>
      <c r="D137" s="4">
        <v>1.25</v>
      </c>
      <c r="E137" s="23">
        <f t="shared" si="15"/>
        <v>3803.75</v>
      </c>
      <c r="F137" s="4">
        <v>0</v>
      </c>
      <c r="G137" s="24">
        <f t="shared" si="16"/>
        <v>0</v>
      </c>
      <c r="H137" s="25">
        <f t="shared" si="17"/>
        <v>3803.75</v>
      </c>
      <c r="I137" s="25">
        <v>4</v>
      </c>
      <c r="J137" s="25">
        <f t="shared" si="18"/>
        <v>0</v>
      </c>
      <c r="K137" s="26">
        <f t="shared" si="19"/>
        <v>0</v>
      </c>
      <c r="L137" s="27">
        <f t="shared" si="20"/>
        <v>0</v>
      </c>
    </row>
    <row r="138" spans="1:12" s="1" customFormat="1" ht="15.4" customHeight="1" x14ac:dyDescent="0.15">
      <c r="A138" s="2" t="s">
        <v>20</v>
      </c>
      <c r="B138" s="3">
        <v>2490</v>
      </c>
      <c r="C138" s="3">
        <f t="shared" si="14"/>
        <v>622.5</v>
      </c>
      <c r="D138" s="4">
        <v>1.25</v>
      </c>
      <c r="E138" s="23">
        <f t="shared" si="15"/>
        <v>3112.5</v>
      </c>
      <c r="F138" s="4">
        <v>1.25</v>
      </c>
      <c r="G138" s="24">
        <f t="shared" si="16"/>
        <v>3112.5</v>
      </c>
      <c r="H138" s="25">
        <f t="shared" si="17"/>
        <v>0</v>
      </c>
      <c r="I138" s="25">
        <v>4</v>
      </c>
      <c r="J138" s="25">
        <f t="shared" si="18"/>
        <v>1</v>
      </c>
      <c r="K138" s="26">
        <f t="shared" si="19"/>
        <v>2.035485271183608</v>
      </c>
      <c r="L138" s="27">
        <f t="shared" si="20"/>
        <v>1267.0895813117959</v>
      </c>
    </row>
    <row r="139" spans="1:12" s="1" customFormat="1" ht="15.4" customHeight="1" x14ac:dyDescent="0.15">
      <c r="A139" s="2" t="s">
        <v>152</v>
      </c>
      <c r="B139" s="3">
        <v>8840</v>
      </c>
      <c r="C139" s="3">
        <f t="shared" si="14"/>
        <v>2210</v>
      </c>
      <c r="D139" s="4">
        <v>1.25</v>
      </c>
      <c r="E139" s="23">
        <f t="shared" si="15"/>
        <v>11050</v>
      </c>
      <c r="F139" s="4">
        <v>1.25</v>
      </c>
      <c r="G139" s="24">
        <f t="shared" si="16"/>
        <v>11050</v>
      </c>
      <c r="H139" s="25">
        <f t="shared" si="17"/>
        <v>0</v>
      </c>
      <c r="I139" s="25">
        <v>4</v>
      </c>
      <c r="J139" s="25">
        <f t="shared" si="18"/>
        <v>1</v>
      </c>
      <c r="K139" s="26">
        <f t="shared" si="19"/>
        <v>2.035485271183608</v>
      </c>
      <c r="L139" s="27">
        <f t="shared" si="20"/>
        <v>4498.4224493157735</v>
      </c>
    </row>
    <row r="140" spans="1:12" s="1" customFormat="1" ht="15.4" customHeight="1" x14ac:dyDescent="0.15">
      <c r="A140" s="2" t="s">
        <v>231</v>
      </c>
      <c r="B140" s="3">
        <v>2176</v>
      </c>
      <c r="C140" s="3">
        <f t="shared" si="14"/>
        <v>544</v>
      </c>
      <c r="D140" s="4">
        <v>1.25</v>
      </c>
      <c r="E140" s="23">
        <f>B140*D140</f>
        <v>2720</v>
      </c>
      <c r="F140" s="4">
        <v>0</v>
      </c>
      <c r="G140" s="24">
        <f t="shared" si="16"/>
        <v>0</v>
      </c>
      <c r="H140" s="25">
        <f t="shared" si="17"/>
        <v>2720</v>
      </c>
      <c r="I140" s="25">
        <v>4</v>
      </c>
      <c r="J140" s="25">
        <f t="shared" si="18"/>
        <v>0</v>
      </c>
      <c r="K140" s="26">
        <f t="shared" si="19"/>
        <v>0</v>
      </c>
      <c r="L140" s="27">
        <f t="shared" si="20"/>
        <v>0</v>
      </c>
    </row>
    <row r="141" spans="1:12" s="1" customFormat="1" ht="15.4" customHeight="1" x14ac:dyDescent="0.15">
      <c r="A141" s="2" t="s">
        <v>275</v>
      </c>
      <c r="B141" s="3">
        <v>3778</v>
      </c>
      <c r="C141" s="3">
        <f t="shared" si="14"/>
        <v>944.5</v>
      </c>
      <c r="D141" s="4">
        <v>1.25</v>
      </c>
      <c r="E141" s="23">
        <f t="shared" ref="E141:E204" si="21">B141*D141</f>
        <v>4722.5</v>
      </c>
      <c r="F141" s="4">
        <v>1.25</v>
      </c>
      <c r="G141" s="24">
        <f t="shared" si="16"/>
        <v>4722.5</v>
      </c>
      <c r="H141" s="25">
        <f t="shared" si="17"/>
        <v>0</v>
      </c>
      <c r="I141" s="25">
        <v>4</v>
      </c>
      <c r="J141" s="25">
        <f t="shared" si="18"/>
        <v>1</v>
      </c>
      <c r="K141" s="26">
        <f t="shared" si="19"/>
        <v>2.035485271183608</v>
      </c>
      <c r="L141" s="27">
        <f t="shared" si="20"/>
        <v>1922.5158386329178</v>
      </c>
    </row>
    <row r="142" spans="1:12" s="1" customFormat="1" ht="15.4" customHeight="1" x14ac:dyDescent="0.15">
      <c r="A142" s="2" t="s">
        <v>198</v>
      </c>
      <c r="B142" s="3">
        <v>2533</v>
      </c>
      <c r="C142" s="3">
        <f t="shared" si="14"/>
        <v>633.25</v>
      </c>
      <c r="D142" s="4">
        <v>1.25</v>
      </c>
      <c r="E142" s="23">
        <f t="shared" si="21"/>
        <v>3166.25</v>
      </c>
      <c r="F142" s="4">
        <v>1.25</v>
      </c>
      <c r="G142" s="24">
        <f t="shared" si="16"/>
        <v>3166.25</v>
      </c>
      <c r="H142" s="25">
        <f t="shared" si="17"/>
        <v>0</v>
      </c>
      <c r="I142" s="25">
        <v>4</v>
      </c>
      <c r="J142" s="25">
        <f t="shared" si="18"/>
        <v>1</v>
      </c>
      <c r="K142" s="26">
        <f t="shared" si="19"/>
        <v>2.035485271183608</v>
      </c>
      <c r="L142" s="27">
        <f t="shared" si="20"/>
        <v>1288.9710479770197</v>
      </c>
    </row>
    <row r="143" spans="1:12" s="1" customFormat="1" ht="15.4" customHeight="1" x14ac:dyDescent="0.15">
      <c r="A143" s="2" t="s">
        <v>221</v>
      </c>
      <c r="B143" s="3">
        <v>3270</v>
      </c>
      <c r="C143" s="3">
        <f t="shared" si="14"/>
        <v>817.5</v>
      </c>
      <c r="D143" s="4">
        <v>1.25</v>
      </c>
      <c r="E143" s="23">
        <f t="shared" si="21"/>
        <v>4087.5</v>
      </c>
      <c r="F143" s="4">
        <v>1.25</v>
      </c>
      <c r="G143" s="24">
        <f t="shared" si="16"/>
        <v>4087.5</v>
      </c>
      <c r="H143" s="25">
        <f t="shared" si="17"/>
        <v>0</v>
      </c>
      <c r="I143" s="25">
        <v>4</v>
      </c>
      <c r="J143" s="25">
        <f t="shared" si="18"/>
        <v>1</v>
      </c>
      <c r="K143" s="26">
        <f t="shared" si="19"/>
        <v>2.035485271183608</v>
      </c>
      <c r="L143" s="27">
        <f t="shared" si="20"/>
        <v>1664.0092091925997</v>
      </c>
    </row>
    <row r="144" spans="1:12" s="1" customFormat="1" ht="15.4" customHeight="1" x14ac:dyDescent="0.15">
      <c r="A144" s="2" t="s">
        <v>84</v>
      </c>
      <c r="B144" s="3">
        <v>2834</v>
      </c>
      <c r="C144" s="3">
        <f t="shared" si="14"/>
        <v>708.5</v>
      </c>
      <c r="D144" s="4">
        <v>1.25</v>
      </c>
      <c r="E144" s="23">
        <f t="shared" si="21"/>
        <v>3542.5</v>
      </c>
      <c r="F144" s="4">
        <v>1.25</v>
      </c>
      <c r="G144" s="24">
        <f t="shared" si="16"/>
        <v>3542.5</v>
      </c>
      <c r="H144" s="25">
        <f t="shared" si="17"/>
        <v>0</v>
      </c>
      <c r="I144" s="25">
        <v>4</v>
      </c>
      <c r="J144" s="25">
        <f t="shared" si="18"/>
        <v>1</v>
      </c>
      <c r="K144" s="26">
        <f t="shared" si="19"/>
        <v>2.035485271183608</v>
      </c>
      <c r="L144" s="27">
        <f t="shared" si="20"/>
        <v>1442.1413146335863</v>
      </c>
    </row>
    <row r="145" spans="1:12" s="1" customFormat="1" ht="15.4" customHeight="1" x14ac:dyDescent="0.15">
      <c r="A145" s="2" t="s">
        <v>194</v>
      </c>
      <c r="B145" s="3">
        <v>2971</v>
      </c>
      <c r="C145" s="3">
        <f t="shared" si="14"/>
        <v>742.75</v>
      </c>
      <c r="D145" s="4">
        <v>1.25</v>
      </c>
      <c r="E145" s="23">
        <f t="shared" si="21"/>
        <v>3713.75</v>
      </c>
      <c r="F145" s="4">
        <v>0</v>
      </c>
      <c r="G145" s="24">
        <f t="shared" si="16"/>
        <v>0</v>
      </c>
      <c r="H145" s="25">
        <f t="shared" si="17"/>
        <v>3713.75</v>
      </c>
      <c r="I145" s="25">
        <v>4</v>
      </c>
      <c r="J145" s="25">
        <f t="shared" si="18"/>
        <v>0</v>
      </c>
      <c r="K145" s="26">
        <f t="shared" si="19"/>
        <v>0</v>
      </c>
      <c r="L145" s="27">
        <f t="shared" si="20"/>
        <v>0</v>
      </c>
    </row>
    <row r="146" spans="1:12" s="1" customFormat="1" ht="15.4" customHeight="1" x14ac:dyDescent="0.15">
      <c r="A146" s="2" t="s">
        <v>130</v>
      </c>
      <c r="B146" s="3">
        <v>2883</v>
      </c>
      <c r="C146" s="3">
        <f t="shared" si="14"/>
        <v>720.75</v>
      </c>
      <c r="D146" s="4">
        <v>1.25</v>
      </c>
      <c r="E146" s="23">
        <f t="shared" si="21"/>
        <v>3603.75</v>
      </c>
      <c r="F146" s="4">
        <v>0</v>
      </c>
      <c r="G146" s="24">
        <f t="shared" si="16"/>
        <v>0</v>
      </c>
      <c r="H146" s="25">
        <f t="shared" si="17"/>
        <v>3603.75</v>
      </c>
      <c r="I146" s="25">
        <v>4</v>
      </c>
      <c r="J146" s="25">
        <f t="shared" si="18"/>
        <v>0</v>
      </c>
      <c r="K146" s="26">
        <f t="shared" si="19"/>
        <v>0</v>
      </c>
      <c r="L146" s="27">
        <f t="shared" si="20"/>
        <v>0</v>
      </c>
    </row>
    <row r="147" spans="1:12" s="1" customFormat="1" ht="15.4" customHeight="1" x14ac:dyDescent="0.15">
      <c r="A147" s="17" t="s">
        <v>70</v>
      </c>
      <c r="B147" s="18">
        <f>7160+30</f>
        <v>7190</v>
      </c>
      <c r="C147" s="3">
        <f t="shared" si="14"/>
        <v>1797.5</v>
      </c>
      <c r="D147" s="4">
        <v>1.25</v>
      </c>
      <c r="E147" s="23">
        <f t="shared" si="21"/>
        <v>8987.5</v>
      </c>
      <c r="F147" s="4">
        <v>1.25</v>
      </c>
      <c r="G147" s="24">
        <f t="shared" si="16"/>
        <v>8987.5</v>
      </c>
      <c r="H147" s="25">
        <f t="shared" si="17"/>
        <v>0</v>
      </c>
      <c r="I147" s="25">
        <v>4</v>
      </c>
      <c r="J147" s="25">
        <f t="shared" si="18"/>
        <v>1</v>
      </c>
      <c r="K147" s="26">
        <f t="shared" si="19"/>
        <v>2.035485271183608</v>
      </c>
      <c r="L147" s="27">
        <f t="shared" si="20"/>
        <v>3658.7847749525354</v>
      </c>
    </row>
    <row r="148" spans="1:12" s="1" customFormat="1" ht="15.4" customHeight="1" x14ac:dyDescent="0.15">
      <c r="A148" s="2" t="s">
        <v>157</v>
      </c>
      <c r="B148" s="3">
        <v>3776</v>
      </c>
      <c r="C148" s="3">
        <f t="shared" si="14"/>
        <v>944</v>
      </c>
      <c r="D148" s="4">
        <v>1.25</v>
      </c>
      <c r="E148" s="23">
        <f t="shared" si="21"/>
        <v>4720</v>
      </c>
      <c r="F148" s="4">
        <v>1.25</v>
      </c>
      <c r="G148" s="24">
        <f t="shared" si="16"/>
        <v>4720</v>
      </c>
      <c r="H148" s="25">
        <f t="shared" si="17"/>
        <v>0</v>
      </c>
      <c r="I148" s="25">
        <v>4</v>
      </c>
      <c r="J148" s="25">
        <f t="shared" si="18"/>
        <v>1</v>
      </c>
      <c r="K148" s="26">
        <f t="shared" si="19"/>
        <v>2.035485271183608</v>
      </c>
      <c r="L148" s="27">
        <f t="shared" si="20"/>
        <v>1921.4980959973259</v>
      </c>
    </row>
    <row r="149" spans="1:12" s="1" customFormat="1" ht="15.4" customHeight="1" x14ac:dyDescent="0.15">
      <c r="A149" s="2" t="s">
        <v>11</v>
      </c>
      <c r="B149" s="3">
        <v>2084</v>
      </c>
      <c r="C149" s="3">
        <f t="shared" si="14"/>
        <v>521</v>
      </c>
      <c r="D149" s="4">
        <v>1.25</v>
      </c>
      <c r="E149" s="23">
        <f t="shared" si="21"/>
        <v>2605</v>
      </c>
      <c r="F149" s="4">
        <v>1.25</v>
      </c>
      <c r="G149" s="24">
        <f t="shared" si="16"/>
        <v>2605</v>
      </c>
      <c r="H149" s="25">
        <f t="shared" si="17"/>
        <v>0</v>
      </c>
      <c r="I149" s="25">
        <v>4</v>
      </c>
      <c r="J149" s="25">
        <f t="shared" si="18"/>
        <v>1</v>
      </c>
      <c r="K149" s="26">
        <f t="shared" si="19"/>
        <v>2.035485271183608</v>
      </c>
      <c r="L149" s="27">
        <f t="shared" si="20"/>
        <v>1060.4878262866598</v>
      </c>
    </row>
    <row r="150" spans="1:12" s="1" customFormat="1" ht="15.4" customHeight="1" x14ac:dyDescent="0.15">
      <c r="A150" s="2" t="s">
        <v>283</v>
      </c>
      <c r="B150" s="3">
        <v>962</v>
      </c>
      <c r="C150" s="3">
        <f t="shared" si="14"/>
        <v>240.5</v>
      </c>
      <c r="D150" s="4">
        <v>1.25</v>
      </c>
      <c r="E150" s="23">
        <f t="shared" si="21"/>
        <v>1202.5</v>
      </c>
      <c r="F150" s="4">
        <v>0</v>
      </c>
      <c r="G150" s="24">
        <f t="shared" si="16"/>
        <v>0</v>
      </c>
      <c r="H150" s="25">
        <f t="shared" si="17"/>
        <v>1202.5</v>
      </c>
      <c r="I150" s="25">
        <v>4</v>
      </c>
      <c r="J150" s="25">
        <f t="shared" si="18"/>
        <v>0</v>
      </c>
      <c r="K150" s="26">
        <f t="shared" si="19"/>
        <v>0</v>
      </c>
      <c r="L150" s="27">
        <f t="shared" si="20"/>
        <v>0</v>
      </c>
    </row>
    <row r="151" spans="1:12" s="1" customFormat="1" ht="15.4" customHeight="1" x14ac:dyDescent="0.15">
      <c r="A151" s="2" t="s">
        <v>277</v>
      </c>
      <c r="B151" s="3">
        <v>4576</v>
      </c>
      <c r="C151" s="3">
        <f t="shared" si="14"/>
        <v>1144</v>
      </c>
      <c r="D151" s="4">
        <v>1.25</v>
      </c>
      <c r="E151" s="23">
        <f t="shared" si="21"/>
        <v>5720</v>
      </c>
      <c r="F151" s="4">
        <v>1.25</v>
      </c>
      <c r="G151" s="24">
        <f t="shared" si="16"/>
        <v>5720</v>
      </c>
      <c r="H151" s="25">
        <f t="shared" si="17"/>
        <v>0</v>
      </c>
      <c r="I151" s="25">
        <v>4</v>
      </c>
      <c r="J151" s="25">
        <f t="shared" si="18"/>
        <v>1</v>
      </c>
      <c r="K151" s="26">
        <f t="shared" si="19"/>
        <v>2.035485271183608</v>
      </c>
      <c r="L151" s="27">
        <f t="shared" si="20"/>
        <v>2328.5951502340477</v>
      </c>
    </row>
    <row r="152" spans="1:12" s="1" customFormat="1" ht="15.4" customHeight="1" x14ac:dyDescent="0.15">
      <c r="A152" s="2" t="s">
        <v>31</v>
      </c>
      <c r="B152" s="3">
        <v>2696</v>
      </c>
      <c r="C152" s="3">
        <f t="shared" si="14"/>
        <v>674</v>
      </c>
      <c r="D152" s="4">
        <v>1.25</v>
      </c>
      <c r="E152" s="23">
        <f t="shared" si="21"/>
        <v>3370</v>
      </c>
      <c r="F152" s="4">
        <v>0</v>
      </c>
      <c r="G152" s="24">
        <f t="shared" si="16"/>
        <v>0</v>
      </c>
      <c r="H152" s="25">
        <f t="shared" si="17"/>
        <v>3370</v>
      </c>
      <c r="I152" s="25">
        <v>4</v>
      </c>
      <c r="J152" s="25">
        <f t="shared" si="18"/>
        <v>0</v>
      </c>
      <c r="K152" s="26">
        <f t="shared" si="19"/>
        <v>0</v>
      </c>
      <c r="L152" s="27">
        <f t="shared" si="20"/>
        <v>0</v>
      </c>
    </row>
    <row r="153" spans="1:12" s="1" customFormat="1" ht="15.4" customHeight="1" x14ac:dyDescent="0.15">
      <c r="A153" s="2" t="s">
        <v>225</v>
      </c>
      <c r="B153" s="3">
        <v>5525</v>
      </c>
      <c r="C153" s="3">
        <f t="shared" si="14"/>
        <v>1381.25</v>
      </c>
      <c r="D153" s="4">
        <v>1.25</v>
      </c>
      <c r="E153" s="23">
        <f t="shared" si="21"/>
        <v>6906.25</v>
      </c>
      <c r="F153" s="4">
        <v>1.25</v>
      </c>
      <c r="G153" s="24">
        <f t="shared" si="16"/>
        <v>6906.25</v>
      </c>
      <c r="H153" s="25">
        <f t="shared" si="17"/>
        <v>0</v>
      </c>
      <c r="I153" s="25">
        <v>4</v>
      </c>
      <c r="J153" s="25">
        <f t="shared" si="18"/>
        <v>1</v>
      </c>
      <c r="K153" s="26">
        <f t="shared" si="19"/>
        <v>2.035485271183608</v>
      </c>
      <c r="L153" s="27">
        <f t="shared" si="20"/>
        <v>2811.5140308223586</v>
      </c>
    </row>
    <row r="154" spans="1:12" s="1" customFormat="1" ht="15.4" customHeight="1" x14ac:dyDescent="0.15">
      <c r="A154" s="2" t="s">
        <v>44</v>
      </c>
      <c r="B154" s="3">
        <v>2961</v>
      </c>
      <c r="C154" s="3">
        <f t="shared" si="14"/>
        <v>740.25</v>
      </c>
      <c r="D154" s="4">
        <v>1.25</v>
      </c>
      <c r="E154" s="23">
        <f t="shared" si="21"/>
        <v>3701.25</v>
      </c>
      <c r="F154" s="4">
        <v>1.25</v>
      </c>
      <c r="G154" s="24">
        <f t="shared" si="16"/>
        <v>3701.25</v>
      </c>
      <c r="H154" s="25">
        <f t="shared" si="17"/>
        <v>0</v>
      </c>
      <c r="I154" s="25">
        <v>4</v>
      </c>
      <c r="J154" s="25">
        <f t="shared" si="18"/>
        <v>1</v>
      </c>
      <c r="K154" s="26">
        <f t="shared" si="19"/>
        <v>2.035485271183608</v>
      </c>
      <c r="L154" s="27">
        <f t="shared" si="20"/>
        <v>1506.7679719936659</v>
      </c>
    </row>
    <row r="155" spans="1:12" s="1" customFormat="1" ht="15.4" customHeight="1" x14ac:dyDescent="0.15">
      <c r="A155" s="17" t="s">
        <v>268</v>
      </c>
      <c r="B155" s="18">
        <f>4117+-6</f>
        <v>4111</v>
      </c>
      <c r="C155" s="3">
        <f t="shared" si="14"/>
        <v>1027.75</v>
      </c>
      <c r="D155" s="4">
        <v>1.25</v>
      </c>
      <c r="E155" s="23">
        <f t="shared" si="21"/>
        <v>5138.75</v>
      </c>
      <c r="F155" s="4">
        <v>1.25</v>
      </c>
      <c r="G155" s="24">
        <f t="shared" si="16"/>
        <v>5138.75</v>
      </c>
      <c r="H155" s="25">
        <f t="shared" si="17"/>
        <v>0</v>
      </c>
      <c r="I155" s="25">
        <v>4</v>
      </c>
      <c r="J155" s="25">
        <f t="shared" si="18"/>
        <v>1</v>
      </c>
      <c r="K155" s="26">
        <f t="shared" si="19"/>
        <v>2.035485271183608</v>
      </c>
      <c r="L155" s="27">
        <f t="shared" si="20"/>
        <v>2091.9699874589533</v>
      </c>
    </row>
    <row r="156" spans="1:12" s="1" customFormat="1" ht="15.4" customHeight="1" x14ac:dyDescent="0.15">
      <c r="A156" s="2" t="s">
        <v>171</v>
      </c>
      <c r="B156" s="3">
        <v>2706</v>
      </c>
      <c r="C156" s="3">
        <f t="shared" si="14"/>
        <v>676.5</v>
      </c>
      <c r="D156" s="4">
        <v>1.25</v>
      </c>
      <c r="E156" s="23">
        <f t="shared" si="21"/>
        <v>3382.5</v>
      </c>
      <c r="F156" s="4">
        <v>1.25</v>
      </c>
      <c r="G156" s="24">
        <f t="shared" si="16"/>
        <v>3382.5</v>
      </c>
      <c r="H156" s="25">
        <f t="shared" si="17"/>
        <v>0</v>
      </c>
      <c r="I156" s="25">
        <v>4</v>
      </c>
      <c r="J156" s="25">
        <f t="shared" si="18"/>
        <v>1</v>
      </c>
      <c r="K156" s="26">
        <f t="shared" si="19"/>
        <v>2.035485271183608</v>
      </c>
      <c r="L156" s="27">
        <f t="shared" si="20"/>
        <v>1377.0057859557107</v>
      </c>
    </row>
    <row r="157" spans="1:12" s="1" customFormat="1" ht="15.4" customHeight="1" x14ac:dyDescent="0.15">
      <c r="A157" s="2" t="s">
        <v>33</v>
      </c>
      <c r="B157" s="3">
        <v>7342</v>
      </c>
      <c r="C157" s="3">
        <f t="shared" si="14"/>
        <v>1835.5</v>
      </c>
      <c r="D157" s="4">
        <v>1.25</v>
      </c>
      <c r="E157" s="23">
        <f t="shared" si="21"/>
        <v>9177.5</v>
      </c>
      <c r="F157" s="4">
        <v>0</v>
      </c>
      <c r="G157" s="24">
        <f t="shared" si="16"/>
        <v>0</v>
      </c>
      <c r="H157" s="25">
        <f t="shared" si="17"/>
        <v>9177.5</v>
      </c>
      <c r="I157" s="25">
        <v>4</v>
      </c>
      <c r="J157" s="25">
        <f t="shared" si="18"/>
        <v>0</v>
      </c>
      <c r="K157" s="26">
        <f t="shared" si="19"/>
        <v>0</v>
      </c>
      <c r="L157" s="27">
        <f t="shared" si="20"/>
        <v>0</v>
      </c>
    </row>
    <row r="158" spans="1:12" s="1" customFormat="1" ht="15.4" customHeight="1" x14ac:dyDescent="0.15">
      <c r="A158" s="2" t="s">
        <v>68</v>
      </c>
      <c r="B158" s="3">
        <v>4272</v>
      </c>
      <c r="C158" s="3">
        <f t="shared" si="14"/>
        <v>1068</v>
      </c>
      <c r="D158" s="4">
        <v>1.25</v>
      </c>
      <c r="E158" s="23">
        <f t="shared" si="21"/>
        <v>5340</v>
      </c>
      <c r="F158" s="4">
        <v>1.25</v>
      </c>
      <c r="G158" s="24">
        <f t="shared" si="16"/>
        <v>5340</v>
      </c>
      <c r="H158" s="25">
        <f t="shared" si="17"/>
        <v>0</v>
      </c>
      <c r="I158" s="25">
        <v>4</v>
      </c>
      <c r="J158" s="25">
        <f t="shared" si="18"/>
        <v>1</v>
      </c>
      <c r="K158" s="26">
        <f t="shared" si="19"/>
        <v>2.035485271183608</v>
      </c>
      <c r="L158" s="27">
        <f t="shared" si="20"/>
        <v>2173.8982696240932</v>
      </c>
    </row>
    <row r="159" spans="1:12" s="1" customFormat="1" ht="15.4" customHeight="1" x14ac:dyDescent="0.15">
      <c r="A159" s="2" t="s">
        <v>177</v>
      </c>
      <c r="B159" s="3">
        <v>2094</v>
      </c>
      <c r="C159" s="3">
        <f t="shared" si="14"/>
        <v>523.5</v>
      </c>
      <c r="D159" s="4">
        <v>1.25</v>
      </c>
      <c r="E159" s="23">
        <f t="shared" si="21"/>
        <v>2617.5</v>
      </c>
      <c r="F159" s="4">
        <v>1.25</v>
      </c>
      <c r="G159" s="24">
        <f t="shared" si="16"/>
        <v>2617.5</v>
      </c>
      <c r="H159" s="25">
        <f t="shared" si="17"/>
        <v>0</v>
      </c>
      <c r="I159" s="25">
        <v>4</v>
      </c>
      <c r="J159" s="25">
        <f t="shared" si="18"/>
        <v>1</v>
      </c>
      <c r="K159" s="26">
        <f t="shared" si="19"/>
        <v>2.035485271183608</v>
      </c>
      <c r="L159" s="27">
        <f t="shared" si="20"/>
        <v>1065.5765394646187</v>
      </c>
    </row>
    <row r="160" spans="1:12" s="1" customFormat="1" ht="15.4" customHeight="1" x14ac:dyDescent="0.15">
      <c r="A160" s="2" t="s">
        <v>255</v>
      </c>
      <c r="B160" s="3">
        <v>8167</v>
      </c>
      <c r="C160" s="3">
        <f t="shared" si="14"/>
        <v>2041.75</v>
      </c>
      <c r="D160" s="4">
        <v>1.25</v>
      </c>
      <c r="E160" s="23">
        <f t="shared" si="21"/>
        <v>10208.75</v>
      </c>
      <c r="F160" s="4">
        <v>1.25</v>
      </c>
      <c r="G160" s="24">
        <f t="shared" si="16"/>
        <v>10208.75</v>
      </c>
      <c r="H160" s="25">
        <f t="shared" si="17"/>
        <v>0</v>
      </c>
      <c r="I160" s="25">
        <v>4</v>
      </c>
      <c r="J160" s="25">
        <f t="shared" si="18"/>
        <v>1</v>
      </c>
      <c r="K160" s="26">
        <f t="shared" si="19"/>
        <v>2.035485271183608</v>
      </c>
      <c r="L160" s="27">
        <f t="shared" si="20"/>
        <v>4155.9520524391319</v>
      </c>
    </row>
    <row r="161" spans="1:12" s="1" customFormat="1" ht="15.4" customHeight="1" x14ac:dyDescent="0.15">
      <c r="A161" s="2" t="s">
        <v>269</v>
      </c>
      <c r="B161" s="3">
        <v>2827</v>
      </c>
      <c r="C161" s="3">
        <f t="shared" si="14"/>
        <v>706.75</v>
      </c>
      <c r="D161" s="4">
        <v>1.25</v>
      </c>
      <c r="E161" s="23">
        <f t="shared" si="21"/>
        <v>3533.75</v>
      </c>
      <c r="F161" s="4">
        <v>0</v>
      </c>
      <c r="G161" s="24">
        <f t="shared" si="16"/>
        <v>0</v>
      </c>
      <c r="H161" s="25">
        <f t="shared" si="17"/>
        <v>3533.75</v>
      </c>
      <c r="I161" s="25">
        <v>4</v>
      </c>
      <c r="J161" s="25">
        <f t="shared" si="18"/>
        <v>0</v>
      </c>
      <c r="K161" s="26">
        <f t="shared" si="19"/>
        <v>0</v>
      </c>
      <c r="L161" s="27">
        <f t="shared" si="20"/>
        <v>0</v>
      </c>
    </row>
    <row r="162" spans="1:12" s="1" customFormat="1" ht="15.4" customHeight="1" x14ac:dyDescent="0.15">
      <c r="A162" s="2" t="s">
        <v>270</v>
      </c>
      <c r="B162" s="3">
        <v>4006</v>
      </c>
      <c r="C162" s="3">
        <f t="shared" si="14"/>
        <v>1001.5</v>
      </c>
      <c r="D162" s="4">
        <v>1.25</v>
      </c>
      <c r="E162" s="23">
        <f t="shared" si="21"/>
        <v>5007.5</v>
      </c>
      <c r="F162" s="4">
        <v>1.25</v>
      </c>
      <c r="G162" s="24">
        <f t="shared" si="16"/>
        <v>5007.5</v>
      </c>
      <c r="H162" s="25">
        <f t="shared" si="17"/>
        <v>0</v>
      </c>
      <c r="I162" s="25">
        <v>4</v>
      </c>
      <c r="J162" s="25">
        <f t="shared" si="18"/>
        <v>1</v>
      </c>
      <c r="K162" s="26">
        <f t="shared" si="19"/>
        <v>2.035485271183608</v>
      </c>
      <c r="L162" s="27">
        <f t="shared" si="20"/>
        <v>2038.5384990903833</v>
      </c>
    </row>
    <row r="163" spans="1:12" s="1" customFormat="1" ht="15.4" customHeight="1" x14ac:dyDescent="0.15">
      <c r="A163" s="2" t="s">
        <v>214</v>
      </c>
      <c r="B163" s="3">
        <v>4641</v>
      </c>
      <c r="C163" s="3">
        <f t="shared" si="14"/>
        <v>1160.25</v>
      </c>
      <c r="D163" s="4">
        <v>1.25</v>
      </c>
      <c r="E163" s="23">
        <f t="shared" si="21"/>
        <v>5801.25</v>
      </c>
      <c r="F163" s="4">
        <v>0</v>
      </c>
      <c r="G163" s="24">
        <f t="shared" si="16"/>
        <v>0</v>
      </c>
      <c r="H163" s="25">
        <f t="shared" si="17"/>
        <v>5801.25</v>
      </c>
      <c r="I163" s="25">
        <v>4</v>
      </c>
      <c r="J163" s="25">
        <f t="shared" si="18"/>
        <v>0</v>
      </c>
      <c r="K163" s="26">
        <f t="shared" si="19"/>
        <v>0</v>
      </c>
      <c r="L163" s="27">
        <f t="shared" si="20"/>
        <v>0</v>
      </c>
    </row>
    <row r="164" spans="1:12" s="1" customFormat="1" ht="15.4" customHeight="1" x14ac:dyDescent="0.15">
      <c r="A164" s="2" t="s">
        <v>16</v>
      </c>
      <c r="B164" s="3">
        <v>2545</v>
      </c>
      <c r="C164" s="3">
        <f t="shared" si="14"/>
        <v>636.25</v>
      </c>
      <c r="D164" s="4">
        <v>1.25</v>
      </c>
      <c r="E164" s="23">
        <f t="shared" si="21"/>
        <v>3181.25</v>
      </c>
      <c r="F164" s="4">
        <v>1.25</v>
      </c>
      <c r="G164" s="24">
        <f t="shared" si="16"/>
        <v>3181.25</v>
      </c>
      <c r="H164" s="25">
        <f t="shared" si="17"/>
        <v>0</v>
      </c>
      <c r="I164" s="25">
        <v>4</v>
      </c>
      <c r="J164" s="25">
        <f t="shared" si="18"/>
        <v>1</v>
      </c>
      <c r="K164" s="26">
        <f t="shared" si="19"/>
        <v>2.035485271183608</v>
      </c>
      <c r="L164" s="27">
        <f t="shared" si="20"/>
        <v>1295.0775037905705</v>
      </c>
    </row>
    <row r="165" spans="1:12" s="1" customFormat="1" ht="15.4" customHeight="1" x14ac:dyDescent="0.15">
      <c r="A165" s="2" t="s">
        <v>132</v>
      </c>
      <c r="B165" s="3">
        <v>6510</v>
      </c>
      <c r="C165" s="3">
        <f t="shared" si="14"/>
        <v>1627.5</v>
      </c>
      <c r="D165" s="4">
        <v>1.25</v>
      </c>
      <c r="E165" s="23">
        <f t="shared" si="21"/>
        <v>8137.5</v>
      </c>
      <c r="F165" s="4">
        <v>1.25</v>
      </c>
      <c r="G165" s="24">
        <f t="shared" si="16"/>
        <v>8137.5</v>
      </c>
      <c r="H165" s="25">
        <f t="shared" si="17"/>
        <v>0</v>
      </c>
      <c r="I165" s="25">
        <v>4</v>
      </c>
      <c r="J165" s="25">
        <f t="shared" si="18"/>
        <v>1</v>
      </c>
      <c r="K165" s="26">
        <f t="shared" si="19"/>
        <v>2.035485271183608</v>
      </c>
      <c r="L165" s="27">
        <f t="shared" si="20"/>
        <v>3312.752278851322</v>
      </c>
    </row>
    <row r="166" spans="1:12" s="1" customFormat="1" ht="15.4" customHeight="1" x14ac:dyDescent="0.15">
      <c r="A166" s="2" t="s">
        <v>206</v>
      </c>
      <c r="B166" s="3">
        <v>4298</v>
      </c>
      <c r="C166" s="3">
        <f t="shared" si="14"/>
        <v>1074.5</v>
      </c>
      <c r="D166" s="4">
        <v>1.25</v>
      </c>
      <c r="E166" s="23">
        <f t="shared" si="21"/>
        <v>5372.5</v>
      </c>
      <c r="F166" s="4">
        <v>1.25</v>
      </c>
      <c r="G166" s="24">
        <f t="shared" si="16"/>
        <v>5372.5</v>
      </c>
      <c r="H166" s="25">
        <f t="shared" si="17"/>
        <v>0</v>
      </c>
      <c r="I166" s="25">
        <v>4</v>
      </c>
      <c r="J166" s="25">
        <f t="shared" si="18"/>
        <v>1</v>
      </c>
      <c r="K166" s="26">
        <f t="shared" si="19"/>
        <v>2.035485271183608</v>
      </c>
      <c r="L166" s="27">
        <f t="shared" si="20"/>
        <v>2187.1289238867867</v>
      </c>
    </row>
    <row r="167" spans="1:12" s="1" customFormat="1" ht="15.4" customHeight="1" x14ac:dyDescent="0.15">
      <c r="A167" s="2" t="s">
        <v>35</v>
      </c>
      <c r="B167" s="3">
        <v>2811</v>
      </c>
      <c r="C167" s="3">
        <f t="shared" si="14"/>
        <v>702.75</v>
      </c>
      <c r="D167" s="4">
        <v>1.25</v>
      </c>
      <c r="E167" s="23">
        <f t="shared" si="21"/>
        <v>3513.75</v>
      </c>
      <c r="F167" s="4">
        <v>1.25</v>
      </c>
      <c r="G167" s="24">
        <f t="shared" si="16"/>
        <v>3513.75</v>
      </c>
      <c r="H167" s="25">
        <f t="shared" si="17"/>
        <v>0</v>
      </c>
      <c r="I167" s="25">
        <v>4</v>
      </c>
      <c r="J167" s="25">
        <f t="shared" si="18"/>
        <v>1</v>
      </c>
      <c r="K167" s="26">
        <f t="shared" si="19"/>
        <v>2.035485271183608</v>
      </c>
      <c r="L167" s="27">
        <f t="shared" si="20"/>
        <v>1430.4372743242805</v>
      </c>
    </row>
    <row r="168" spans="1:12" s="1" customFormat="1" ht="15.4" customHeight="1" x14ac:dyDescent="0.15">
      <c r="A168" s="2" t="s">
        <v>215</v>
      </c>
      <c r="B168" s="3">
        <v>4302</v>
      </c>
      <c r="C168" s="3">
        <f t="shared" si="14"/>
        <v>1075.5</v>
      </c>
      <c r="D168" s="4">
        <v>1.25</v>
      </c>
      <c r="E168" s="23">
        <f t="shared" si="21"/>
        <v>5377.5</v>
      </c>
      <c r="F168" s="4">
        <v>1.25</v>
      </c>
      <c r="G168" s="24">
        <f t="shared" si="16"/>
        <v>5377.5</v>
      </c>
      <c r="H168" s="25">
        <f t="shared" si="17"/>
        <v>0</v>
      </c>
      <c r="I168" s="25">
        <v>4</v>
      </c>
      <c r="J168" s="25">
        <f t="shared" si="18"/>
        <v>1</v>
      </c>
      <c r="K168" s="26">
        <f t="shared" si="19"/>
        <v>2.035485271183608</v>
      </c>
      <c r="L168" s="27">
        <f t="shared" si="20"/>
        <v>2189.1644091579706</v>
      </c>
    </row>
    <row r="169" spans="1:12" s="1" customFormat="1" ht="15.4" customHeight="1" x14ac:dyDescent="0.15">
      <c r="A169" s="2" t="s">
        <v>103</v>
      </c>
      <c r="B169" s="3">
        <v>2660</v>
      </c>
      <c r="C169" s="3">
        <f t="shared" si="14"/>
        <v>665</v>
      </c>
      <c r="D169" s="4">
        <v>1.25</v>
      </c>
      <c r="E169" s="23">
        <f t="shared" si="21"/>
        <v>3325</v>
      </c>
      <c r="F169" s="4">
        <v>0</v>
      </c>
      <c r="G169" s="24">
        <f t="shared" si="16"/>
        <v>0</v>
      </c>
      <c r="H169" s="25">
        <f t="shared" si="17"/>
        <v>3325</v>
      </c>
      <c r="I169" s="25">
        <v>4</v>
      </c>
      <c r="J169" s="25">
        <f t="shared" si="18"/>
        <v>0</v>
      </c>
      <c r="K169" s="26">
        <f t="shared" si="19"/>
        <v>0</v>
      </c>
      <c r="L169" s="27">
        <f t="shared" si="20"/>
        <v>0</v>
      </c>
    </row>
    <row r="170" spans="1:12" s="1" customFormat="1" ht="15.4" customHeight="1" x14ac:dyDescent="0.15">
      <c r="A170" s="2" t="s">
        <v>60</v>
      </c>
      <c r="B170" s="3">
        <v>1494</v>
      </c>
      <c r="C170" s="3">
        <f t="shared" si="14"/>
        <v>373.5</v>
      </c>
      <c r="D170" s="4">
        <v>1.25</v>
      </c>
      <c r="E170" s="23">
        <f t="shared" si="21"/>
        <v>1867.5</v>
      </c>
      <c r="F170" s="4">
        <v>0</v>
      </c>
      <c r="G170" s="24">
        <f t="shared" si="16"/>
        <v>0</v>
      </c>
      <c r="H170" s="25">
        <f t="shared" si="17"/>
        <v>1867.5</v>
      </c>
      <c r="I170" s="25">
        <v>4</v>
      </c>
      <c r="J170" s="25">
        <f t="shared" si="18"/>
        <v>0</v>
      </c>
      <c r="K170" s="26">
        <f t="shared" si="19"/>
        <v>0</v>
      </c>
      <c r="L170" s="27">
        <f t="shared" si="20"/>
        <v>0</v>
      </c>
    </row>
    <row r="171" spans="1:12" s="1" customFormat="1" ht="15.4" customHeight="1" x14ac:dyDescent="0.15">
      <c r="A171" s="2" t="s">
        <v>279</v>
      </c>
      <c r="B171" s="3">
        <v>3279</v>
      </c>
      <c r="C171" s="3">
        <f t="shared" si="14"/>
        <v>819.75</v>
      </c>
      <c r="D171" s="4">
        <v>1.25</v>
      </c>
      <c r="E171" s="23">
        <f t="shared" si="21"/>
        <v>4098.75</v>
      </c>
      <c r="F171" s="4">
        <v>1.25</v>
      </c>
      <c r="G171" s="24">
        <f t="shared" si="16"/>
        <v>4098.75</v>
      </c>
      <c r="H171" s="25">
        <f t="shared" si="17"/>
        <v>0</v>
      </c>
      <c r="I171" s="25">
        <v>4</v>
      </c>
      <c r="J171" s="25">
        <f t="shared" si="18"/>
        <v>1</v>
      </c>
      <c r="K171" s="26">
        <f t="shared" si="19"/>
        <v>2.035485271183608</v>
      </c>
      <c r="L171" s="27">
        <f t="shared" si="20"/>
        <v>1668.5890510527627</v>
      </c>
    </row>
    <row r="172" spans="1:12" s="1" customFormat="1" ht="15.4" customHeight="1" x14ac:dyDescent="0.15">
      <c r="A172" s="2" t="s">
        <v>131</v>
      </c>
      <c r="B172" s="3">
        <v>3646</v>
      </c>
      <c r="C172" s="3">
        <f t="shared" si="14"/>
        <v>911.5</v>
      </c>
      <c r="D172" s="4">
        <v>1.25</v>
      </c>
      <c r="E172" s="23">
        <f t="shared" si="21"/>
        <v>4557.5</v>
      </c>
      <c r="F172" s="4">
        <v>1.25</v>
      </c>
      <c r="G172" s="24">
        <f t="shared" si="16"/>
        <v>4557.5</v>
      </c>
      <c r="H172" s="25">
        <f t="shared" si="17"/>
        <v>0</v>
      </c>
      <c r="I172" s="25">
        <v>4</v>
      </c>
      <c r="J172" s="25">
        <f t="shared" si="18"/>
        <v>1</v>
      </c>
      <c r="K172" s="26">
        <f t="shared" si="19"/>
        <v>2.035485271183608</v>
      </c>
      <c r="L172" s="27">
        <f t="shared" si="20"/>
        <v>1855.3448246838586</v>
      </c>
    </row>
    <row r="173" spans="1:12" s="1" customFormat="1" ht="15.4" customHeight="1" x14ac:dyDescent="0.15">
      <c r="A173" s="2" t="s">
        <v>284</v>
      </c>
      <c r="B173" s="3">
        <v>3065</v>
      </c>
      <c r="C173" s="3">
        <f t="shared" si="14"/>
        <v>766.25</v>
      </c>
      <c r="D173" s="4">
        <v>1.25</v>
      </c>
      <c r="E173" s="23">
        <f t="shared" si="21"/>
        <v>3831.25</v>
      </c>
      <c r="F173" s="4">
        <v>1.25</v>
      </c>
      <c r="G173" s="24">
        <f t="shared" si="16"/>
        <v>3831.25</v>
      </c>
      <c r="H173" s="25">
        <f t="shared" si="17"/>
        <v>0</v>
      </c>
      <c r="I173" s="25">
        <v>4</v>
      </c>
      <c r="J173" s="25">
        <f t="shared" si="18"/>
        <v>1</v>
      </c>
      <c r="K173" s="26">
        <f t="shared" si="19"/>
        <v>2.035485271183608</v>
      </c>
      <c r="L173" s="27">
        <f t="shared" si="20"/>
        <v>1559.6905890444395</v>
      </c>
    </row>
    <row r="174" spans="1:12" s="1" customFormat="1" ht="15.4" customHeight="1" x14ac:dyDescent="0.15">
      <c r="A174" s="2" t="s">
        <v>148</v>
      </c>
      <c r="B174" s="3">
        <v>5354</v>
      </c>
      <c r="C174" s="3">
        <f t="shared" si="14"/>
        <v>1338.5</v>
      </c>
      <c r="D174" s="4">
        <v>1.25</v>
      </c>
      <c r="E174" s="23">
        <f t="shared" si="21"/>
        <v>6692.5</v>
      </c>
      <c r="F174" s="4">
        <v>0</v>
      </c>
      <c r="G174" s="24">
        <f t="shared" si="16"/>
        <v>0</v>
      </c>
      <c r="H174" s="25">
        <f t="shared" si="17"/>
        <v>6692.5</v>
      </c>
      <c r="I174" s="25">
        <v>4</v>
      </c>
      <c r="J174" s="25">
        <f t="shared" si="18"/>
        <v>0</v>
      </c>
      <c r="K174" s="26">
        <f t="shared" si="19"/>
        <v>0</v>
      </c>
      <c r="L174" s="27">
        <f t="shared" si="20"/>
        <v>0</v>
      </c>
    </row>
    <row r="175" spans="1:12" s="1" customFormat="1" ht="15.4" customHeight="1" x14ac:dyDescent="0.15">
      <c r="A175" s="17" t="s">
        <v>66</v>
      </c>
      <c r="B175" s="18">
        <f>4181+15</f>
        <v>4196</v>
      </c>
      <c r="C175" s="3">
        <f t="shared" si="14"/>
        <v>1049</v>
      </c>
      <c r="D175" s="4">
        <v>1.25</v>
      </c>
      <c r="E175" s="23">
        <f t="shared" si="21"/>
        <v>5245</v>
      </c>
      <c r="F175" s="4">
        <v>1.25</v>
      </c>
      <c r="G175" s="24">
        <f t="shared" si="16"/>
        <v>5245</v>
      </c>
      <c r="H175" s="25">
        <f t="shared" si="17"/>
        <v>0</v>
      </c>
      <c r="I175" s="25">
        <v>4</v>
      </c>
      <c r="J175" s="25">
        <f t="shared" si="18"/>
        <v>1</v>
      </c>
      <c r="K175" s="26">
        <f t="shared" si="19"/>
        <v>2.035485271183608</v>
      </c>
      <c r="L175" s="27">
        <f t="shared" si="20"/>
        <v>2135.2240494716048</v>
      </c>
    </row>
    <row r="176" spans="1:12" s="1" customFormat="1" ht="15.4" customHeight="1" x14ac:dyDescent="0.15">
      <c r="A176" s="2" t="s">
        <v>276</v>
      </c>
      <c r="B176" s="3">
        <v>4967</v>
      </c>
      <c r="C176" s="3">
        <f t="shared" si="14"/>
        <v>1241.75</v>
      </c>
      <c r="D176" s="4">
        <v>1.25</v>
      </c>
      <c r="E176" s="23">
        <f t="shared" si="21"/>
        <v>6208.75</v>
      </c>
      <c r="F176" s="4">
        <v>0</v>
      </c>
      <c r="G176" s="24">
        <f t="shared" si="16"/>
        <v>0</v>
      </c>
      <c r="H176" s="25">
        <f t="shared" si="17"/>
        <v>6208.75</v>
      </c>
      <c r="I176" s="25">
        <v>4</v>
      </c>
      <c r="J176" s="25">
        <f t="shared" si="18"/>
        <v>0</v>
      </c>
      <c r="K176" s="26">
        <f t="shared" si="19"/>
        <v>0</v>
      </c>
      <c r="L176" s="27">
        <f t="shared" si="20"/>
        <v>0</v>
      </c>
    </row>
    <row r="177" spans="1:12" s="1" customFormat="1" ht="15.4" customHeight="1" x14ac:dyDescent="0.15">
      <c r="A177" s="2" t="s">
        <v>96</v>
      </c>
      <c r="B177" s="3">
        <v>2826</v>
      </c>
      <c r="C177" s="3">
        <f t="shared" si="14"/>
        <v>706.5</v>
      </c>
      <c r="D177" s="4">
        <v>1.25</v>
      </c>
      <c r="E177" s="23">
        <f t="shared" si="21"/>
        <v>3532.5</v>
      </c>
      <c r="F177" s="4">
        <v>0</v>
      </c>
      <c r="G177" s="24">
        <f t="shared" si="16"/>
        <v>0</v>
      </c>
      <c r="H177" s="25">
        <f t="shared" si="17"/>
        <v>3532.5</v>
      </c>
      <c r="I177" s="25">
        <v>4</v>
      </c>
      <c r="J177" s="25">
        <f t="shared" si="18"/>
        <v>0</v>
      </c>
      <c r="K177" s="26">
        <f t="shared" si="19"/>
        <v>0</v>
      </c>
      <c r="L177" s="27">
        <f t="shared" si="20"/>
        <v>0</v>
      </c>
    </row>
    <row r="178" spans="1:12" s="1" customFormat="1" ht="15.4" customHeight="1" x14ac:dyDescent="0.15">
      <c r="A178" s="2" t="s">
        <v>188</v>
      </c>
      <c r="B178" s="3">
        <v>4981</v>
      </c>
      <c r="C178" s="3">
        <f t="shared" si="14"/>
        <v>1245.25</v>
      </c>
      <c r="D178" s="4">
        <v>1.25</v>
      </c>
      <c r="E178" s="23">
        <f t="shared" si="21"/>
        <v>6226.25</v>
      </c>
      <c r="F178" s="4">
        <v>1.25</v>
      </c>
      <c r="G178" s="24">
        <f t="shared" si="16"/>
        <v>6226.25</v>
      </c>
      <c r="H178" s="25">
        <f t="shared" si="17"/>
        <v>0</v>
      </c>
      <c r="I178" s="25">
        <v>4</v>
      </c>
      <c r="J178" s="25">
        <f t="shared" si="18"/>
        <v>1</v>
      </c>
      <c r="K178" s="26">
        <f t="shared" si="19"/>
        <v>2.035485271183608</v>
      </c>
      <c r="L178" s="27">
        <f t="shared" si="20"/>
        <v>2534.6880339413879</v>
      </c>
    </row>
    <row r="179" spans="1:12" s="1" customFormat="1" ht="15.4" customHeight="1" x14ac:dyDescent="0.15">
      <c r="A179" s="2" t="s">
        <v>61</v>
      </c>
      <c r="B179" s="3">
        <v>2322</v>
      </c>
      <c r="C179" s="3">
        <f t="shared" si="14"/>
        <v>580.5</v>
      </c>
      <c r="D179" s="4">
        <v>1.25</v>
      </c>
      <c r="E179" s="23">
        <f t="shared" si="21"/>
        <v>2902.5</v>
      </c>
      <c r="F179" s="4">
        <v>0</v>
      </c>
      <c r="G179" s="24">
        <f t="shared" si="16"/>
        <v>0</v>
      </c>
      <c r="H179" s="25">
        <f t="shared" si="17"/>
        <v>2902.5</v>
      </c>
      <c r="I179" s="25">
        <v>4</v>
      </c>
      <c r="J179" s="25">
        <f t="shared" si="18"/>
        <v>0</v>
      </c>
      <c r="K179" s="26">
        <f t="shared" si="19"/>
        <v>0</v>
      </c>
      <c r="L179" s="27">
        <f t="shared" si="20"/>
        <v>0</v>
      </c>
    </row>
    <row r="180" spans="1:12" s="1" customFormat="1" ht="15.4" customHeight="1" x14ac:dyDescent="0.15">
      <c r="A180" s="2" t="s">
        <v>126</v>
      </c>
      <c r="B180" s="3">
        <v>3118</v>
      </c>
      <c r="C180" s="3">
        <f t="shared" si="14"/>
        <v>779.5</v>
      </c>
      <c r="D180" s="4">
        <v>1.25</v>
      </c>
      <c r="E180" s="23">
        <f t="shared" si="21"/>
        <v>3897.5</v>
      </c>
      <c r="F180" s="4">
        <v>0</v>
      </c>
      <c r="G180" s="24">
        <f t="shared" si="16"/>
        <v>0</v>
      </c>
      <c r="H180" s="25">
        <f t="shared" si="17"/>
        <v>3897.5</v>
      </c>
      <c r="I180" s="25">
        <v>4</v>
      </c>
      <c r="J180" s="25">
        <f t="shared" si="18"/>
        <v>0</v>
      </c>
      <c r="K180" s="26">
        <f t="shared" si="19"/>
        <v>0</v>
      </c>
      <c r="L180" s="27">
        <f t="shared" si="20"/>
        <v>0</v>
      </c>
    </row>
    <row r="181" spans="1:12" s="1" customFormat="1" ht="15.4" customHeight="1" x14ac:dyDescent="0.15">
      <c r="A181" s="17" t="s">
        <v>259</v>
      </c>
      <c r="B181" s="18">
        <f>3050+-2</f>
        <v>3048</v>
      </c>
      <c r="C181" s="3">
        <f t="shared" si="14"/>
        <v>762</v>
      </c>
      <c r="D181" s="4">
        <v>1.25</v>
      </c>
      <c r="E181" s="23">
        <f t="shared" si="21"/>
        <v>3810</v>
      </c>
      <c r="F181" s="4">
        <v>1.25</v>
      </c>
      <c r="G181" s="24">
        <f t="shared" si="16"/>
        <v>3810</v>
      </c>
      <c r="H181" s="25">
        <f t="shared" si="17"/>
        <v>0</v>
      </c>
      <c r="I181" s="25">
        <v>4</v>
      </c>
      <c r="J181" s="25">
        <f t="shared" si="18"/>
        <v>1</v>
      </c>
      <c r="K181" s="26">
        <f t="shared" si="19"/>
        <v>2.035485271183608</v>
      </c>
      <c r="L181" s="27">
        <f t="shared" si="20"/>
        <v>1551.0397766419094</v>
      </c>
    </row>
    <row r="182" spans="1:12" s="1" customFormat="1" ht="15.4" customHeight="1" x14ac:dyDescent="0.15">
      <c r="A182" s="2" t="s">
        <v>88</v>
      </c>
      <c r="B182" s="3">
        <v>6425</v>
      </c>
      <c r="C182" s="3">
        <f t="shared" si="14"/>
        <v>1606.25</v>
      </c>
      <c r="D182" s="4">
        <v>1.25</v>
      </c>
      <c r="E182" s="23">
        <f t="shared" si="21"/>
        <v>8031.25</v>
      </c>
      <c r="F182" s="4">
        <v>1.25</v>
      </c>
      <c r="G182" s="24">
        <f t="shared" si="16"/>
        <v>8031.25</v>
      </c>
      <c r="H182" s="25">
        <f t="shared" si="17"/>
        <v>0</v>
      </c>
      <c r="I182" s="25">
        <v>4</v>
      </c>
      <c r="J182" s="25">
        <f t="shared" si="18"/>
        <v>1</v>
      </c>
      <c r="K182" s="26">
        <f t="shared" si="19"/>
        <v>2.035485271183608</v>
      </c>
      <c r="L182" s="27">
        <f t="shared" si="20"/>
        <v>3269.4982168386705</v>
      </c>
    </row>
    <row r="183" spans="1:12" s="1" customFormat="1" ht="15.4" customHeight="1" x14ac:dyDescent="0.15">
      <c r="A183" s="2" t="s">
        <v>212</v>
      </c>
      <c r="B183" s="3">
        <v>3729</v>
      </c>
      <c r="C183" s="3">
        <f t="shared" si="14"/>
        <v>932.25</v>
      </c>
      <c r="D183" s="4">
        <v>1.25</v>
      </c>
      <c r="E183" s="23">
        <f t="shared" si="21"/>
        <v>4661.25</v>
      </c>
      <c r="F183" s="4">
        <v>0</v>
      </c>
      <c r="G183" s="24">
        <f t="shared" si="16"/>
        <v>0</v>
      </c>
      <c r="H183" s="25">
        <f t="shared" si="17"/>
        <v>4661.25</v>
      </c>
      <c r="I183" s="25">
        <v>4</v>
      </c>
      <c r="J183" s="25">
        <f t="shared" si="18"/>
        <v>0</v>
      </c>
      <c r="K183" s="26">
        <f t="shared" si="19"/>
        <v>0</v>
      </c>
      <c r="L183" s="27">
        <f t="shared" si="20"/>
        <v>0</v>
      </c>
    </row>
    <row r="184" spans="1:12" s="1" customFormat="1" ht="15.4" customHeight="1" x14ac:dyDescent="0.15">
      <c r="A184" s="2" t="s">
        <v>76</v>
      </c>
      <c r="B184" s="3">
        <v>1559</v>
      </c>
      <c r="C184" s="3">
        <f t="shared" si="14"/>
        <v>389.75</v>
      </c>
      <c r="D184" s="4">
        <v>1.25</v>
      </c>
      <c r="E184" s="23">
        <f t="shared" si="21"/>
        <v>1948.75</v>
      </c>
      <c r="F184" s="4">
        <v>0</v>
      </c>
      <c r="G184" s="24">
        <f t="shared" si="16"/>
        <v>0</v>
      </c>
      <c r="H184" s="25">
        <f t="shared" si="17"/>
        <v>1948.75</v>
      </c>
      <c r="I184" s="25">
        <v>4</v>
      </c>
      <c r="J184" s="25">
        <f t="shared" si="18"/>
        <v>0</v>
      </c>
      <c r="K184" s="26">
        <f t="shared" si="19"/>
        <v>0</v>
      </c>
      <c r="L184" s="27">
        <f t="shared" si="20"/>
        <v>0</v>
      </c>
    </row>
    <row r="185" spans="1:12" s="1" customFormat="1" ht="15.4" customHeight="1" x14ac:dyDescent="0.15">
      <c r="A185" s="2" t="s">
        <v>241</v>
      </c>
      <c r="B185" s="3">
        <v>4534</v>
      </c>
      <c r="C185" s="3">
        <f t="shared" si="14"/>
        <v>1133.5</v>
      </c>
      <c r="D185" s="4">
        <v>1.25</v>
      </c>
      <c r="E185" s="23">
        <f t="shared" si="21"/>
        <v>5667.5</v>
      </c>
      <c r="F185" s="4">
        <v>1.25</v>
      </c>
      <c r="G185" s="24">
        <f t="shared" si="16"/>
        <v>5667.5</v>
      </c>
      <c r="H185" s="25">
        <f t="shared" si="17"/>
        <v>0</v>
      </c>
      <c r="I185" s="25">
        <v>4</v>
      </c>
      <c r="J185" s="25">
        <f t="shared" si="18"/>
        <v>1</v>
      </c>
      <c r="K185" s="26">
        <f t="shared" si="19"/>
        <v>2.035485271183608</v>
      </c>
      <c r="L185" s="27">
        <f t="shared" si="20"/>
        <v>2307.2225548866195</v>
      </c>
    </row>
    <row r="186" spans="1:12" s="1" customFormat="1" ht="15.4" customHeight="1" x14ac:dyDescent="0.15">
      <c r="A186" s="2" t="s">
        <v>56</v>
      </c>
      <c r="B186" s="3">
        <v>2156</v>
      </c>
      <c r="C186" s="3">
        <f t="shared" si="14"/>
        <v>539</v>
      </c>
      <c r="D186" s="4">
        <v>1.25</v>
      </c>
      <c r="E186" s="23">
        <f t="shared" si="21"/>
        <v>2695</v>
      </c>
      <c r="F186" s="4">
        <v>1.25</v>
      </c>
      <c r="G186" s="24">
        <f t="shared" si="16"/>
        <v>2695</v>
      </c>
      <c r="H186" s="25">
        <f t="shared" si="17"/>
        <v>0</v>
      </c>
      <c r="I186" s="25">
        <v>4</v>
      </c>
      <c r="J186" s="25">
        <f t="shared" si="18"/>
        <v>1</v>
      </c>
      <c r="K186" s="26">
        <f t="shared" si="19"/>
        <v>2.035485271183608</v>
      </c>
      <c r="L186" s="27">
        <f t="shared" si="20"/>
        <v>1097.1265611679646</v>
      </c>
    </row>
    <row r="187" spans="1:12" s="1" customFormat="1" ht="15.4" customHeight="1" x14ac:dyDescent="0.15">
      <c r="A187" s="17" t="s">
        <v>164</v>
      </c>
      <c r="B187" s="18">
        <f>6564+3</f>
        <v>6567</v>
      </c>
      <c r="C187" s="3">
        <f t="shared" si="14"/>
        <v>1641.75</v>
      </c>
      <c r="D187" s="4">
        <v>1.25</v>
      </c>
      <c r="E187" s="23">
        <f t="shared" si="21"/>
        <v>8208.75</v>
      </c>
      <c r="F187" s="4">
        <v>0</v>
      </c>
      <c r="G187" s="24">
        <f t="shared" si="16"/>
        <v>0</v>
      </c>
      <c r="H187" s="25">
        <f t="shared" si="17"/>
        <v>8208.75</v>
      </c>
      <c r="I187" s="25">
        <v>4</v>
      </c>
      <c r="J187" s="25">
        <f t="shared" si="18"/>
        <v>0</v>
      </c>
      <c r="K187" s="26">
        <f t="shared" si="19"/>
        <v>0</v>
      </c>
      <c r="L187" s="27">
        <f t="shared" si="20"/>
        <v>0</v>
      </c>
    </row>
    <row r="188" spans="1:12" s="1" customFormat="1" ht="15.4" customHeight="1" x14ac:dyDescent="0.15">
      <c r="A188" s="2" t="s">
        <v>158</v>
      </c>
      <c r="B188" s="3">
        <v>4439</v>
      </c>
      <c r="C188" s="3">
        <f t="shared" si="14"/>
        <v>1109.75</v>
      </c>
      <c r="D188" s="4">
        <v>1.25</v>
      </c>
      <c r="E188" s="23">
        <f t="shared" si="21"/>
        <v>5548.75</v>
      </c>
      <c r="F188" s="4">
        <v>1.25</v>
      </c>
      <c r="G188" s="24">
        <f t="shared" si="16"/>
        <v>5548.75</v>
      </c>
      <c r="H188" s="25">
        <f t="shared" si="17"/>
        <v>0</v>
      </c>
      <c r="I188" s="25">
        <v>4</v>
      </c>
      <c r="J188" s="25">
        <f t="shared" si="18"/>
        <v>1</v>
      </c>
      <c r="K188" s="26">
        <f t="shared" si="19"/>
        <v>2.035485271183608</v>
      </c>
      <c r="L188" s="27">
        <f t="shared" si="20"/>
        <v>2258.8797796960089</v>
      </c>
    </row>
    <row r="189" spans="1:12" s="1" customFormat="1" ht="15.4" customHeight="1" x14ac:dyDescent="0.15">
      <c r="A189" s="2" t="s">
        <v>97</v>
      </c>
      <c r="B189" s="3">
        <v>4594</v>
      </c>
      <c r="C189" s="3">
        <f t="shared" si="14"/>
        <v>1148.5</v>
      </c>
      <c r="D189" s="4">
        <v>1.25</v>
      </c>
      <c r="E189" s="23">
        <f t="shared" si="21"/>
        <v>5742.5</v>
      </c>
      <c r="F189" s="4">
        <v>1.25</v>
      </c>
      <c r="G189" s="24">
        <f t="shared" si="16"/>
        <v>5742.5</v>
      </c>
      <c r="H189" s="25">
        <f t="shared" si="17"/>
        <v>0</v>
      </c>
      <c r="I189" s="25">
        <v>4</v>
      </c>
      <c r="J189" s="25">
        <f t="shared" si="18"/>
        <v>1</v>
      </c>
      <c r="K189" s="26">
        <f t="shared" si="19"/>
        <v>2.035485271183608</v>
      </c>
      <c r="L189" s="27">
        <f t="shared" si="20"/>
        <v>2337.7548339543737</v>
      </c>
    </row>
    <row r="190" spans="1:12" s="1" customFormat="1" ht="15.4" customHeight="1" x14ac:dyDescent="0.15">
      <c r="A190" s="2" t="s">
        <v>21</v>
      </c>
      <c r="B190" s="3">
        <v>1540</v>
      </c>
      <c r="C190" s="3">
        <f t="shared" si="14"/>
        <v>385</v>
      </c>
      <c r="D190" s="4">
        <v>1.25</v>
      </c>
      <c r="E190" s="23">
        <f t="shared" si="21"/>
        <v>1925</v>
      </c>
      <c r="F190" s="4">
        <v>1.25</v>
      </c>
      <c r="G190" s="24">
        <f t="shared" si="16"/>
        <v>1925</v>
      </c>
      <c r="H190" s="25">
        <f t="shared" si="17"/>
        <v>0</v>
      </c>
      <c r="I190" s="25">
        <v>4</v>
      </c>
      <c r="J190" s="25">
        <f t="shared" si="18"/>
        <v>1</v>
      </c>
      <c r="K190" s="26">
        <f t="shared" si="19"/>
        <v>2.035485271183608</v>
      </c>
      <c r="L190" s="27">
        <f t="shared" si="20"/>
        <v>783.6618294056891</v>
      </c>
    </row>
    <row r="191" spans="1:12" s="1" customFormat="1" ht="15.4" customHeight="1" x14ac:dyDescent="0.15">
      <c r="A191" s="2" t="s">
        <v>146</v>
      </c>
      <c r="B191" s="3">
        <v>1499</v>
      </c>
      <c r="C191" s="3">
        <f t="shared" si="14"/>
        <v>374.75</v>
      </c>
      <c r="D191" s="4">
        <v>1.25</v>
      </c>
      <c r="E191" s="23">
        <f t="shared" si="21"/>
        <v>1873.75</v>
      </c>
      <c r="F191" s="4">
        <v>0</v>
      </c>
      <c r="G191" s="24">
        <f t="shared" si="16"/>
        <v>0</v>
      </c>
      <c r="H191" s="25">
        <f t="shared" si="17"/>
        <v>1873.75</v>
      </c>
      <c r="I191" s="25">
        <v>4</v>
      </c>
      <c r="J191" s="25">
        <f t="shared" si="18"/>
        <v>0</v>
      </c>
      <c r="K191" s="26">
        <f t="shared" si="19"/>
        <v>0</v>
      </c>
      <c r="L191" s="27">
        <f t="shared" si="20"/>
        <v>0</v>
      </c>
    </row>
    <row r="192" spans="1:12" s="1" customFormat="1" ht="15.4" customHeight="1" x14ac:dyDescent="0.15">
      <c r="A192" s="2" t="s">
        <v>128</v>
      </c>
      <c r="B192" s="3">
        <v>327</v>
      </c>
      <c r="C192" s="3">
        <f t="shared" si="14"/>
        <v>81.75</v>
      </c>
      <c r="D192" s="4">
        <v>1.25</v>
      </c>
      <c r="E192" s="23">
        <f t="shared" si="21"/>
        <v>408.75</v>
      </c>
      <c r="F192" s="4">
        <v>0</v>
      </c>
      <c r="G192" s="24">
        <f t="shared" si="16"/>
        <v>0</v>
      </c>
      <c r="H192" s="25">
        <f t="shared" si="17"/>
        <v>408.75</v>
      </c>
      <c r="I192" s="25">
        <v>4</v>
      </c>
      <c r="J192" s="25">
        <f t="shared" si="18"/>
        <v>0</v>
      </c>
      <c r="K192" s="26">
        <f t="shared" si="19"/>
        <v>0</v>
      </c>
      <c r="L192" s="27">
        <f t="shared" si="20"/>
        <v>0</v>
      </c>
    </row>
    <row r="193" spans="1:12" s="1" customFormat="1" ht="15.4" customHeight="1" x14ac:dyDescent="0.15">
      <c r="A193" s="2" t="s">
        <v>183</v>
      </c>
      <c r="B193" s="3">
        <v>2618</v>
      </c>
      <c r="C193" s="3">
        <f t="shared" si="14"/>
        <v>654.5</v>
      </c>
      <c r="D193" s="4">
        <v>1.25</v>
      </c>
      <c r="E193" s="23">
        <f t="shared" si="21"/>
        <v>3272.5</v>
      </c>
      <c r="F193" s="4">
        <v>0</v>
      </c>
      <c r="G193" s="24">
        <f t="shared" si="16"/>
        <v>0</v>
      </c>
      <c r="H193" s="25">
        <f t="shared" si="17"/>
        <v>3272.5</v>
      </c>
      <c r="I193" s="25">
        <v>4</v>
      </c>
      <c r="J193" s="25">
        <f t="shared" si="18"/>
        <v>0</v>
      </c>
      <c r="K193" s="26">
        <f t="shared" si="19"/>
        <v>0</v>
      </c>
      <c r="L193" s="27">
        <f t="shared" si="20"/>
        <v>0</v>
      </c>
    </row>
    <row r="194" spans="1:12" s="1" customFormat="1" ht="15.4" customHeight="1" x14ac:dyDescent="0.15">
      <c r="A194" s="2" t="s">
        <v>166</v>
      </c>
      <c r="B194" s="3">
        <v>4743</v>
      </c>
      <c r="C194" s="3">
        <f t="shared" si="14"/>
        <v>1185.75</v>
      </c>
      <c r="D194" s="4">
        <v>1.25</v>
      </c>
      <c r="E194" s="23">
        <f t="shared" si="21"/>
        <v>5928.75</v>
      </c>
      <c r="F194" s="4">
        <v>1.25</v>
      </c>
      <c r="G194" s="24">
        <f t="shared" si="16"/>
        <v>5928.75</v>
      </c>
      <c r="H194" s="25">
        <f t="shared" si="17"/>
        <v>0</v>
      </c>
      <c r="I194" s="25">
        <v>4</v>
      </c>
      <c r="J194" s="25">
        <f t="shared" si="18"/>
        <v>1</v>
      </c>
      <c r="K194" s="26">
        <f t="shared" si="19"/>
        <v>2.035485271183608</v>
      </c>
      <c r="L194" s="27">
        <f t="shared" si="20"/>
        <v>2413.5766603059633</v>
      </c>
    </row>
    <row r="195" spans="1:12" s="1" customFormat="1" ht="15.4" customHeight="1" x14ac:dyDescent="0.15">
      <c r="A195" s="2" t="s">
        <v>91</v>
      </c>
      <c r="B195" s="3">
        <v>6288</v>
      </c>
      <c r="C195" s="3">
        <f t="shared" ref="C195:C258" si="22">B195/I195</f>
        <v>1572</v>
      </c>
      <c r="D195" s="4">
        <v>1.25</v>
      </c>
      <c r="E195" s="23">
        <f t="shared" si="21"/>
        <v>7860</v>
      </c>
      <c r="F195" s="4">
        <v>1.25</v>
      </c>
      <c r="G195" s="24">
        <f t="shared" ref="G195:G258" si="23">B195*F195</f>
        <v>7860</v>
      </c>
      <c r="H195" s="25">
        <f t="shared" ref="H195:H258" si="24">E195-G195</f>
        <v>0</v>
      </c>
      <c r="I195" s="25">
        <v>4</v>
      </c>
      <c r="J195" s="25">
        <f t="shared" ref="J195:J258" si="25">F195/1.25</f>
        <v>1</v>
      </c>
      <c r="K195" s="26">
        <f t="shared" ref="K195:K258" si="26">J195*$H$292</f>
        <v>2.035485271183608</v>
      </c>
      <c r="L195" s="27">
        <f t="shared" ref="L195:L258" si="27">K195*C195</f>
        <v>3199.7828463006317</v>
      </c>
    </row>
    <row r="196" spans="1:12" s="1" customFormat="1" ht="15.4" customHeight="1" x14ac:dyDescent="0.15">
      <c r="A196" s="2" t="s">
        <v>45</v>
      </c>
      <c r="B196" s="3">
        <v>5077</v>
      </c>
      <c r="C196" s="3">
        <f t="shared" si="22"/>
        <v>1269.25</v>
      </c>
      <c r="D196" s="4">
        <v>1.25</v>
      </c>
      <c r="E196" s="23">
        <f t="shared" si="21"/>
        <v>6346.25</v>
      </c>
      <c r="F196" s="4">
        <v>1.25</v>
      </c>
      <c r="G196" s="24">
        <f t="shared" si="23"/>
        <v>6346.25</v>
      </c>
      <c r="H196" s="25">
        <f t="shared" si="24"/>
        <v>0</v>
      </c>
      <c r="I196" s="25">
        <v>4</v>
      </c>
      <c r="J196" s="25">
        <f t="shared" si="25"/>
        <v>1</v>
      </c>
      <c r="K196" s="26">
        <f t="shared" si="26"/>
        <v>2.035485271183608</v>
      </c>
      <c r="L196" s="27">
        <f t="shared" si="27"/>
        <v>2583.5396804497946</v>
      </c>
    </row>
    <row r="197" spans="1:12" s="1" customFormat="1" ht="15.4" customHeight="1" x14ac:dyDescent="0.15">
      <c r="A197" s="2" t="s">
        <v>81</v>
      </c>
      <c r="B197" s="3">
        <v>5173</v>
      </c>
      <c r="C197" s="3">
        <f t="shared" si="22"/>
        <v>1293.25</v>
      </c>
      <c r="D197" s="4">
        <v>1.25</v>
      </c>
      <c r="E197" s="23">
        <f t="shared" si="21"/>
        <v>6466.25</v>
      </c>
      <c r="F197" s="4">
        <v>0</v>
      </c>
      <c r="G197" s="24">
        <f t="shared" si="23"/>
        <v>0</v>
      </c>
      <c r="H197" s="25">
        <f t="shared" si="24"/>
        <v>6466.25</v>
      </c>
      <c r="I197" s="25">
        <v>4</v>
      </c>
      <c r="J197" s="25">
        <f t="shared" si="25"/>
        <v>0</v>
      </c>
      <c r="K197" s="26">
        <f t="shared" si="26"/>
        <v>0</v>
      </c>
      <c r="L197" s="27">
        <f t="shared" si="27"/>
        <v>0</v>
      </c>
    </row>
    <row r="198" spans="1:12" s="1" customFormat="1" ht="15.4" customHeight="1" x14ac:dyDescent="0.15">
      <c r="A198" s="2" t="s">
        <v>114</v>
      </c>
      <c r="B198" s="3">
        <v>6506</v>
      </c>
      <c r="C198" s="3">
        <f t="shared" si="22"/>
        <v>1626.5</v>
      </c>
      <c r="D198" s="4">
        <v>1.25</v>
      </c>
      <c r="E198" s="23">
        <f t="shared" si="21"/>
        <v>8132.5</v>
      </c>
      <c r="F198" s="4">
        <v>1.25</v>
      </c>
      <c r="G198" s="24">
        <f t="shared" si="23"/>
        <v>8132.5</v>
      </c>
      <c r="H198" s="25">
        <f t="shared" si="24"/>
        <v>0</v>
      </c>
      <c r="I198" s="25">
        <v>4</v>
      </c>
      <c r="J198" s="25">
        <f t="shared" si="25"/>
        <v>1</v>
      </c>
      <c r="K198" s="26">
        <f t="shared" si="26"/>
        <v>2.035485271183608</v>
      </c>
      <c r="L198" s="27">
        <f t="shared" si="27"/>
        <v>3310.7167935801385</v>
      </c>
    </row>
    <row r="199" spans="1:12" s="1" customFormat="1" ht="15.4" customHeight="1" x14ac:dyDescent="0.15">
      <c r="A199" s="2" t="s">
        <v>254</v>
      </c>
      <c r="B199" s="3">
        <v>3126</v>
      </c>
      <c r="C199" s="3">
        <f t="shared" si="22"/>
        <v>781.5</v>
      </c>
      <c r="D199" s="4">
        <v>1.25</v>
      </c>
      <c r="E199" s="23">
        <f t="shared" si="21"/>
        <v>3907.5</v>
      </c>
      <c r="F199" s="4">
        <v>1.25</v>
      </c>
      <c r="G199" s="24">
        <f t="shared" si="23"/>
        <v>3907.5</v>
      </c>
      <c r="H199" s="25">
        <f t="shared" si="24"/>
        <v>0</v>
      </c>
      <c r="I199" s="25">
        <v>4</v>
      </c>
      <c r="J199" s="25">
        <f t="shared" si="25"/>
        <v>1</v>
      </c>
      <c r="K199" s="26">
        <f t="shared" si="26"/>
        <v>2.035485271183608</v>
      </c>
      <c r="L199" s="27">
        <f t="shared" si="27"/>
        <v>1590.7317394299896</v>
      </c>
    </row>
    <row r="200" spans="1:12" s="1" customFormat="1" ht="15.4" customHeight="1" x14ac:dyDescent="0.15">
      <c r="A200" s="2" t="s">
        <v>234</v>
      </c>
      <c r="B200" s="3">
        <v>4632</v>
      </c>
      <c r="C200" s="3">
        <f t="shared" si="22"/>
        <v>1158</v>
      </c>
      <c r="D200" s="4">
        <v>1.25</v>
      </c>
      <c r="E200" s="23">
        <f t="shared" si="21"/>
        <v>5790</v>
      </c>
      <c r="F200" s="4">
        <v>1.25</v>
      </c>
      <c r="G200" s="24">
        <f t="shared" si="23"/>
        <v>5790</v>
      </c>
      <c r="H200" s="25">
        <f t="shared" si="24"/>
        <v>0</v>
      </c>
      <c r="I200" s="25">
        <v>4</v>
      </c>
      <c r="J200" s="25">
        <f t="shared" si="25"/>
        <v>1</v>
      </c>
      <c r="K200" s="26">
        <f t="shared" si="26"/>
        <v>2.035485271183608</v>
      </c>
      <c r="L200" s="27">
        <f t="shared" si="27"/>
        <v>2357.0919440306179</v>
      </c>
    </row>
    <row r="201" spans="1:12" s="1" customFormat="1" ht="15.4" customHeight="1" x14ac:dyDescent="0.15">
      <c r="A201" s="2" t="s">
        <v>58</v>
      </c>
      <c r="B201" s="3">
        <v>4982</v>
      </c>
      <c r="C201" s="3">
        <f t="shared" si="22"/>
        <v>1245.5</v>
      </c>
      <c r="D201" s="4">
        <v>1.25</v>
      </c>
      <c r="E201" s="23">
        <f t="shared" si="21"/>
        <v>6227.5</v>
      </c>
      <c r="F201" s="4">
        <v>1.25</v>
      </c>
      <c r="G201" s="24">
        <f t="shared" si="23"/>
        <v>6227.5</v>
      </c>
      <c r="H201" s="25">
        <f t="shared" si="24"/>
        <v>0</v>
      </c>
      <c r="I201" s="25">
        <v>4</v>
      </c>
      <c r="J201" s="25">
        <f t="shared" si="25"/>
        <v>1</v>
      </c>
      <c r="K201" s="26">
        <f t="shared" si="26"/>
        <v>2.035485271183608</v>
      </c>
      <c r="L201" s="27">
        <f t="shared" si="27"/>
        <v>2535.1969052591839</v>
      </c>
    </row>
    <row r="202" spans="1:12" s="1" customFormat="1" ht="15.4" customHeight="1" x14ac:dyDescent="0.15">
      <c r="A202" s="2" t="s">
        <v>242</v>
      </c>
      <c r="B202" s="3">
        <v>1772</v>
      </c>
      <c r="C202" s="3">
        <f t="shared" si="22"/>
        <v>443</v>
      </c>
      <c r="D202" s="4">
        <v>1.25</v>
      </c>
      <c r="E202" s="23">
        <f t="shared" si="21"/>
        <v>2215</v>
      </c>
      <c r="F202" s="4">
        <v>1.25</v>
      </c>
      <c r="G202" s="24">
        <f t="shared" si="23"/>
        <v>2215</v>
      </c>
      <c r="H202" s="25">
        <f t="shared" si="24"/>
        <v>0</v>
      </c>
      <c r="I202" s="25">
        <v>4</v>
      </c>
      <c r="J202" s="25">
        <f t="shared" si="25"/>
        <v>1</v>
      </c>
      <c r="K202" s="26">
        <f t="shared" si="26"/>
        <v>2.035485271183608</v>
      </c>
      <c r="L202" s="27">
        <f t="shared" si="27"/>
        <v>901.71997513433837</v>
      </c>
    </row>
    <row r="203" spans="1:12" s="1" customFormat="1" ht="15.4" customHeight="1" x14ac:dyDescent="0.15">
      <c r="A203" s="2" t="s">
        <v>228</v>
      </c>
      <c r="B203" s="3">
        <v>5076</v>
      </c>
      <c r="C203" s="3">
        <f t="shared" si="22"/>
        <v>1269</v>
      </c>
      <c r="D203" s="4">
        <v>1.25</v>
      </c>
      <c r="E203" s="23">
        <f t="shared" si="21"/>
        <v>6345</v>
      </c>
      <c r="F203" s="4">
        <v>1.25</v>
      </c>
      <c r="G203" s="24">
        <f t="shared" si="23"/>
        <v>6345</v>
      </c>
      <c r="H203" s="25">
        <f t="shared" si="24"/>
        <v>0</v>
      </c>
      <c r="I203" s="25">
        <v>4</v>
      </c>
      <c r="J203" s="25">
        <f t="shared" si="25"/>
        <v>1</v>
      </c>
      <c r="K203" s="26">
        <f t="shared" si="26"/>
        <v>2.035485271183608</v>
      </c>
      <c r="L203" s="27">
        <f t="shared" si="27"/>
        <v>2583.0308091319985</v>
      </c>
    </row>
    <row r="204" spans="1:12" s="1" customFormat="1" ht="15.4" customHeight="1" x14ac:dyDescent="0.15">
      <c r="A204" s="2" t="s">
        <v>74</v>
      </c>
      <c r="B204" s="3">
        <v>3575</v>
      </c>
      <c r="C204" s="3">
        <f t="shared" si="22"/>
        <v>893.75</v>
      </c>
      <c r="D204" s="4">
        <v>1.25</v>
      </c>
      <c r="E204" s="23">
        <f t="shared" si="21"/>
        <v>4468.75</v>
      </c>
      <c r="F204" s="4">
        <v>0</v>
      </c>
      <c r="G204" s="24">
        <f t="shared" si="23"/>
        <v>0</v>
      </c>
      <c r="H204" s="25">
        <f t="shared" si="24"/>
        <v>4468.75</v>
      </c>
      <c r="I204" s="25">
        <v>4</v>
      </c>
      <c r="J204" s="25">
        <f t="shared" si="25"/>
        <v>0</v>
      </c>
      <c r="K204" s="26">
        <f t="shared" si="26"/>
        <v>0</v>
      </c>
      <c r="L204" s="27">
        <f t="shared" si="27"/>
        <v>0</v>
      </c>
    </row>
    <row r="205" spans="1:12" s="1" customFormat="1" ht="15.4" customHeight="1" x14ac:dyDescent="0.15">
      <c r="A205" s="2" t="s">
        <v>245</v>
      </c>
      <c r="B205" s="3">
        <v>3691</v>
      </c>
      <c r="C205" s="3">
        <f t="shared" si="22"/>
        <v>922.75</v>
      </c>
      <c r="D205" s="4">
        <v>1.25</v>
      </c>
      <c r="E205" s="23">
        <f t="shared" ref="E205:E268" si="28">B205*D205</f>
        <v>4613.75</v>
      </c>
      <c r="F205" s="4">
        <v>0</v>
      </c>
      <c r="G205" s="24">
        <f t="shared" si="23"/>
        <v>0</v>
      </c>
      <c r="H205" s="25">
        <f t="shared" si="24"/>
        <v>4613.75</v>
      </c>
      <c r="I205" s="25">
        <v>4</v>
      </c>
      <c r="J205" s="25">
        <f t="shared" si="25"/>
        <v>0</v>
      </c>
      <c r="K205" s="26">
        <f t="shared" si="26"/>
        <v>0</v>
      </c>
      <c r="L205" s="27">
        <f t="shared" si="27"/>
        <v>0</v>
      </c>
    </row>
    <row r="206" spans="1:12" s="1" customFormat="1" ht="15.4" customHeight="1" x14ac:dyDescent="0.15">
      <c r="A206" s="2" t="s">
        <v>138</v>
      </c>
      <c r="B206" s="3">
        <v>7598</v>
      </c>
      <c r="C206" s="3">
        <f t="shared" si="22"/>
        <v>1899.5</v>
      </c>
      <c r="D206" s="4">
        <v>1.25</v>
      </c>
      <c r="E206" s="23">
        <f t="shared" si="28"/>
        <v>9497.5</v>
      </c>
      <c r="F206" s="4">
        <v>1.25</v>
      </c>
      <c r="G206" s="24">
        <f t="shared" si="23"/>
        <v>9497.5</v>
      </c>
      <c r="H206" s="25">
        <f t="shared" si="24"/>
        <v>0</v>
      </c>
      <c r="I206" s="25">
        <v>4</v>
      </c>
      <c r="J206" s="25">
        <f t="shared" si="25"/>
        <v>1</v>
      </c>
      <c r="K206" s="26">
        <f t="shared" si="26"/>
        <v>2.035485271183608</v>
      </c>
      <c r="L206" s="27">
        <f t="shared" si="27"/>
        <v>3866.4042726132634</v>
      </c>
    </row>
    <row r="207" spans="1:12" s="1" customFormat="1" ht="15.4" customHeight="1" x14ac:dyDescent="0.15">
      <c r="A207" s="2" t="s">
        <v>142</v>
      </c>
      <c r="B207" s="3">
        <v>3190</v>
      </c>
      <c r="C207" s="3">
        <f t="shared" si="22"/>
        <v>797.5</v>
      </c>
      <c r="D207" s="4">
        <v>1.25</v>
      </c>
      <c r="E207" s="23">
        <f t="shared" si="28"/>
        <v>3987.5</v>
      </c>
      <c r="F207" s="4">
        <v>1.25</v>
      </c>
      <c r="G207" s="24">
        <f t="shared" si="23"/>
        <v>3987.5</v>
      </c>
      <c r="H207" s="25">
        <f t="shared" si="24"/>
        <v>0</v>
      </c>
      <c r="I207" s="25">
        <v>4</v>
      </c>
      <c r="J207" s="25">
        <f t="shared" si="25"/>
        <v>1</v>
      </c>
      <c r="K207" s="26">
        <f t="shared" si="26"/>
        <v>2.035485271183608</v>
      </c>
      <c r="L207" s="27">
        <f t="shared" si="27"/>
        <v>1623.2995037689275</v>
      </c>
    </row>
    <row r="208" spans="1:12" s="1" customFormat="1" ht="15.4" customHeight="1" x14ac:dyDescent="0.15">
      <c r="A208" s="2" t="s">
        <v>263</v>
      </c>
      <c r="B208" s="3">
        <v>3123</v>
      </c>
      <c r="C208" s="3">
        <f t="shared" si="22"/>
        <v>780.75</v>
      </c>
      <c r="D208" s="4">
        <v>1.25</v>
      </c>
      <c r="E208" s="23">
        <f t="shared" si="28"/>
        <v>3903.75</v>
      </c>
      <c r="F208" s="4">
        <v>1.25</v>
      </c>
      <c r="G208" s="24">
        <f t="shared" si="23"/>
        <v>3903.75</v>
      </c>
      <c r="H208" s="25">
        <f t="shared" si="24"/>
        <v>0</v>
      </c>
      <c r="I208" s="25">
        <v>4</v>
      </c>
      <c r="J208" s="25">
        <f t="shared" si="25"/>
        <v>1</v>
      </c>
      <c r="K208" s="26">
        <f t="shared" si="26"/>
        <v>2.035485271183608</v>
      </c>
      <c r="L208" s="27">
        <f t="shared" si="27"/>
        <v>1589.205125476602</v>
      </c>
    </row>
    <row r="209" spans="1:12" s="1" customFormat="1" ht="15.4" customHeight="1" x14ac:dyDescent="0.15">
      <c r="A209" s="2" t="s">
        <v>192</v>
      </c>
      <c r="B209" s="3">
        <v>6464</v>
      </c>
      <c r="C209" s="3">
        <f t="shared" si="22"/>
        <v>1616</v>
      </c>
      <c r="D209" s="4">
        <v>1.25</v>
      </c>
      <c r="E209" s="23">
        <f t="shared" si="28"/>
        <v>8080</v>
      </c>
      <c r="F209" s="4">
        <v>0</v>
      </c>
      <c r="G209" s="24">
        <f t="shared" si="23"/>
        <v>0</v>
      </c>
      <c r="H209" s="25">
        <f t="shared" si="24"/>
        <v>8080</v>
      </c>
      <c r="I209" s="25">
        <v>4</v>
      </c>
      <c r="J209" s="25">
        <f t="shared" si="25"/>
        <v>0</v>
      </c>
      <c r="K209" s="26">
        <f t="shared" si="26"/>
        <v>0</v>
      </c>
      <c r="L209" s="27">
        <f t="shared" si="27"/>
        <v>0</v>
      </c>
    </row>
    <row r="210" spans="1:12" s="1" customFormat="1" ht="15.4" customHeight="1" x14ac:dyDescent="0.15">
      <c r="A210" s="2" t="s">
        <v>222</v>
      </c>
      <c r="B210" s="3">
        <v>5154</v>
      </c>
      <c r="C210" s="3">
        <f t="shared" si="22"/>
        <v>1288.5</v>
      </c>
      <c r="D210" s="4">
        <v>1.25</v>
      </c>
      <c r="E210" s="23">
        <f t="shared" si="28"/>
        <v>6442.5</v>
      </c>
      <c r="F210" s="4">
        <v>1.25</v>
      </c>
      <c r="G210" s="24">
        <f t="shared" si="23"/>
        <v>6442.5</v>
      </c>
      <c r="H210" s="25">
        <f t="shared" si="24"/>
        <v>0</v>
      </c>
      <c r="I210" s="25">
        <v>4</v>
      </c>
      <c r="J210" s="25">
        <f t="shared" si="25"/>
        <v>1</v>
      </c>
      <c r="K210" s="26">
        <f t="shared" si="26"/>
        <v>2.035485271183608</v>
      </c>
      <c r="L210" s="27">
        <f t="shared" si="27"/>
        <v>2622.7227719200787</v>
      </c>
    </row>
    <row r="211" spans="1:12" s="1" customFormat="1" ht="15.4" customHeight="1" x14ac:dyDescent="0.15">
      <c r="A211" s="2" t="s">
        <v>163</v>
      </c>
      <c r="B211" s="3">
        <v>3191</v>
      </c>
      <c r="C211" s="3">
        <f t="shared" si="22"/>
        <v>797.75</v>
      </c>
      <c r="D211" s="4">
        <v>1.25</v>
      </c>
      <c r="E211" s="23">
        <f t="shared" si="28"/>
        <v>3988.75</v>
      </c>
      <c r="F211" s="4">
        <v>0</v>
      </c>
      <c r="G211" s="24">
        <f t="shared" si="23"/>
        <v>0</v>
      </c>
      <c r="H211" s="25">
        <f t="shared" si="24"/>
        <v>3988.75</v>
      </c>
      <c r="I211" s="25">
        <v>4</v>
      </c>
      <c r="J211" s="25">
        <f t="shared" si="25"/>
        <v>0</v>
      </c>
      <c r="K211" s="26">
        <f t="shared" si="26"/>
        <v>0</v>
      </c>
      <c r="L211" s="27">
        <f t="shared" si="27"/>
        <v>0</v>
      </c>
    </row>
    <row r="212" spans="1:12" s="1" customFormat="1" ht="15.4" customHeight="1" x14ac:dyDescent="0.15">
      <c r="A212" s="17" t="s">
        <v>294</v>
      </c>
      <c r="B212" s="18">
        <f>5166+139</f>
        <v>5305</v>
      </c>
      <c r="C212" s="3">
        <f t="shared" si="22"/>
        <v>1326.25</v>
      </c>
      <c r="D212" s="4">
        <v>1.25</v>
      </c>
      <c r="E212" s="23">
        <f t="shared" si="28"/>
        <v>6631.25</v>
      </c>
      <c r="F212" s="4">
        <v>0</v>
      </c>
      <c r="G212" s="24">
        <f t="shared" si="23"/>
        <v>0</v>
      </c>
      <c r="H212" s="25">
        <f t="shared" si="24"/>
        <v>6631.25</v>
      </c>
      <c r="I212" s="25">
        <v>4</v>
      </c>
      <c r="J212" s="25">
        <f t="shared" si="25"/>
        <v>0</v>
      </c>
      <c r="K212" s="26">
        <f t="shared" si="26"/>
        <v>0</v>
      </c>
      <c r="L212" s="27">
        <f t="shared" si="27"/>
        <v>0</v>
      </c>
    </row>
    <row r="213" spans="1:12" s="1" customFormat="1" ht="15.4" customHeight="1" x14ac:dyDescent="0.15">
      <c r="A213" s="2" t="s">
        <v>86</v>
      </c>
      <c r="B213" s="3">
        <v>2526</v>
      </c>
      <c r="C213" s="3">
        <f t="shared" si="22"/>
        <v>631.5</v>
      </c>
      <c r="D213" s="4">
        <v>1.25</v>
      </c>
      <c r="E213" s="23">
        <f t="shared" si="28"/>
        <v>3157.5</v>
      </c>
      <c r="F213" s="4">
        <v>1.25</v>
      </c>
      <c r="G213" s="24">
        <f t="shared" si="23"/>
        <v>3157.5</v>
      </c>
      <c r="H213" s="25">
        <f t="shared" si="24"/>
        <v>0</v>
      </c>
      <c r="I213" s="25">
        <v>4</v>
      </c>
      <c r="J213" s="25">
        <f t="shared" si="25"/>
        <v>1</v>
      </c>
      <c r="K213" s="26">
        <f t="shared" si="26"/>
        <v>2.035485271183608</v>
      </c>
      <c r="L213" s="27">
        <f t="shared" si="27"/>
        <v>1285.4089487524484</v>
      </c>
    </row>
    <row r="214" spans="1:12" s="1" customFormat="1" ht="15.4" customHeight="1" x14ac:dyDescent="0.15">
      <c r="A214" s="2" t="s">
        <v>223</v>
      </c>
      <c r="B214" s="3">
        <v>3535</v>
      </c>
      <c r="C214" s="3">
        <f t="shared" si="22"/>
        <v>883.75</v>
      </c>
      <c r="D214" s="4">
        <v>1.25</v>
      </c>
      <c r="E214" s="23">
        <f t="shared" si="28"/>
        <v>4418.75</v>
      </c>
      <c r="F214" s="4">
        <v>1.25</v>
      </c>
      <c r="G214" s="24">
        <f t="shared" si="23"/>
        <v>4418.75</v>
      </c>
      <c r="H214" s="25">
        <f t="shared" si="24"/>
        <v>0</v>
      </c>
      <c r="I214" s="25">
        <v>4</v>
      </c>
      <c r="J214" s="25">
        <f t="shared" si="25"/>
        <v>1</v>
      </c>
      <c r="K214" s="26">
        <f t="shared" si="26"/>
        <v>2.035485271183608</v>
      </c>
      <c r="L214" s="27">
        <f t="shared" si="27"/>
        <v>1798.8601084085135</v>
      </c>
    </row>
    <row r="215" spans="1:12" s="1" customFormat="1" ht="15.4" customHeight="1" x14ac:dyDescent="0.15">
      <c r="A215" s="2" t="s">
        <v>49</v>
      </c>
      <c r="B215" s="3">
        <v>884</v>
      </c>
      <c r="C215" s="3">
        <f t="shared" si="22"/>
        <v>221</v>
      </c>
      <c r="D215" s="4">
        <v>1.25</v>
      </c>
      <c r="E215" s="23">
        <f t="shared" si="28"/>
        <v>1105</v>
      </c>
      <c r="F215" s="4">
        <v>1.25</v>
      </c>
      <c r="G215" s="24">
        <f t="shared" si="23"/>
        <v>1105</v>
      </c>
      <c r="H215" s="25">
        <f t="shared" si="24"/>
        <v>0</v>
      </c>
      <c r="I215" s="25">
        <v>4</v>
      </c>
      <c r="J215" s="25">
        <f t="shared" si="25"/>
        <v>1</v>
      </c>
      <c r="K215" s="26">
        <f t="shared" si="26"/>
        <v>2.035485271183608</v>
      </c>
      <c r="L215" s="27">
        <f t="shared" si="27"/>
        <v>449.84224493157734</v>
      </c>
    </row>
    <row r="216" spans="1:12" s="1" customFormat="1" ht="15.4" customHeight="1" x14ac:dyDescent="0.15">
      <c r="A216" s="2" t="s">
        <v>211</v>
      </c>
      <c r="B216" s="3">
        <v>5712</v>
      </c>
      <c r="C216" s="3">
        <f t="shared" si="22"/>
        <v>1428</v>
      </c>
      <c r="D216" s="4">
        <v>1.25</v>
      </c>
      <c r="E216" s="23">
        <f t="shared" si="28"/>
        <v>7140</v>
      </c>
      <c r="F216" s="4">
        <v>1.25</v>
      </c>
      <c r="G216" s="24">
        <f t="shared" si="23"/>
        <v>7140</v>
      </c>
      <c r="H216" s="25">
        <f t="shared" si="24"/>
        <v>0</v>
      </c>
      <c r="I216" s="25">
        <v>4</v>
      </c>
      <c r="J216" s="25">
        <f t="shared" si="25"/>
        <v>1</v>
      </c>
      <c r="K216" s="26">
        <f t="shared" si="26"/>
        <v>2.035485271183608</v>
      </c>
      <c r="L216" s="27">
        <f t="shared" si="27"/>
        <v>2906.6729672501924</v>
      </c>
    </row>
    <row r="217" spans="1:12" s="1" customFormat="1" ht="15.4" customHeight="1" x14ac:dyDescent="0.15">
      <c r="A217" s="2" t="s">
        <v>115</v>
      </c>
      <c r="B217" s="3">
        <v>4476</v>
      </c>
      <c r="C217" s="3">
        <f t="shared" si="22"/>
        <v>1119</v>
      </c>
      <c r="D217" s="4">
        <v>1.25</v>
      </c>
      <c r="E217" s="23">
        <f t="shared" si="28"/>
        <v>5595</v>
      </c>
      <c r="F217" s="4">
        <v>0</v>
      </c>
      <c r="G217" s="24">
        <f t="shared" si="23"/>
        <v>0</v>
      </c>
      <c r="H217" s="25">
        <f t="shared" si="24"/>
        <v>5595</v>
      </c>
      <c r="I217" s="25">
        <v>4</v>
      </c>
      <c r="J217" s="25">
        <f t="shared" si="25"/>
        <v>0</v>
      </c>
      <c r="K217" s="26">
        <f t="shared" si="26"/>
        <v>0</v>
      </c>
      <c r="L217" s="27">
        <f t="shared" si="27"/>
        <v>0</v>
      </c>
    </row>
    <row r="218" spans="1:12" s="1" customFormat="1" ht="15.4" customHeight="1" x14ac:dyDescent="0.15">
      <c r="A218" s="2" t="s">
        <v>176</v>
      </c>
      <c r="B218" s="3">
        <v>4522</v>
      </c>
      <c r="C218" s="3">
        <f t="shared" si="22"/>
        <v>1130.5</v>
      </c>
      <c r="D218" s="4">
        <v>1.25</v>
      </c>
      <c r="E218" s="23">
        <f t="shared" si="28"/>
        <v>5652.5</v>
      </c>
      <c r="F218" s="4">
        <v>0</v>
      </c>
      <c r="G218" s="24">
        <f t="shared" si="23"/>
        <v>0</v>
      </c>
      <c r="H218" s="25">
        <f t="shared" si="24"/>
        <v>5652.5</v>
      </c>
      <c r="I218" s="25">
        <v>4</v>
      </c>
      <c r="J218" s="25">
        <f t="shared" si="25"/>
        <v>0</v>
      </c>
      <c r="K218" s="26">
        <f t="shared" si="26"/>
        <v>0</v>
      </c>
      <c r="L218" s="27">
        <f t="shared" si="27"/>
        <v>0</v>
      </c>
    </row>
    <row r="219" spans="1:12" s="1" customFormat="1" ht="15.4" customHeight="1" x14ac:dyDescent="0.15">
      <c r="A219" s="2" t="s">
        <v>274</v>
      </c>
      <c r="B219" s="3">
        <v>3164</v>
      </c>
      <c r="C219" s="3">
        <f t="shared" si="22"/>
        <v>791</v>
      </c>
      <c r="D219" s="4">
        <v>1.25</v>
      </c>
      <c r="E219" s="23">
        <f t="shared" si="28"/>
        <v>3955</v>
      </c>
      <c r="F219" s="4">
        <v>1.25</v>
      </c>
      <c r="G219" s="24">
        <f t="shared" si="23"/>
        <v>3955</v>
      </c>
      <c r="H219" s="25">
        <f t="shared" si="24"/>
        <v>0</v>
      </c>
      <c r="I219" s="25">
        <v>4</v>
      </c>
      <c r="J219" s="25">
        <f t="shared" si="25"/>
        <v>1</v>
      </c>
      <c r="K219" s="26">
        <f t="shared" si="26"/>
        <v>2.035485271183608</v>
      </c>
      <c r="L219" s="27">
        <f t="shared" si="27"/>
        <v>1610.0688495062338</v>
      </c>
    </row>
    <row r="220" spans="1:12" s="1" customFormat="1" ht="15.4" customHeight="1" x14ac:dyDescent="0.15">
      <c r="A220" s="2" t="s">
        <v>6</v>
      </c>
      <c r="B220" s="3">
        <v>3558</v>
      </c>
      <c r="C220" s="3">
        <f t="shared" si="22"/>
        <v>889.5</v>
      </c>
      <c r="D220" s="4">
        <v>1.25</v>
      </c>
      <c r="E220" s="23">
        <f t="shared" si="28"/>
        <v>4447.5</v>
      </c>
      <c r="F220" s="4">
        <v>1.25</v>
      </c>
      <c r="G220" s="24">
        <f t="shared" si="23"/>
        <v>4447.5</v>
      </c>
      <c r="H220" s="25">
        <f t="shared" si="24"/>
        <v>0</v>
      </c>
      <c r="I220" s="25">
        <v>4</v>
      </c>
      <c r="J220" s="25">
        <f t="shared" si="25"/>
        <v>1</v>
      </c>
      <c r="K220" s="26">
        <f t="shared" si="26"/>
        <v>2.035485271183608</v>
      </c>
      <c r="L220" s="27">
        <f t="shared" si="27"/>
        <v>1810.5641487178193</v>
      </c>
    </row>
    <row r="221" spans="1:12" s="1" customFormat="1" ht="15.4" customHeight="1" x14ac:dyDescent="0.15">
      <c r="A221" s="2" t="s">
        <v>24</v>
      </c>
      <c r="B221" s="3">
        <v>6741</v>
      </c>
      <c r="C221" s="3">
        <f t="shared" si="22"/>
        <v>1685.25</v>
      </c>
      <c r="D221" s="4">
        <v>1.25</v>
      </c>
      <c r="E221" s="23">
        <f t="shared" si="28"/>
        <v>8426.25</v>
      </c>
      <c r="F221" s="4">
        <v>1.25</v>
      </c>
      <c r="G221" s="24">
        <f t="shared" si="23"/>
        <v>8426.25</v>
      </c>
      <c r="H221" s="25">
        <f t="shared" si="24"/>
        <v>0</v>
      </c>
      <c r="I221" s="25">
        <v>4</v>
      </c>
      <c r="J221" s="25">
        <f t="shared" si="25"/>
        <v>1</v>
      </c>
      <c r="K221" s="26">
        <f t="shared" si="26"/>
        <v>2.035485271183608</v>
      </c>
      <c r="L221" s="27">
        <f t="shared" si="27"/>
        <v>3430.3015532621753</v>
      </c>
    </row>
    <row r="222" spans="1:12" s="1" customFormat="1" ht="15.4" customHeight="1" x14ac:dyDescent="0.15">
      <c r="A222" s="2" t="s">
        <v>190</v>
      </c>
      <c r="B222" s="3">
        <v>3458</v>
      </c>
      <c r="C222" s="3">
        <f t="shared" si="22"/>
        <v>864.5</v>
      </c>
      <c r="D222" s="4">
        <v>1.25</v>
      </c>
      <c r="E222" s="23">
        <f t="shared" si="28"/>
        <v>4322.5</v>
      </c>
      <c r="F222" s="4">
        <v>1.25</v>
      </c>
      <c r="G222" s="24">
        <f t="shared" si="23"/>
        <v>4322.5</v>
      </c>
      <c r="H222" s="25">
        <f t="shared" si="24"/>
        <v>0</v>
      </c>
      <c r="I222" s="25">
        <v>4</v>
      </c>
      <c r="J222" s="25">
        <f t="shared" si="25"/>
        <v>1</v>
      </c>
      <c r="K222" s="26">
        <f t="shared" si="26"/>
        <v>2.035485271183608</v>
      </c>
      <c r="L222" s="27">
        <f t="shared" si="27"/>
        <v>1759.6770169382291</v>
      </c>
    </row>
    <row r="223" spans="1:12" s="1" customFormat="1" ht="15.4" customHeight="1" x14ac:dyDescent="0.15">
      <c r="A223" s="2" t="s">
        <v>150</v>
      </c>
      <c r="B223" s="3">
        <v>3676</v>
      </c>
      <c r="C223" s="3">
        <f t="shared" si="22"/>
        <v>919</v>
      </c>
      <c r="D223" s="4">
        <v>1.25</v>
      </c>
      <c r="E223" s="23">
        <f t="shared" si="28"/>
        <v>4595</v>
      </c>
      <c r="F223" s="4">
        <v>0</v>
      </c>
      <c r="G223" s="24">
        <f t="shared" si="23"/>
        <v>0</v>
      </c>
      <c r="H223" s="25">
        <f t="shared" si="24"/>
        <v>4595</v>
      </c>
      <c r="I223" s="25">
        <v>4</v>
      </c>
      <c r="J223" s="25">
        <f t="shared" si="25"/>
        <v>0</v>
      </c>
      <c r="K223" s="26">
        <f t="shared" si="26"/>
        <v>0</v>
      </c>
      <c r="L223" s="27">
        <f t="shared" si="27"/>
        <v>0</v>
      </c>
    </row>
    <row r="224" spans="1:12" s="1" customFormat="1" ht="15.4" customHeight="1" x14ac:dyDescent="0.15">
      <c r="A224" s="2" t="s">
        <v>78</v>
      </c>
      <c r="B224" s="3">
        <v>2206</v>
      </c>
      <c r="C224" s="3">
        <f t="shared" si="22"/>
        <v>551.5</v>
      </c>
      <c r="D224" s="4">
        <v>1.25</v>
      </c>
      <c r="E224" s="23">
        <f t="shared" si="28"/>
        <v>2757.5</v>
      </c>
      <c r="F224" s="4">
        <v>1.25</v>
      </c>
      <c r="G224" s="24">
        <f t="shared" si="23"/>
        <v>2757.5</v>
      </c>
      <c r="H224" s="25">
        <f t="shared" si="24"/>
        <v>0</v>
      </c>
      <c r="I224" s="25">
        <v>4</v>
      </c>
      <c r="J224" s="25">
        <f t="shared" si="25"/>
        <v>1</v>
      </c>
      <c r="K224" s="26">
        <f t="shared" si="26"/>
        <v>2.035485271183608</v>
      </c>
      <c r="L224" s="27">
        <f t="shared" si="27"/>
        <v>1122.5701270577599</v>
      </c>
    </row>
    <row r="225" spans="1:12" s="1" customFormat="1" ht="15.4" customHeight="1" x14ac:dyDescent="0.15">
      <c r="A225" s="2" t="s">
        <v>201</v>
      </c>
      <c r="B225" s="3">
        <v>4235</v>
      </c>
      <c r="C225" s="3">
        <f t="shared" si="22"/>
        <v>1058.75</v>
      </c>
      <c r="D225" s="4">
        <v>1.25</v>
      </c>
      <c r="E225" s="23">
        <f t="shared" si="28"/>
        <v>5293.75</v>
      </c>
      <c r="F225" s="4">
        <v>1.25</v>
      </c>
      <c r="G225" s="24">
        <f t="shared" si="23"/>
        <v>5293.75</v>
      </c>
      <c r="H225" s="25">
        <f t="shared" si="24"/>
        <v>0</v>
      </c>
      <c r="I225" s="25">
        <v>4</v>
      </c>
      <c r="J225" s="25">
        <f t="shared" si="25"/>
        <v>1</v>
      </c>
      <c r="K225" s="26">
        <f t="shared" si="26"/>
        <v>2.035485271183608</v>
      </c>
      <c r="L225" s="27">
        <f t="shared" si="27"/>
        <v>2155.0700308656451</v>
      </c>
    </row>
    <row r="226" spans="1:12" s="1" customFormat="1" ht="15.4" customHeight="1" x14ac:dyDescent="0.15">
      <c r="A226" s="2" t="s">
        <v>39</v>
      </c>
      <c r="B226" s="3">
        <v>1534</v>
      </c>
      <c r="C226" s="3">
        <f t="shared" si="22"/>
        <v>383.5</v>
      </c>
      <c r="D226" s="4">
        <v>1.25</v>
      </c>
      <c r="E226" s="23">
        <f t="shared" si="28"/>
        <v>1917.5</v>
      </c>
      <c r="F226" s="4">
        <v>1.25</v>
      </c>
      <c r="G226" s="24">
        <f t="shared" si="23"/>
        <v>1917.5</v>
      </c>
      <c r="H226" s="25">
        <f t="shared" si="24"/>
        <v>0</v>
      </c>
      <c r="I226" s="25">
        <v>4</v>
      </c>
      <c r="J226" s="25">
        <f t="shared" si="25"/>
        <v>1</v>
      </c>
      <c r="K226" s="26">
        <f t="shared" si="26"/>
        <v>2.035485271183608</v>
      </c>
      <c r="L226" s="27">
        <f t="shared" si="27"/>
        <v>780.60860149891369</v>
      </c>
    </row>
    <row r="227" spans="1:12" s="1" customFormat="1" ht="15.4" customHeight="1" x14ac:dyDescent="0.15">
      <c r="A227" s="2" t="s">
        <v>65</v>
      </c>
      <c r="B227" s="3">
        <v>2574</v>
      </c>
      <c r="C227" s="3">
        <f t="shared" si="22"/>
        <v>643.5</v>
      </c>
      <c r="D227" s="4">
        <v>1.25</v>
      </c>
      <c r="E227" s="23">
        <f t="shared" si="28"/>
        <v>3217.5</v>
      </c>
      <c r="F227" s="4">
        <v>0</v>
      </c>
      <c r="G227" s="24">
        <f t="shared" si="23"/>
        <v>0</v>
      </c>
      <c r="H227" s="25">
        <f t="shared" si="24"/>
        <v>3217.5</v>
      </c>
      <c r="I227" s="25">
        <v>4</v>
      </c>
      <c r="J227" s="25">
        <f t="shared" si="25"/>
        <v>0</v>
      </c>
      <c r="K227" s="26">
        <f t="shared" si="26"/>
        <v>0</v>
      </c>
      <c r="L227" s="27">
        <f t="shared" si="27"/>
        <v>0</v>
      </c>
    </row>
    <row r="228" spans="1:12" s="1" customFormat="1" ht="15.4" customHeight="1" x14ac:dyDescent="0.15">
      <c r="A228" s="2" t="s">
        <v>189</v>
      </c>
      <c r="B228" s="3">
        <v>3496</v>
      </c>
      <c r="C228" s="3">
        <f t="shared" si="22"/>
        <v>874</v>
      </c>
      <c r="D228" s="4">
        <v>1.25</v>
      </c>
      <c r="E228" s="23">
        <f t="shared" si="28"/>
        <v>4370</v>
      </c>
      <c r="F228" s="4">
        <v>1.25</v>
      </c>
      <c r="G228" s="24">
        <f t="shared" si="23"/>
        <v>4370</v>
      </c>
      <c r="H228" s="25">
        <f t="shared" si="24"/>
        <v>0</v>
      </c>
      <c r="I228" s="25">
        <v>4</v>
      </c>
      <c r="J228" s="25">
        <f t="shared" si="25"/>
        <v>1</v>
      </c>
      <c r="K228" s="26">
        <f t="shared" si="26"/>
        <v>2.035485271183608</v>
      </c>
      <c r="L228" s="27">
        <f t="shared" si="27"/>
        <v>1779.0141270144734</v>
      </c>
    </row>
    <row r="229" spans="1:12" s="1" customFormat="1" ht="15.4" customHeight="1" x14ac:dyDescent="0.15">
      <c r="A229" s="2" t="s">
        <v>85</v>
      </c>
      <c r="B229" s="3">
        <v>4587</v>
      </c>
      <c r="C229" s="3">
        <f t="shared" si="22"/>
        <v>1146.75</v>
      </c>
      <c r="D229" s="4">
        <v>1.25</v>
      </c>
      <c r="E229" s="23">
        <f t="shared" si="28"/>
        <v>5733.75</v>
      </c>
      <c r="F229" s="4">
        <v>1.25</v>
      </c>
      <c r="G229" s="24">
        <f t="shared" si="23"/>
        <v>5733.75</v>
      </c>
      <c r="H229" s="25">
        <f t="shared" si="24"/>
        <v>0</v>
      </c>
      <c r="I229" s="25">
        <v>4</v>
      </c>
      <c r="J229" s="25">
        <f t="shared" si="25"/>
        <v>1</v>
      </c>
      <c r="K229" s="26">
        <f t="shared" si="26"/>
        <v>2.035485271183608</v>
      </c>
      <c r="L229" s="27">
        <f t="shared" si="27"/>
        <v>2334.1927347298024</v>
      </c>
    </row>
    <row r="230" spans="1:12" s="1" customFormat="1" ht="15.4" customHeight="1" x14ac:dyDescent="0.15">
      <c r="A230" s="2" t="s">
        <v>116</v>
      </c>
      <c r="B230" s="3">
        <v>6027</v>
      </c>
      <c r="C230" s="3">
        <f t="shared" si="22"/>
        <v>1506.75</v>
      </c>
      <c r="D230" s="4">
        <v>1.25</v>
      </c>
      <c r="E230" s="23">
        <f t="shared" si="28"/>
        <v>7533.75</v>
      </c>
      <c r="F230" s="4">
        <v>1.25</v>
      </c>
      <c r="G230" s="24">
        <f t="shared" si="23"/>
        <v>7533.75</v>
      </c>
      <c r="H230" s="25">
        <f t="shared" si="24"/>
        <v>0</v>
      </c>
      <c r="I230" s="25">
        <v>4</v>
      </c>
      <c r="J230" s="25">
        <f t="shared" si="25"/>
        <v>1</v>
      </c>
      <c r="K230" s="26">
        <f t="shared" si="26"/>
        <v>2.035485271183608</v>
      </c>
      <c r="L230" s="27">
        <f t="shared" si="27"/>
        <v>3066.9674323559016</v>
      </c>
    </row>
    <row r="231" spans="1:12" s="1" customFormat="1" ht="15.4" customHeight="1" x14ac:dyDescent="0.15">
      <c r="A231" s="2" t="s">
        <v>237</v>
      </c>
      <c r="B231" s="3">
        <v>3823</v>
      </c>
      <c r="C231" s="3">
        <f t="shared" si="22"/>
        <v>955.75</v>
      </c>
      <c r="D231" s="4">
        <v>1.25</v>
      </c>
      <c r="E231" s="23">
        <f t="shared" si="28"/>
        <v>4778.75</v>
      </c>
      <c r="F231" s="4">
        <v>1.25</v>
      </c>
      <c r="G231" s="24">
        <f t="shared" si="23"/>
        <v>4778.75</v>
      </c>
      <c r="H231" s="25">
        <f t="shared" si="24"/>
        <v>0</v>
      </c>
      <c r="I231" s="25">
        <v>4</v>
      </c>
      <c r="J231" s="25">
        <f t="shared" si="25"/>
        <v>1</v>
      </c>
      <c r="K231" s="26">
        <f t="shared" si="26"/>
        <v>2.035485271183608</v>
      </c>
      <c r="L231" s="27">
        <f t="shared" si="27"/>
        <v>1945.4150479337334</v>
      </c>
    </row>
    <row r="232" spans="1:12" s="1" customFormat="1" ht="15.4" customHeight="1" x14ac:dyDescent="0.15">
      <c r="A232" s="2" t="s">
        <v>186</v>
      </c>
      <c r="B232" s="3">
        <v>2719</v>
      </c>
      <c r="C232" s="3">
        <f t="shared" si="22"/>
        <v>679.75</v>
      </c>
      <c r="D232" s="4">
        <v>1.25</v>
      </c>
      <c r="E232" s="23">
        <f t="shared" si="28"/>
        <v>3398.75</v>
      </c>
      <c r="F232" s="4">
        <v>0</v>
      </c>
      <c r="G232" s="24">
        <f t="shared" si="23"/>
        <v>0</v>
      </c>
      <c r="H232" s="25">
        <f t="shared" si="24"/>
        <v>3398.75</v>
      </c>
      <c r="I232" s="25">
        <v>4</v>
      </c>
      <c r="J232" s="25">
        <f t="shared" si="25"/>
        <v>0</v>
      </c>
      <c r="K232" s="26">
        <f t="shared" si="26"/>
        <v>0</v>
      </c>
      <c r="L232" s="27">
        <f t="shared" si="27"/>
        <v>0</v>
      </c>
    </row>
    <row r="233" spans="1:12" s="1" customFormat="1" ht="15.4" customHeight="1" x14ac:dyDescent="0.15">
      <c r="A233" s="2" t="s">
        <v>147</v>
      </c>
      <c r="B233" s="3">
        <v>3127</v>
      </c>
      <c r="C233" s="3">
        <f t="shared" si="22"/>
        <v>781.75</v>
      </c>
      <c r="D233" s="4">
        <v>1.25</v>
      </c>
      <c r="E233" s="23">
        <f t="shared" si="28"/>
        <v>3908.75</v>
      </c>
      <c r="F233" s="4">
        <v>1.25</v>
      </c>
      <c r="G233" s="24">
        <f t="shared" si="23"/>
        <v>3908.75</v>
      </c>
      <c r="H233" s="25">
        <f t="shared" si="24"/>
        <v>0</v>
      </c>
      <c r="I233" s="25">
        <v>4</v>
      </c>
      <c r="J233" s="25">
        <f t="shared" si="25"/>
        <v>1</v>
      </c>
      <c r="K233" s="26">
        <f t="shared" si="26"/>
        <v>2.035485271183608</v>
      </c>
      <c r="L233" s="27">
        <f t="shared" si="27"/>
        <v>1591.2406107477855</v>
      </c>
    </row>
    <row r="234" spans="1:12" s="1" customFormat="1" ht="15.4" customHeight="1" x14ac:dyDescent="0.15">
      <c r="A234" s="2" t="s">
        <v>161</v>
      </c>
      <c r="B234" s="3">
        <v>3099</v>
      </c>
      <c r="C234" s="3">
        <f t="shared" si="22"/>
        <v>774.75</v>
      </c>
      <c r="D234" s="4">
        <v>1.25</v>
      </c>
      <c r="E234" s="23">
        <f t="shared" si="28"/>
        <v>3873.75</v>
      </c>
      <c r="F234" s="4">
        <v>1.25</v>
      </c>
      <c r="G234" s="24">
        <f t="shared" si="23"/>
        <v>3873.75</v>
      </c>
      <c r="H234" s="25">
        <f t="shared" si="24"/>
        <v>0</v>
      </c>
      <c r="I234" s="25">
        <v>4</v>
      </c>
      <c r="J234" s="25">
        <f t="shared" si="25"/>
        <v>1</v>
      </c>
      <c r="K234" s="26">
        <f t="shared" si="26"/>
        <v>2.035485271183608</v>
      </c>
      <c r="L234" s="27">
        <f t="shared" si="27"/>
        <v>1576.9922138495003</v>
      </c>
    </row>
    <row r="235" spans="1:12" s="1" customFormat="1" ht="15.4" customHeight="1" x14ac:dyDescent="0.15">
      <c r="A235" s="2" t="s">
        <v>121</v>
      </c>
      <c r="B235" s="3">
        <v>3893</v>
      </c>
      <c r="C235" s="3">
        <f t="shared" si="22"/>
        <v>973.25</v>
      </c>
      <c r="D235" s="4">
        <v>1.25</v>
      </c>
      <c r="E235" s="23">
        <f t="shared" si="28"/>
        <v>4866.25</v>
      </c>
      <c r="F235" s="4">
        <v>1.25</v>
      </c>
      <c r="G235" s="24">
        <f t="shared" si="23"/>
        <v>4866.25</v>
      </c>
      <c r="H235" s="25">
        <f t="shared" si="24"/>
        <v>0</v>
      </c>
      <c r="I235" s="25">
        <v>4</v>
      </c>
      <c r="J235" s="25">
        <f t="shared" si="25"/>
        <v>1</v>
      </c>
      <c r="K235" s="26">
        <f t="shared" si="26"/>
        <v>2.035485271183608</v>
      </c>
      <c r="L235" s="27">
        <f t="shared" si="27"/>
        <v>1981.0360401794464</v>
      </c>
    </row>
    <row r="236" spans="1:12" s="1" customFormat="1" ht="15.4" customHeight="1" x14ac:dyDescent="0.15">
      <c r="A236" s="2" t="s">
        <v>210</v>
      </c>
      <c r="B236" s="3">
        <v>16350</v>
      </c>
      <c r="C236" s="3">
        <f t="shared" si="22"/>
        <v>4087.5</v>
      </c>
      <c r="D236" s="4">
        <v>1.25</v>
      </c>
      <c r="E236" s="23">
        <f t="shared" si="28"/>
        <v>20437.5</v>
      </c>
      <c r="F236" s="4">
        <v>1.25</v>
      </c>
      <c r="G236" s="24">
        <f t="shared" si="23"/>
        <v>20437.5</v>
      </c>
      <c r="H236" s="25">
        <f t="shared" si="24"/>
        <v>0</v>
      </c>
      <c r="I236" s="25">
        <v>4</v>
      </c>
      <c r="J236" s="25">
        <f t="shared" si="25"/>
        <v>1</v>
      </c>
      <c r="K236" s="26">
        <f t="shared" si="26"/>
        <v>2.035485271183608</v>
      </c>
      <c r="L236" s="27">
        <f t="shared" si="27"/>
        <v>8320.0460459629976</v>
      </c>
    </row>
    <row r="237" spans="1:12" s="1" customFormat="1" ht="15.4" customHeight="1" x14ac:dyDescent="0.15">
      <c r="A237" s="2" t="s">
        <v>83</v>
      </c>
      <c r="B237" s="3">
        <v>4485</v>
      </c>
      <c r="C237" s="3">
        <f t="shared" si="22"/>
        <v>1121.25</v>
      </c>
      <c r="D237" s="4">
        <v>1.25</v>
      </c>
      <c r="E237" s="23">
        <f t="shared" si="28"/>
        <v>5606.25</v>
      </c>
      <c r="F237" s="4">
        <v>1.25</v>
      </c>
      <c r="G237" s="24">
        <f t="shared" si="23"/>
        <v>5606.25</v>
      </c>
      <c r="H237" s="25">
        <f t="shared" si="24"/>
        <v>0</v>
      </c>
      <c r="I237" s="25">
        <v>4</v>
      </c>
      <c r="J237" s="25">
        <f t="shared" si="25"/>
        <v>1</v>
      </c>
      <c r="K237" s="26">
        <f t="shared" si="26"/>
        <v>2.035485271183608</v>
      </c>
      <c r="L237" s="27">
        <f t="shared" si="27"/>
        <v>2282.2878603146205</v>
      </c>
    </row>
    <row r="238" spans="1:12" s="1" customFormat="1" ht="15.4" customHeight="1" x14ac:dyDescent="0.15">
      <c r="A238" s="2" t="s">
        <v>229</v>
      </c>
      <c r="B238" s="3">
        <v>5167</v>
      </c>
      <c r="C238" s="3">
        <f t="shared" si="22"/>
        <v>1291.75</v>
      </c>
      <c r="D238" s="4">
        <v>1.25</v>
      </c>
      <c r="E238" s="23">
        <f t="shared" si="28"/>
        <v>6458.75</v>
      </c>
      <c r="F238" s="4">
        <v>1.25</v>
      </c>
      <c r="G238" s="24">
        <f t="shared" si="23"/>
        <v>6458.75</v>
      </c>
      <c r="H238" s="25">
        <f t="shared" si="24"/>
        <v>0</v>
      </c>
      <c r="I238" s="25">
        <v>4</v>
      </c>
      <c r="J238" s="25">
        <f t="shared" si="25"/>
        <v>1</v>
      </c>
      <c r="K238" s="26">
        <f t="shared" si="26"/>
        <v>2.035485271183608</v>
      </c>
      <c r="L238" s="27">
        <f t="shared" si="27"/>
        <v>2629.3380990514256</v>
      </c>
    </row>
    <row r="239" spans="1:12" s="1" customFormat="1" ht="15.4" customHeight="1" x14ac:dyDescent="0.15">
      <c r="A239" s="2" t="s">
        <v>122</v>
      </c>
      <c r="B239" s="3">
        <v>2626</v>
      </c>
      <c r="C239" s="3">
        <f t="shared" si="22"/>
        <v>656.5</v>
      </c>
      <c r="D239" s="4">
        <v>1.25</v>
      </c>
      <c r="E239" s="23">
        <f t="shared" si="28"/>
        <v>3282.5</v>
      </c>
      <c r="F239" s="4">
        <v>0</v>
      </c>
      <c r="G239" s="24">
        <f t="shared" si="23"/>
        <v>0</v>
      </c>
      <c r="H239" s="25">
        <f t="shared" si="24"/>
        <v>3282.5</v>
      </c>
      <c r="I239" s="25">
        <v>4</v>
      </c>
      <c r="J239" s="25">
        <f t="shared" si="25"/>
        <v>0</v>
      </c>
      <c r="K239" s="26">
        <f t="shared" si="26"/>
        <v>0</v>
      </c>
      <c r="L239" s="27">
        <f t="shared" si="27"/>
        <v>0</v>
      </c>
    </row>
    <row r="240" spans="1:12" s="1" customFormat="1" ht="15.4" customHeight="1" x14ac:dyDescent="0.15">
      <c r="A240" s="2" t="s">
        <v>125</v>
      </c>
      <c r="B240" s="3">
        <v>2301</v>
      </c>
      <c r="C240" s="3">
        <f t="shared" si="22"/>
        <v>575.25</v>
      </c>
      <c r="D240" s="4">
        <v>1.25</v>
      </c>
      <c r="E240" s="23">
        <f t="shared" si="28"/>
        <v>2876.25</v>
      </c>
      <c r="F240" s="4">
        <v>1.25</v>
      </c>
      <c r="G240" s="24">
        <f t="shared" si="23"/>
        <v>2876.25</v>
      </c>
      <c r="H240" s="25">
        <f t="shared" si="24"/>
        <v>0</v>
      </c>
      <c r="I240" s="25">
        <v>4</v>
      </c>
      <c r="J240" s="25">
        <f t="shared" si="25"/>
        <v>1</v>
      </c>
      <c r="K240" s="26">
        <f t="shared" si="26"/>
        <v>2.035485271183608</v>
      </c>
      <c r="L240" s="27">
        <f t="shared" si="27"/>
        <v>1170.9129022483705</v>
      </c>
    </row>
    <row r="241" spans="1:12" s="1" customFormat="1" ht="15.4" customHeight="1" x14ac:dyDescent="0.15">
      <c r="A241" s="2" t="s">
        <v>38</v>
      </c>
      <c r="B241" s="3">
        <v>4788</v>
      </c>
      <c r="C241" s="3">
        <f t="shared" si="22"/>
        <v>1197</v>
      </c>
      <c r="D241" s="4">
        <v>1.25</v>
      </c>
      <c r="E241" s="23">
        <f t="shared" si="28"/>
        <v>5985</v>
      </c>
      <c r="F241" s="4">
        <v>1.25</v>
      </c>
      <c r="G241" s="24">
        <f t="shared" si="23"/>
        <v>5985</v>
      </c>
      <c r="H241" s="25">
        <f t="shared" si="24"/>
        <v>0</v>
      </c>
      <c r="I241" s="25">
        <v>4</v>
      </c>
      <c r="J241" s="25">
        <f t="shared" si="25"/>
        <v>1</v>
      </c>
      <c r="K241" s="26">
        <f t="shared" si="26"/>
        <v>2.035485271183608</v>
      </c>
      <c r="L241" s="27">
        <f t="shared" si="27"/>
        <v>2436.4758696067788</v>
      </c>
    </row>
    <row r="242" spans="1:12" s="1" customFormat="1" ht="15.4" customHeight="1" x14ac:dyDescent="0.15">
      <c r="A242" s="2" t="s">
        <v>167</v>
      </c>
      <c r="B242" s="3">
        <v>4817</v>
      </c>
      <c r="C242" s="3">
        <f t="shared" si="22"/>
        <v>1204.25</v>
      </c>
      <c r="D242" s="4">
        <v>1.25</v>
      </c>
      <c r="E242" s="23">
        <f t="shared" si="28"/>
        <v>6021.25</v>
      </c>
      <c r="F242" s="4">
        <v>1.25</v>
      </c>
      <c r="G242" s="24">
        <f t="shared" si="23"/>
        <v>6021.25</v>
      </c>
      <c r="H242" s="25">
        <f t="shared" si="24"/>
        <v>0</v>
      </c>
      <c r="I242" s="25">
        <v>4</v>
      </c>
      <c r="J242" s="25">
        <f t="shared" si="25"/>
        <v>1</v>
      </c>
      <c r="K242" s="26">
        <f t="shared" si="26"/>
        <v>2.035485271183608</v>
      </c>
      <c r="L242" s="27">
        <f t="shared" si="27"/>
        <v>2451.23313782286</v>
      </c>
    </row>
    <row r="243" spans="1:12" s="1" customFormat="1" ht="15.4" customHeight="1" x14ac:dyDescent="0.15">
      <c r="A243" s="17" t="s">
        <v>243</v>
      </c>
      <c r="B243" s="18">
        <v>2203</v>
      </c>
      <c r="C243" s="3">
        <f t="shared" si="22"/>
        <v>550.75</v>
      </c>
      <c r="D243" s="4">
        <v>1.25</v>
      </c>
      <c r="E243" s="23">
        <f t="shared" si="28"/>
        <v>2753.75</v>
      </c>
      <c r="F243" s="4">
        <v>1.25</v>
      </c>
      <c r="G243" s="24">
        <f t="shared" si="23"/>
        <v>2753.75</v>
      </c>
      <c r="H243" s="25">
        <f t="shared" si="24"/>
        <v>0</v>
      </c>
      <c r="I243" s="25">
        <v>4</v>
      </c>
      <c r="J243" s="25">
        <f t="shared" si="25"/>
        <v>1</v>
      </c>
      <c r="K243" s="26">
        <f t="shared" si="26"/>
        <v>2.035485271183608</v>
      </c>
      <c r="L243" s="27">
        <f t="shared" si="27"/>
        <v>1121.0435131043721</v>
      </c>
    </row>
    <row r="244" spans="1:12" s="1" customFormat="1" ht="15.4" customHeight="1" x14ac:dyDescent="0.15">
      <c r="A244" s="17" t="s">
        <v>220</v>
      </c>
      <c r="B244" s="18">
        <f>4050+28</f>
        <v>4078</v>
      </c>
      <c r="C244" s="3">
        <f t="shared" si="22"/>
        <v>1019.5</v>
      </c>
      <c r="D244" s="4">
        <v>1.25</v>
      </c>
      <c r="E244" s="23">
        <f t="shared" si="28"/>
        <v>5097.5</v>
      </c>
      <c r="F244" s="4">
        <v>1.25</v>
      </c>
      <c r="G244" s="24">
        <f t="shared" si="23"/>
        <v>5097.5</v>
      </c>
      <c r="H244" s="25">
        <f t="shared" si="24"/>
        <v>0</v>
      </c>
      <c r="I244" s="25">
        <v>4</v>
      </c>
      <c r="J244" s="25">
        <f t="shared" si="25"/>
        <v>1</v>
      </c>
      <c r="K244" s="26">
        <f t="shared" si="26"/>
        <v>2.035485271183608</v>
      </c>
      <c r="L244" s="27">
        <f t="shared" si="27"/>
        <v>2075.1772339716886</v>
      </c>
    </row>
    <row r="245" spans="1:12" s="1" customFormat="1" ht="15.4" customHeight="1" x14ac:dyDescent="0.15">
      <c r="A245" s="2" t="s">
        <v>59</v>
      </c>
      <c r="B245" s="3">
        <v>3011</v>
      </c>
      <c r="C245" s="3">
        <f t="shared" si="22"/>
        <v>752.75</v>
      </c>
      <c r="D245" s="4">
        <v>1.25</v>
      </c>
      <c r="E245" s="23">
        <f t="shared" si="28"/>
        <v>3763.75</v>
      </c>
      <c r="F245" s="4">
        <v>1.25</v>
      </c>
      <c r="G245" s="24">
        <f t="shared" si="23"/>
        <v>3763.75</v>
      </c>
      <c r="H245" s="25">
        <f t="shared" si="24"/>
        <v>0</v>
      </c>
      <c r="I245" s="25">
        <v>4</v>
      </c>
      <c r="J245" s="25">
        <f t="shared" si="25"/>
        <v>1</v>
      </c>
      <c r="K245" s="26">
        <f t="shared" si="26"/>
        <v>2.035485271183608</v>
      </c>
      <c r="L245" s="27">
        <f t="shared" si="27"/>
        <v>1532.211537883461</v>
      </c>
    </row>
    <row r="246" spans="1:12" s="1" customFormat="1" ht="15.4" customHeight="1" x14ac:dyDescent="0.15">
      <c r="A246" s="2" t="s">
        <v>8</v>
      </c>
      <c r="B246" s="3">
        <v>2197</v>
      </c>
      <c r="C246" s="3">
        <f t="shared" si="22"/>
        <v>549.25</v>
      </c>
      <c r="D246" s="4">
        <v>1.25</v>
      </c>
      <c r="E246" s="23">
        <f t="shared" si="28"/>
        <v>2746.25</v>
      </c>
      <c r="F246" s="4">
        <v>1.25</v>
      </c>
      <c r="G246" s="24">
        <f t="shared" si="23"/>
        <v>2746.25</v>
      </c>
      <c r="H246" s="25">
        <f t="shared" si="24"/>
        <v>0</v>
      </c>
      <c r="I246" s="25">
        <v>4</v>
      </c>
      <c r="J246" s="25">
        <f t="shared" si="25"/>
        <v>1</v>
      </c>
      <c r="K246" s="26">
        <f t="shared" si="26"/>
        <v>2.035485271183608</v>
      </c>
      <c r="L246" s="27">
        <f t="shared" si="27"/>
        <v>1117.9902851975967</v>
      </c>
    </row>
    <row r="247" spans="1:12" s="1" customFormat="1" ht="15.4" customHeight="1" x14ac:dyDescent="0.15">
      <c r="A247" s="2" t="s">
        <v>244</v>
      </c>
      <c r="B247" s="3">
        <v>2179</v>
      </c>
      <c r="C247" s="3">
        <f t="shared" si="22"/>
        <v>544.75</v>
      </c>
      <c r="D247" s="4">
        <v>1.25</v>
      </c>
      <c r="E247" s="23">
        <f t="shared" si="28"/>
        <v>2723.75</v>
      </c>
      <c r="F247" s="4">
        <v>1.25</v>
      </c>
      <c r="G247" s="24">
        <f t="shared" si="23"/>
        <v>2723.75</v>
      </c>
      <c r="H247" s="25">
        <f t="shared" si="24"/>
        <v>0</v>
      </c>
      <c r="I247" s="25">
        <v>4</v>
      </c>
      <c r="J247" s="25">
        <f t="shared" si="25"/>
        <v>1</v>
      </c>
      <c r="K247" s="26">
        <f t="shared" si="26"/>
        <v>2.035485271183608</v>
      </c>
      <c r="L247" s="27">
        <f t="shared" si="27"/>
        <v>1108.8306014772704</v>
      </c>
    </row>
    <row r="248" spans="1:12" s="1" customFormat="1" ht="15.4" customHeight="1" x14ac:dyDescent="0.15">
      <c r="A248" s="2" t="s">
        <v>30</v>
      </c>
      <c r="B248" s="3">
        <v>5577</v>
      </c>
      <c r="C248" s="3">
        <f t="shared" si="22"/>
        <v>1394.25</v>
      </c>
      <c r="D248" s="4">
        <v>1.25</v>
      </c>
      <c r="E248" s="23">
        <f t="shared" si="28"/>
        <v>6971.25</v>
      </c>
      <c r="F248" s="4">
        <v>1.25</v>
      </c>
      <c r="G248" s="24">
        <f t="shared" si="23"/>
        <v>6971.25</v>
      </c>
      <c r="H248" s="25">
        <f t="shared" si="24"/>
        <v>0</v>
      </c>
      <c r="I248" s="25">
        <v>4</v>
      </c>
      <c r="J248" s="25">
        <f t="shared" si="25"/>
        <v>1</v>
      </c>
      <c r="K248" s="26">
        <f t="shared" si="26"/>
        <v>2.035485271183608</v>
      </c>
      <c r="L248" s="27">
        <f t="shared" si="27"/>
        <v>2837.9753393477454</v>
      </c>
    </row>
    <row r="249" spans="1:12" s="1" customFormat="1" ht="15.4" customHeight="1" x14ac:dyDescent="0.15">
      <c r="A249" s="2" t="s">
        <v>141</v>
      </c>
      <c r="B249" s="3">
        <v>4772</v>
      </c>
      <c r="C249" s="3">
        <f t="shared" si="22"/>
        <v>1193</v>
      </c>
      <c r="D249" s="4">
        <v>1.25</v>
      </c>
      <c r="E249" s="23">
        <f t="shared" si="28"/>
        <v>5965</v>
      </c>
      <c r="F249" s="4">
        <v>1.25</v>
      </c>
      <c r="G249" s="24">
        <f t="shared" si="23"/>
        <v>5965</v>
      </c>
      <c r="H249" s="25">
        <f t="shared" si="24"/>
        <v>0</v>
      </c>
      <c r="I249" s="25">
        <v>4</v>
      </c>
      <c r="J249" s="25">
        <f t="shared" si="25"/>
        <v>1</v>
      </c>
      <c r="K249" s="26">
        <f t="shared" si="26"/>
        <v>2.035485271183608</v>
      </c>
      <c r="L249" s="27">
        <f t="shared" si="27"/>
        <v>2428.3339285220445</v>
      </c>
    </row>
    <row r="250" spans="1:12" s="1" customFormat="1" ht="15.4" customHeight="1" x14ac:dyDescent="0.15">
      <c r="A250" s="2" t="s">
        <v>119</v>
      </c>
      <c r="B250" s="3">
        <v>4575</v>
      </c>
      <c r="C250" s="3">
        <f t="shared" si="22"/>
        <v>1143.75</v>
      </c>
      <c r="D250" s="4">
        <v>1.25</v>
      </c>
      <c r="E250" s="23">
        <f t="shared" si="28"/>
        <v>5718.75</v>
      </c>
      <c r="F250" s="4">
        <v>1.25</v>
      </c>
      <c r="G250" s="24">
        <f t="shared" si="23"/>
        <v>5718.75</v>
      </c>
      <c r="H250" s="25">
        <f t="shared" si="24"/>
        <v>0</v>
      </c>
      <c r="I250" s="25">
        <v>4</v>
      </c>
      <c r="J250" s="25">
        <f t="shared" si="25"/>
        <v>1</v>
      </c>
      <c r="K250" s="26">
        <f t="shared" si="26"/>
        <v>2.035485271183608</v>
      </c>
      <c r="L250" s="27">
        <f t="shared" si="27"/>
        <v>2328.0862789162516</v>
      </c>
    </row>
    <row r="251" spans="1:12" s="1" customFormat="1" ht="15.4" customHeight="1" x14ac:dyDescent="0.15">
      <c r="A251" s="2" t="s">
        <v>217</v>
      </c>
      <c r="B251" s="3">
        <v>5019</v>
      </c>
      <c r="C251" s="3">
        <f t="shared" si="22"/>
        <v>1254.75</v>
      </c>
      <c r="D251" s="4">
        <v>1.25</v>
      </c>
      <c r="E251" s="23">
        <f t="shared" si="28"/>
        <v>6273.75</v>
      </c>
      <c r="F251" s="4">
        <v>1.25</v>
      </c>
      <c r="G251" s="24">
        <f t="shared" si="23"/>
        <v>6273.75</v>
      </c>
      <c r="H251" s="25">
        <f t="shared" si="24"/>
        <v>0</v>
      </c>
      <c r="I251" s="25">
        <v>4</v>
      </c>
      <c r="J251" s="25">
        <f t="shared" si="25"/>
        <v>1</v>
      </c>
      <c r="K251" s="26">
        <f t="shared" si="26"/>
        <v>2.035485271183608</v>
      </c>
      <c r="L251" s="27">
        <f t="shared" si="27"/>
        <v>2554.0251440176321</v>
      </c>
    </row>
    <row r="252" spans="1:12" s="1" customFormat="1" ht="15.4" customHeight="1" x14ac:dyDescent="0.15">
      <c r="A252" s="2" t="s">
        <v>124</v>
      </c>
      <c r="B252" s="3">
        <v>6752</v>
      </c>
      <c r="C252" s="3">
        <f t="shared" si="22"/>
        <v>1688</v>
      </c>
      <c r="D252" s="4">
        <v>1.25</v>
      </c>
      <c r="E252" s="23">
        <f t="shared" si="28"/>
        <v>8440</v>
      </c>
      <c r="F252" s="4">
        <v>1.25</v>
      </c>
      <c r="G252" s="24">
        <f t="shared" si="23"/>
        <v>8440</v>
      </c>
      <c r="H252" s="25">
        <f t="shared" si="24"/>
        <v>0</v>
      </c>
      <c r="I252" s="25">
        <v>4</v>
      </c>
      <c r="J252" s="25">
        <f t="shared" si="25"/>
        <v>1</v>
      </c>
      <c r="K252" s="26">
        <f t="shared" si="26"/>
        <v>2.035485271183608</v>
      </c>
      <c r="L252" s="27">
        <f t="shared" si="27"/>
        <v>3435.8991377579305</v>
      </c>
    </row>
    <row r="253" spans="1:12" s="1" customFormat="1" ht="15.4" customHeight="1" x14ac:dyDescent="0.15">
      <c r="A253" s="2" t="s">
        <v>193</v>
      </c>
      <c r="B253" s="3">
        <v>2371</v>
      </c>
      <c r="C253" s="3">
        <f t="shared" si="22"/>
        <v>592.75</v>
      </c>
      <c r="D253" s="4">
        <v>1.25</v>
      </c>
      <c r="E253" s="23">
        <f t="shared" si="28"/>
        <v>2963.75</v>
      </c>
      <c r="F253" s="4">
        <v>1.25</v>
      </c>
      <c r="G253" s="24">
        <f t="shared" si="23"/>
        <v>2963.75</v>
      </c>
      <c r="H253" s="25">
        <f t="shared" si="24"/>
        <v>0</v>
      </c>
      <c r="I253" s="25">
        <v>4</v>
      </c>
      <c r="J253" s="25">
        <f t="shared" si="25"/>
        <v>1</v>
      </c>
      <c r="K253" s="26">
        <f t="shared" si="26"/>
        <v>2.035485271183608</v>
      </c>
      <c r="L253" s="27">
        <f t="shared" si="27"/>
        <v>1206.5338944940836</v>
      </c>
    </row>
    <row r="254" spans="1:12" s="1" customFormat="1" ht="15.4" customHeight="1" x14ac:dyDescent="0.15">
      <c r="A254" s="2" t="s">
        <v>272</v>
      </c>
      <c r="B254" s="3">
        <v>2207</v>
      </c>
      <c r="C254" s="3">
        <f t="shared" si="22"/>
        <v>551.75</v>
      </c>
      <c r="D254" s="4">
        <v>1.25</v>
      </c>
      <c r="E254" s="23">
        <f t="shared" si="28"/>
        <v>2758.75</v>
      </c>
      <c r="F254" s="4">
        <v>1.25</v>
      </c>
      <c r="G254" s="24">
        <f t="shared" si="23"/>
        <v>2758.75</v>
      </c>
      <c r="H254" s="25">
        <f t="shared" si="24"/>
        <v>0</v>
      </c>
      <c r="I254" s="25">
        <v>4</v>
      </c>
      <c r="J254" s="25">
        <f t="shared" si="25"/>
        <v>1</v>
      </c>
      <c r="K254" s="26">
        <f t="shared" si="26"/>
        <v>2.035485271183608</v>
      </c>
      <c r="L254" s="27">
        <f t="shared" si="27"/>
        <v>1123.0789983755558</v>
      </c>
    </row>
    <row r="255" spans="1:12" s="1" customFormat="1" ht="15.4" customHeight="1" x14ac:dyDescent="0.15">
      <c r="A255" s="2" t="s">
        <v>278</v>
      </c>
      <c r="B255" s="3">
        <v>6031</v>
      </c>
      <c r="C255" s="3">
        <f t="shared" si="22"/>
        <v>1507.75</v>
      </c>
      <c r="D255" s="4">
        <v>1.25</v>
      </c>
      <c r="E255" s="23">
        <f t="shared" si="28"/>
        <v>7538.75</v>
      </c>
      <c r="F255" s="4">
        <v>1.25</v>
      </c>
      <c r="G255" s="24">
        <f t="shared" si="23"/>
        <v>7538.75</v>
      </c>
      <c r="H255" s="25">
        <f t="shared" si="24"/>
        <v>0</v>
      </c>
      <c r="I255" s="25">
        <v>4</v>
      </c>
      <c r="J255" s="25">
        <f t="shared" si="25"/>
        <v>1</v>
      </c>
      <c r="K255" s="26">
        <f t="shared" si="26"/>
        <v>2.035485271183608</v>
      </c>
      <c r="L255" s="27">
        <f t="shared" si="27"/>
        <v>3069.002917627085</v>
      </c>
    </row>
    <row r="256" spans="1:12" s="1" customFormat="1" ht="15.4" customHeight="1" x14ac:dyDescent="0.15">
      <c r="A256" s="2" t="s">
        <v>17</v>
      </c>
      <c r="B256" s="3">
        <v>4906</v>
      </c>
      <c r="C256" s="3">
        <f t="shared" si="22"/>
        <v>1226.5</v>
      </c>
      <c r="D256" s="4">
        <v>1.25</v>
      </c>
      <c r="E256" s="23">
        <f t="shared" si="28"/>
        <v>6132.5</v>
      </c>
      <c r="F256" s="4">
        <v>0</v>
      </c>
      <c r="G256" s="24">
        <f t="shared" si="23"/>
        <v>0</v>
      </c>
      <c r="H256" s="25">
        <f t="shared" si="24"/>
        <v>6132.5</v>
      </c>
      <c r="I256" s="25">
        <v>4</v>
      </c>
      <c r="J256" s="25">
        <f t="shared" si="25"/>
        <v>0</v>
      </c>
      <c r="K256" s="26">
        <f t="shared" si="26"/>
        <v>0</v>
      </c>
      <c r="L256" s="27">
        <f t="shared" si="27"/>
        <v>0</v>
      </c>
    </row>
    <row r="257" spans="1:12" s="1" customFormat="1" ht="15.4" customHeight="1" x14ac:dyDescent="0.15">
      <c r="A257" s="2" t="s">
        <v>200</v>
      </c>
      <c r="B257" s="3">
        <v>1163</v>
      </c>
      <c r="C257" s="3">
        <f t="shared" si="22"/>
        <v>290.75</v>
      </c>
      <c r="D257" s="4">
        <v>1.25</v>
      </c>
      <c r="E257" s="23">
        <f t="shared" si="28"/>
        <v>1453.75</v>
      </c>
      <c r="F257" s="4">
        <v>1.25</v>
      </c>
      <c r="G257" s="24">
        <f t="shared" si="23"/>
        <v>1453.75</v>
      </c>
      <c r="H257" s="25">
        <f t="shared" si="24"/>
        <v>0</v>
      </c>
      <c r="I257" s="25">
        <v>4</v>
      </c>
      <c r="J257" s="25">
        <f t="shared" si="25"/>
        <v>1</v>
      </c>
      <c r="K257" s="26">
        <f t="shared" si="26"/>
        <v>2.035485271183608</v>
      </c>
      <c r="L257" s="27">
        <f t="shared" si="27"/>
        <v>591.81734259663403</v>
      </c>
    </row>
    <row r="258" spans="1:12" s="1" customFormat="1" ht="15.4" customHeight="1" x14ac:dyDescent="0.15">
      <c r="A258" s="2" t="s">
        <v>216</v>
      </c>
      <c r="B258" s="3">
        <v>2097</v>
      </c>
      <c r="C258" s="3">
        <f t="shared" si="22"/>
        <v>524.25</v>
      </c>
      <c r="D258" s="4">
        <v>1.25</v>
      </c>
      <c r="E258" s="23">
        <f t="shared" si="28"/>
        <v>2621.25</v>
      </c>
      <c r="F258" s="4">
        <v>1.25</v>
      </c>
      <c r="G258" s="24">
        <f t="shared" si="23"/>
        <v>2621.25</v>
      </c>
      <c r="H258" s="25">
        <f t="shared" si="24"/>
        <v>0</v>
      </c>
      <c r="I258" s="25">
        <v>4</v>
      </c>
      <c r="J258" s="25">
        <f t="shared" si="25"/>
        <v>1</v>
      </c>
      <c r="K258" s="26">
        <f t="shared" si="26"/>
        <v>2.035485271183608</v>
      </c>
      <c r="L258" s="27">
        <f t="shared" si="27"/>
        <v>1067.1031534180065</v>
      </c>
    </row>
    <row r="259" spans="1:12" s="1" customFormat="1" ht="15.4" customHeight="1" x14ac:dyDescent="0.15">
      <c r="A259" s="2" t="s">
        <v>100</v>
      </c>
      <c r="B259" s="3">
        <v>2811</v>
      </c>
      <c r="C259" s="3">
        <f t="shared" ref="C259:C287" si="29">B259/I259</f>
        <v>702.75</v>
      </c>
      <c r="D259" s="4">
        <v>1.25</v>
      </c>
      <c r="E259" s="23">
        <f t="shared" si="28"/>
        <v>3513.75</v>
      </c>
      <c r="F259" s="4">
        <v>1.25</v>
      </c>
      <c r="G259" s="24">
        <f t="shared" ref="G259:G287" si="30">B259*F259</f>
        <v>3513.75</v>
      </c>
      <c r="H259" s="25">
        <f t="shared" ref="H259:H287" si="31">E259-G259</f>
        <v>0</v>
      </c>
      <c r="I259" s="25">
        <v>4</v>
      </c>
      <c r="J259" s="25">
        <f t="shared" ref="J259:J287" si="32">F259/1.25</f>
        <v>1</v>
      </c>
      <c r="K259" s="26">
        <f t="shared" ref="K259:K287" si="33">J259*$H$292</f>
        <v>2.035485271183608</v>
      </c>
      <c r="L259" s="27">
        <f t="shared" ref="L259:L286" si="34">K259*C259</f>
        <v>1430.4372743242805</v>
      </c>
    </row>
    <row r="260" spans="1:12" s="1" customFormat="1" ht="15.4" customHeight="1" x14ac:dyDescent="0.15">
      <c r="A260" s="2" t="s">
        <v>203</v>
      </c>
      <c r="B260" s="3">
        <v>577</v>
      </c>
      <c r="C260" s="3">
        <f t="shared" si="29"/>
        <v>144.25</v>
      </c>
      <c r="D260" s="4">
        <v>1.25</v>
      </c>
      <c r="E260" s="23">
        <f t="shared" si="28"/>
        <v>721.25</v>
      </c>
      <c r="F260" s="4">
        <v>0</v>
      </c>
      <c r="G260" s="24">
        <f t="shared" si="30"/>
        <v>0</v>
      </c>
      <c r="H260" s="25">
        <f t="shared" si="31"/>
        <v>721.25</v>
      </c>
      <c r="I260" s="25">
        <v>4</v>
      </c>
      <c r="J260" s="25">
        <f t="shared" si="32"/>
        <v>0</v>
      </c>
      <c r="K260" s="26">
        <f t="shared" si="33"/>
        <v>0</v>
      </c>
      <c r="L260" s="27">
        <f t="shared" si="34"/>
        <v>0</v>
      </c>
    </row>
    <row r="261" spans="1:12" s="1" customFormat="1" ht="15.4" customHeight="1" x14ac:dyDescent="0.15">
      <c r="A261" s="2" t="s">
        <v>174</v>
      </c>
      <c r="B261" s="3">
        <v>6032</v>
      </c>
      <c r="C261" s="3">
        <f t="shared" si="29"/>
        <v>1508</v>
      </c>
      <c r="D261" s="4">
        <v>1.25</v>
      </c>
      <c r="E261" s="23">
        <f t="shared" si="28"/>
        <v>7540</v>
      </c>
      <c r="F261" s="4">
        <v>1.25</v>
      </c>
      <c r="G261" s="24">
        <f t="shared" si="30"/>
        <v>7540</v>
      </c>
      <c r="H261" s="25">
        <f t="shared" si="31"/>
        <v>0</v>
      </c>
      <c r="I261" s="25">
        <v>4</v>
      </c>
      <c r="J261" s="25">
        <f t="shared" si="32"/>
        <v>1</v>
      </c>
      <c r="K261" s="26">
        <f t="shared" si="33"/>
        <v>2.035485271183608</v>
      </c>
      <c r="L261" s="27">
        <f t="shared" si="34"/>
        <v>3069.5117889448807</v>
      </c>
    </row>
    <row r="262" spans="1:12" s="1" customFormat="1" ht="15.4" customHeight="1" x14ac:dyDescent="0.15">
      <c r="A262" s="2" t="s">
        <v>18</v>
      </c>
      <c r="B262" s="3">
        <v>8120</v>
      </c>
      <c r="C262" s="3">
        <f t="shared" si="29"/>
        <v>2030</v>
      </c>
      <c r="D262" s="4">
        <v>1.25</v>
      </c>
      <c r="E262" s="23">
        <f t="shared" si="28"/>
        <v>10150</v>
      </c>
      <c r="F262" s="4">
        <v>1.25</v>
      </c>
      <c r="G262" s="24">
        <f t="shared" si="30"/>
        <v>10150</v>
      </c>
      <c r="H262" s="25">
        <f t="shared" si="31"/>
        <v>0</v>
      </c>
      <c r="I262" s="25">
        <v>4</v>
      </c>
      <c r="J262" s="25">
        <f t="shared" si="32"/>
        <v>1</v>
      </c>
      <c r="K262" s="26">
        <f t="shared" si="33"/>
        <v>2.035485271183608</v>
      </c>
      <c r="L262" s="27">
        <f t="shared" si="34"/>
        <v>4132.0351005027242</v>
      </c>
    </row>
    <row r="263" spans="1:12" s="1" customFormat="1" ht="15.4" customHeight="1" x14ac:dyDescent="0.15">
      <c r="A263" s="2" t="s">
        <v>154</v>
      </c>
      <c r="B263" s="3">
        <v>2333</v>
      </c>
      <c r="C263" s="3">
        <f t="shared" si="29"/>
        <v>583.25</v>
      </c>
      <c r="D263" s="4">
        <v>1.25</v>
      </c>
      <c r="E263" s="23">
        <f t="shared" si="28"/>
        <v>2916.25</v>
      </c>
      <c r="F263" s="4">
        <v>1.25</v>
      </c>
      <c r="G263" s="24">
        <f t="shared" si="30"/>
        <v>2916.25</v>
      </c>
      <c r="H263" s="25">
        <f t="shared" si="31"/>
        <v>0</v>
      </c>
      <c r="I263" s="25">
        <v>4</v>
      </c>
      <c r="J263" s="25">
        <f t="shared" si="32"/>
        <v>1</v>
      </c>
      <c r="K263" s="26">
        <f t="shared" si="33"/>
        <v>2.035485271183608</v>
      </c>
      <c r="L263" s="27">
        <f t="shared" si="34"/>
        <v>1187.1967844178394</v>
      </c>
    </row>
    <row r="264" spans="1:12" s="1" customFormat="1" ht="15.4" customHeight="1" x14ac:dyDescent="0.15">
      <c r="A264" s="2" t="s">
        <v>204</v>
      </c>
      <c r="B264" s="3">
        <v>659</v>
      </c>
      <c r="C264" s="3">
        <f t="shared" si="29"/>
        <v>164.75</v>
      </c>
      <c r="D264" s="4">
        <v>1.25</v>
      </c>
      <c r="E264" s="23">
        <f t="shared" si="28"/>
        <v>823.75</v>
      </c>
      <c r="F264" s="4">
        <v>1.25</v>
      </c>
      <c r="G264" s="24">
        <f t="shared" si="30"/>
        <v>823.75</v>
      </c>
      <c r="H264" s="25">
        <f t="shared" si="31"/>
        <v>0</v>
      </c>
      <c r="I264" s="25">
        <v>4</v>
      </c>
      <c r="J264" s="25">
        <f t="shared" si="32"/>
        <v>1</v>
      </c>
      <c r="K264" s="26">
        <f t="shared" si="33"/>
        <v>2.035485271183608</v>
      </c>
      <c r="L264" s="27">
        <f t="shared" si="34"/>
        <v>335.34619842749942</v>
      </c>
    </row>
    <row r="265" spans="1:12" s="1" customFormat="1" ht="15.4" customHeight="1" x14ac:dyDescent="0.15">
      <c r="A265" s="2" t="s">
        <v>54</v>
      </c>
      <c r="B265" s="3">
        <v>1970</v>
      </c>
      <c r="C265" s="3">
        <f t="shared" si="29"/>
        <v>492.5</v>
      </c>
      <c r="D265" s="4">
        <v>1.25</v>
      </c>
      <c r="E265" s="23">
        <f t="shared" si="28"/>
        <v>2462.5</v>
      </c>
      <c r="F265" s="4">
        <v>0</v>
      </c>
      <c r="G265" s="24">
        <f t="shared" si="30"/>
        <v>0</v>
      </c>
      <c r="H265" s="25">
        <f t="shared" si="31"/>
        <v>2462.5</v>
      </c>
      <c r="I265" s="25">
        <v>4</v>
      </c>
      <c r="J265" s="25">
        <f t="shared" si="32"/>
        <v>0</v>
      </c>
      <c r="K265" s="26">
        <f t="shared" si="33"/>
        <v>0</v>
      </c>
      <c r="L265" s="27">
        <f t="shared" si="34"/>
        <v>0</v>
      </c>
    </row>
    <row r="266" spans="1:12" s="1" customFormat="1" ht="15.4" customHeight="1" x14ac:dyDescent="0.15">
      <c r="A266" s="2" t="s">
        <v>179</v>
      </c>
      <c r="B266" s="3">
        <v>4307</v>
      </c>
      <c r="C266" s="3">
        <f t="shared" si="29"/>
        <v>1076.75</v>
      </c>
      <c r="D266" s="4">
        <v>1.25</v>
      </c>
      <c r="E266" s="23">
        <f t="shared" si="28"/>
        <v>5383.75</v>
      </c>
      <c r="F266" s="4">
        <v>1.25</v>
      </c>
      <c r="G266" s="24">
        <f t="shared" si="30"/>
        <v>5383.75</v>
      </c>
      <c r="H266" s="25">
        <f t="shared" si="31"/>
        <v>0</v>
      </c>
      <c r="I266" s="25">
        <v>4</v>
      </c>
      <c r="J266" s="25">
        <f t="shared" si="32"/>
        <v>1</v>
      </c>
      <c r="K266" s="26">
        <f t="shared" si="33"/>
        <v>2.035485271183608</v>
      </c>
      <c r="L266" s="27">
        <f t="shared" si="34"/>
        <v>2191.7087657469501</v>
      </c>
    </row>
    <row r="267" spans="1:12" s="1" customFormat="1" ht="15.4" customHeight="1" x14ac:dyDescent="0.15">
      <c r="A267" s="2" t="s">
        <v>75</v>
      </c>
      <c r="B267" s="3">
        <v>3772</v>
      </c>
      <c r="C267" s="3">
        <f t="shared" si="29"/>
        <v>943</v>
      </c>
      <c r="D267" s="4">
        <v>1.25</v>
      </c>
      <c r="E267" s="23">
        <f t="shared" si="28"/>
        <v>4715</v>
      </c>
      <c r="F267" s="4">
        <v>1.25</v>
      </c>
      <c r="G267" s="24">
        <f t="shared" si="30"/>
        <v>4715</v>
      </c>
      <c r="H267" s="25">
        <f t="shared" si="31"/>
        <v>0</v>
      </c>
      <c r="I267" s="25">
        <v>4</v>
      </c>
      <c r="J267" s="25">
        <f t="shared" si="32"/>
        <v>1</v>
      </c>
      <c r="K267" s="26">
        <f t="shared" si="33"/>
        <v>2.035485271183608</v>
      </c>
      <c r="L267" s="27">
        <f t="shared" si="34"/>
        <v>1919.4626107261424</v>
      </c>
    </row>
    <row r="268" spans="1:12" s="1" customFormat="1" ht="15.4" customHeight="1" x14ac:dyDescent="0.15">
      <c r="A268" s="2" t="s">
        <v>235</v>
      </c>
      <c r="B268" s="3">
        <v>3491</v>
      </c>
      <c r="C268" s="3">
        <f t="shared" si="29"/>
        <v>872.75</v>
      </c>
      <c r="D268" s="4">
        <v>1.25</v>
      </c>
      <c r="E268" s="23">
        <f t="shared" si="28"/>
        <v>4363.75</v>
      </c>
      <c r="F268" s="4">
        <v>1.25</v>
      </c>
      <c r="G268" s="24">
        <f t="shared" si="30"/>
        <v>4363.75</v>
      </c>
      <c r="H268" s="25">
        <f t="shared" si="31"/>
        <v>0</v>
      </c>
      <c r="I268" s="25">
        <v>4</v>
      </c>
      <c r="J268" s="25">
        <f t="shared" si="32"/>
        <v>1</v>
      </c>
      <c r="K268" s="26">
        <f t="shared" si="33"/>
        <v>2.035485271183608</v>
      </c>
      <c r="L268" s="27">
        <f t="shared" si="34"/>
        <v>1776.4697704254938</v>
      </c>
    </row>
    <row r="269" spans="1:12" s="1" customFormat="1" ht="15.4" customHeight="1" x14ac:dyDescent="0.15">
      <c r="A269" s="2" t="s">
        <v>253</v>
      </c>
      <c r="B269" s="3">
        <v>4188</v>
      </c>
      <c r="C269" s="3">
        <f t="shared" si="29"/>
        <v>1047</v>
      </c>
      <c r="D269" s="4">
        <v>1.25</v>
      </c>
      <c r="E269" s="23">
        <f t="shared" ref="E269:E287" si="35">B269*D269</f>
        <v>5235</v>
      </c>
      <c r="F269" s="4">
        <v>1.25</v>
      </c>
      <c r="G269" s="24">
        <f t="shared" si="30"/>
        <v>5235</v>
      </c>
      <c r="H269" s="25">
        <f t="shared" si="31"/>
        <v>0</v>
      </c>
      <c r="I269" s="25">
        <v>4</v>
      </c>
      <c r="J269" s="25">
        <f t="shared" si="32"/>
        <v>1</v>
      </c>
      <c r="K269" s="26">
        <f t="shared" si="33"/>
        <v>2.035485271183608</v>
      </c>
      <c r="L269" s="27">
        <f t="shared" si="34"/>
        <v>2131.1530789292374</v>
      </c>
    </row>
    <row r="270" spans="1:12" s="1" customFormat="1" ht="15.4" customHeight="1" x14ac:dyDescent="0.15">
      <c r="A270" s="2" t="s">
        <v>282</v>
      </c>
      <c r="B270" s="3">
        <v>6087</v>
      </c>
      <c r="C270" s="3">
        <f t="shared" si="29"/>
        <v>1521.75</v>
      </c>
      <c r="D270" s="4">
        <v>1.25</v>
      </c>
      <c r="E270" s="23">
        <f t="shared" si="35"/>
        <v>7608.75</v>
      </c>
      <c r="F270" s="4">
        <v>1.25</v>
      </c>
      <c r="G270" s="24">
        <f t="shared" si="30"/>
        <v>7608.75</v>
      </c>
      <c r="H270" s="25">
        <f t="shared" si="31"/>
        <v>0</v>
      </c>
      <c r="I270" s="25">
        <v>4</v>
      </c>
      <c r="J270" s="25">
        <f t="shared" si="32"/>
        <v>1</v>
      </c>
      <c r="K270" s="26">
        <f t="shared" si="33"/>
        <v>2.035485271183608</v>
      </c>
      <c r="L270" s="27">
        <f t="shared" si="34"/>
        <v>3097.4997114236553</v>
      </c>
    </row>
    <row r="271" spans="1:12" s="1" customFormat="1" ht="15.4" customHeight="1" x14ac:dyDescent="0.15">
      <c r="A271" s="2" t="s">
        <v>98</v>
      </c>
      <c r="B271" s="3">
        <v>2270</v>
      </c>
      <c r="C271" s="3">
        <f t="shared" si="29"/>
        <v>567.5</v>
      </c>
      <c r="D271" s="4">
        <v>1.25</v>
      </c>
      <c r="E271" s="23">
        <f t="shared" si="35"/>
        <v>2837.5</v>
      </c>
      <c r="F271" s="4">
        <v>0</v>
      </c>
      <c r="G271" s="24">
        <f t="shared" si="30"/>
        <v>0</v>
      </c>
      <c r="H271" s="25">
        <f t="shared" si="31"/>
        <v>2837.5</v>
      </c>
      <c r="I271" s="25">
        <v>4</v>
      </c>
      <c r="J271" s="25">
        <f t="shared" si="32"/>
        <v>0</v>
      </c>
      <c r="K271" s="26">
        <f t="shared" si="33"/>
        <v>0</v>
      </c>
      <c r="L271" s="27">
        <f t="shared" si="34"/>
        <v>0</v>
      </c>
    </row>
    <row r="272" spans="1:12" s="1" customFormat="1" ht="15.4" customHeight="1" x14ac:dyDescent="0.15">
      <c r="A272" s="2" t="s">
        <v>265</v>
      </c>
      <c r="B272" s="3">
        <v>1960</v>
      </c>
      <c r="C272" s="3">
        <f t="shared" si="29"/>
        <v>490</v>
      </c>
      <c r="D272" s="4">
        <v>1.25</v>
      </c>
      <c r="E272" s="23">
        <f t="shared" si="35"/>
        <v>2450</v>
      </c>
      <c r="F272" s="4">
        <v>1.25</v>
      </c>
      <c r="G272" s="24">
        <f t="shared" si="30"/>
        <v>2450</v>
      </c>
      <c r="H272" s="25">
        <f t="shared" si="31"/>
        <v>0</v>
      </c>
      <c r="I272" s="25">
        <v>4</v>
      </c>
      <c r="J272" s="25">
        <f t="shared" si="32"/>
        <v>1</v>
      </c>
      <c r="K272" s="26">
        <f t="shared" si="33"/>
        <v>2.035485271183608</v>
      </c>
      <c r="L272" s="27">
        <f t="shared" si="34"/>
        <v>997.38778287996797</v>
      </c>
    </row>
    <row r="273" spans="1:12" s="1" customFormat="1" ht="15.4" customHeight="1" x14ac:dyDescent="0.15">
      <c r="A273" s="2" t="s">
        <v>89</v>
      </c>
      <c r="B273" s="3">
        <v>2411</v>
      </c>
      <c r="C273" s="3">
        <f t="shared" si="29"/>
        <v>602.75</v>
      </c>
      <c r="D273" s="4">
        <v>1.25</v>
      </c>
      <c r="E273" s="23">
        <f t="shared" si="35"/>
        <v>3013.75</v>
      </c>
      <c r="F273" s="4">
        <v>1.25</v>
      </c>
      <c r="G273" s="24">
        <f t="shared" si="30"/>
        <v>3013.75</v>
      </c>
      <c r="H273" s="25">
        <f t="shared" si="31"/>
        <v>0</v>
      </c>
      <c r="I273" s="25">
        <v>4</v>
      </c>
      <c r="J273" s="25">
        <f t="shared" si="32"/>
        <v>1</v>
      </c>
      <c r="K273" s="26">
        <f t="shared" si="33"/>
        <v>2.035485271183608</v>
      </c>
      <c r="L273" s="27">
        <f t="shared" si="34"/>
        <v>1226.8887472059198</v>
      </c>
    </row>
    <row r="274" spans="1:12" s="1" customFormat="1" ht="15.4" customHeight="1" x14ac:dyDescent="0.15">
      <c r="A274" s="2" t="s">
        <v>113</v>
      </c>
      <c r="B274" s="3">
        <v>3657</v>
      </c>
      <c r="C274" s="3">
        <f t="shared" si="29"/>
        <v>914.25</v>
      </c>
      <c r="D274" s="4">
        <v>1.25</v>
      </c>
      <c r="E274" s="23">
        <f t="shared" si="35"/>
        <v>4571.25</v>
      </c>
      <c r="F274" s="4">
        <v>1.25</v>
      </c>
      <c r="G274" s="24">
        <f t="shared" si="30"/>
        <v>4571.25</v>
      </c>
      <c r="H274" s="25">
        <f t="shared" si="31"/>
        <v>0</v>
      </c>
      <c r="I274" s="25">
        <v>4</v>
      </c>
      <c r="J274" s="25">
        <f t="shared" si="32"/>
        <v>1</v>
      </c>
      <c r="K274" s="26">
        <f t="shared" si="33"/>
        <v>2.035485271183608</v>
      </c>
      <c r="L274" s="27">
        <f t="shared" si="34"/>
        <v>1860.9424091796136</v>
      </c>
    </row>
    <row r="275" spans="1:12" s="1" customFormat="1" ht="15.4" customHeight="1" x14ac:dyDescent="0.15">
      <c r="A275" s="2" t="s">
        <v>199</v>
      </c>
      <c r="B275" s="3">
        <v>2806</v>
      </c>
      <c r="C275" s="3">
        <f t="shared" si="29"/>
        <v>701.5</v>
      </c>
      <c r="D275" s="4">
        <v>1.25</v>
      </c>
      <c r="E275" s="23">
        <f t="shared" si="35"/>
        <v>3507.5</v>
      </c>
      <c r="F275" s="4">
        <v>1.25</v>
      </c>
      <c r="G275" s="24">
        <f t="shared" si="30"/>
        <v>3507.5</v>
      </c>
      <c r="H275" s="25">
        <f t="shared" si="31"/>
        <v>0</v>
      </c>
      <c r="I275" s="25">
        <v>4</v>
      </c>
      <c r="J275" s="25">
        <f t="shared" si="32"/>
        <v>1</v>
      </c>
      <c r="K275" s="26">
        <f t="shared" si="33"/>
        <v>2.035485271183608</v>
      </c>
      <c r="L275" s="27">
        <f>K275*C275</f>
        <v>1427.8929177353011</v>
      </c>
    </row>
    <row r="276" spans="1:12" s="1" customFormat="1" ht="15.4" customHeight="1" x14ac:dyDescent="0.15">
      <c r="A276" s="2" t="s">
        <v>94</v>
      </c>
      <c r="B276" s="3">
        <v>2955</v>
      </c>
      <c r="C276" s="3">
        <f t="shared" si="29"/>
        <v>738.75</v>
      </c>
      <c r="D276" s="4">
        <v>1.25</v>
      </c>
      <c r="E276" s="23">
        <f t="shared" si="35"/>
        <v>3693.75</v>
      </c>
      <c r="F276" s="4">
        <v>0</v>
      </c>
      <c r="G276" s="24">
        <f t="shared" si="30"/>
        <v>0</v>
      </c>
      <c r="H276" s="25">
        <f t="shared" si="31"/>
        <v>3693.75</v>
      </c>
      <c r="I276" s="25">
        <v>4</v>
      </c>
      <c r="J276" s="25">
        <f t="shared" si="32"/>
        <v>0</v>
      </c>
      <c r="K276" s="26">
        <f t="shared" si="33"/>
        <v>0</v>
      </c>
      <c r="L276" s="27">
        <f t="shared" si="34"/>
        <v>0</v>
      </c>
    </row>
    <row r="277" spans="1:12" s="1" customFormat="1" ht="15.4" customHeight="1" x14ac:dyDescent="0.15">
      <c r="A277" s="2" t="s">
        <v>172</v>
      </c>
      <c r="B277" s="3">
        <v>3570</v>
      </c>
      <c r="C277" s="3">
        <f t="shared" si="29"/>
        <v>892.5</v>
      </c>
      <c r="D277" s="4">
        <v>1.25</v>
      </c>
      <c r="E277" s="23">
        <f t="shared" si="35"/>
        <v>4462.5</v>
      </c>
      <c r="F277" s="4">
        <v>1.25</v>
      </c>
      <c r="G277" s="24">
        <f t="shared" si="30"/>
        <v>4462.5</v>
      </c>
      <c r="H277" s="25">
        <f t="shared" si="31"/>
        <v>0</v>
      </c>
      <c r="I277" s="25">
        <v>4</v>
      </c>
      <c r="J277" s="25">
        <f t="shared" si="32"/>
        <v>1</v>
      </c>
      <c r="K277" s="26">
        <f t="shared" si="33"/>
        <v>2.035485271183608</v>
      </c>
      <c r="L277" s="27">
        <f t="shared" si="34"/>
        <v>1816.6706045313701</v>
      </c>
    </row>
    <row r="278" spans="1:12" s="1" customFormat="1" ht="15.4" customHeight="1" x14ac:dyDescent="0.15">
      <c r="A278" s="2" t="s">
        <v>14</v>
      </c>
      <c r="B278" s="3">
        <v>6238</v>
      </c>
      <c r="C278" s="3">
        <f t="shared" si="29"/>
        <v>1559.5</v>
      </c>
      <c r="D278" s="4">
        <v>1.25</v>
      </c>
      <c r="E278" s="23">
        <f t="shared" si="35"/>
        <v>7797.5</v>
      </c>
      <c r="F278" s="4">
        <v>1.25</v>
      </c>
      <c r="G278" s="24">
        <f t="shared" si="30"/>
        <v>7797.5</v>
      </c>
      <c r="H278" s="25">
        <f t="shared" si="31"/>
        <v>0</v>
      </c>
      <c r="I278" s="25">
        <v>4</v>
      </c>
      <c r="J278" s="25">
        <f t="shared" si="32"/>
        <v>1</v>
      </c>
      <c r="K278" s="26">
        <f t="shared" si="33"/>
        <v>2.035485271183608</v>
      </c>
      <c r="L278" s="27">
        <f t="shared" si="34"/>
        <v>3174.3392804108366</v>
      </c>
    </row>
    <row r="279" spans="1:12" s="1" customFormat="1" ht="15.4" customHeight="1" x14ac:dyDescent="0.15">
      <c r="A279" s="2" t="s">
        <v>95</v>
      </c>
      <c r="B279" s="3">
        <v>6190</v>
      </c>
      <c r="C279" s="3">
        <f t="shared" si="29"/>
        <v>1547.5</v>
      </c>
      <c r="D279" s="4">
        <v>1.25</v>
      </c>
      <c r="E279" s="23">
        <f t="shared" si="35"/>
        <v>7737.5</v>
      </c>
      <c r="F279" s="4">
        <v>1.25</v>
      </c>
      <c r="G279" s="24">
        <f t="shared" si="30"/>
        <v>7737.5</v>
      </c>
      <c r="H279" s="25">
        <f t="shared" si="31"/>
        <v>0</v>
      </c>
      <c r="I279" s="25">
        <v>4</v>
      </c>
      <c r="J279" s="25">
        <f t="shared" si="32"/>
        <v>1</v>
      </c>
      <c r="K279" s="26">
        <f t="shared" si="33"/>
        <v>2.035485271183608</v>
      </c>
      <c r="L279" s="27">
        <f t="shared" si="34"/>
        <v>3149.9134571566333</v>
      </c>
    </row>
    <row r="280" spans="1:12" s="1" customFormat="1" ht="15.4" customHeight="1" x14ac:dyDescent="0.15">
      <c r="A280" s="2" t="s">
        <v>180</v>
      </c>
      <c r="B280" s="3">
        <v>2688</v>
      </c>
      <c r="C280" s="3">
        <f t="shared" si="29"/>
        <v>672</v>
      </c>
      <c r="D280" s="4">
        <v>1.25</v>
      </c>
      <c r="E280" s="23">
        <f t="shared" si="35"/>
        <v>3360</v>
      </c>
      <c r="F280" s="4">
        <v>0</v>
      </c>
      <c r="G280" s="24">
        <f t="shared" si="30"/>
        <v>0</v>
      </c>
      <c r="H280" s="25">
        <f t="shared" si="31"/>
        <v>3360</v>
      </c>
      <c r="I280" s="25">
        <v>4</v>
      </c>
      <c r="J280" s="25">
        <f t="shared" si="32"/>
        <v>0</v>
      </c>
      <c r="K280" s="26">
        <f t="shared" si="33"/>
        <v>0</v>
      </c>
      <c r="L280" s="27">
        <f t="shared" si="34"/>
        <v>0</v>
      </c>
    </row>
    <row r="281" spans="1:12" s="1" customFormat="1" ht="15.4" customHeight="1" x14ac:dyDescent="0.15">
      <c r="A281" s="2" t="s">
        <v>233</v>
      </c>
      <c r="B281" s="3">
        <v>6919</v>
      </c>
      <c r="C281" s="3">
        <f t="shared" si="29"/>
        <v>1729.75</v>
      </c>
      <c r="D281" s="4">
        <v>1.25</v>
      </c>
      <c r="E281" s="23">
        <f t="shared" si="35"/>
        <v>8648.75</v>
      </c>
      <c r="F281" s="4">
        <v>1.25</v>
      </c>
      <c r="G281" s="24">
        <f t="shared" si="30"/>
        <v>8648.75</v>
      </c>
      <c r="H281" s="25">
        <f t="shared" si="31"/>
        <v>0</v>
      </c>
      <c r="I281" s="25">
        <v>4</v>
      </c>
      <c r="J281" s="25">
        <f t="shared" si="32"/>
        <v>1</v>
      </c>
      <c r="K281" s="26">
        <f t="shared" si="33"/>
        <v>2.035485271183608</v>
      </c>
      <c r="L281" s="27">
        <f t="shared" si="34"/>
        <v>3520.8806478298461</v>
      </c>
    </row>
    <row r="282" spans="1:12" s="1" customFormat="1" ht="15.4" customHeight="1" x14ac:dyDescent="0.15">
      <c r="A282" s="17" t="s">
        <v>72</v>
      </c>
      <c r="B282" s="18">
        <f>3166+163</f>
        <v>3329</v>
      </c>
      <c r="C282" s="3">
        <f t="shared" si="29"/>
        <v>832.25</v>
      </c>
      <c r="D282" s="4">
        <v>1.25</v>
      </c>
      <c r="E282" s="23">
        <f t="shared" si="35"/>
        <v>4161.25</v>
      </c>
      <c r="F282" s="4">
        <v>1.25</v>
      </c>
      <c r="G282" s="24">
        <f t="shared" si="30"/>
        <v>4161.25</v>
      </c>
      <c r="H282" s="25">
        <f t="shared" si="31"/>
        <v>0</v>
      </c>
      <c r="I282" s="25">
        <v>4</v>
      </c>
      <c r="J282" s="25">
        <f t="shared" si="32"/>
        <v>1</v>
      </c>
      <c r="K282" s="26">
        <f t="shared" si="33"/>
        <v>2.035485271183608</v>
      </c>
      <c r="L282" s="27">
        <f t="shared" si="34"/>
        <v>1694.0326169425578</v>
      </c>
    </row>
    <row r="283" spans="1:12" s="1" customFormat="1" ht="15.4" customHeight="1" x14ac:dyDescent="0.15">
      <c r="A283" s="2" t="s">
        <v>117</v>
      </c>
      <c r="B283" s="3">
        <v>2550</v>
      </c>
      <c r="C283" s="3">
        <f t="shared" si="29"/>
        <v>637.5</v>
      </c>
      <c r="D283" s="4">
        <v>1.25</v>
      </c>
      <c r="E283" s="23">
        <f t="shared" si="35"/>
        <v>3187.5</v>
      </c>
      <c r="F283" s="4">
        <v>0</v>
      </c>
      <c r="G283" s="24">
        <f t="shared" si="30"/>
        <v>0</v>
      </c>
      <c r="H283" s="25">
        <f t="shared" si="31"/>
        <v>3187.5</v>
      </c>
      <c r="I283" s="25">
        <v>4</v>
      </c>
      <c r="J283" s="25">
        <f t="shared" si="32"/>
        <v>0</v>
      </c>
      <c r="K283" s="26">
        <f t="shared" si="33"/>
        <v>0</v>
      </c>
      <c r="L283" s="27">
        <f t="shared" si="34"/>
        <v>0</v>
      </c>
    </row>
    <row r="284" spans="1:12" s="1" customFormat="1" ht="15.4" customHeight="1" x14ac:dyDescent="0.15">
      <c r="A284" s="2" t="s">
        <v>281</v>
      </c>
      <c r="B284" s="3">
        <v>5817</v>
      </c>
      <c r="C284" s="3">
        <f t="shared" si="29"/>
        <v>1454.25</v>
      </c>
      <c r="D284" s="4">
        <v>1.25</v>
      </c>
      <c r="E284" s="23">
        <f t="shared" si="35"/>
        <v>7271.25</v>
      </c>
      <c r="F284" s="4">
        <v>1.25</v>
      </c>
      <c r="G284" s="24">
        <f t="shared" si="30"/>
        <v>7271.25</v>
      </c>
      <c r="H284" s="25">
        <f t="shared" si="31"/>
        <v>0</v>
      </c>
      <c r="I284" s="25">
        <v>4</v>
      </c>
      <c r="J284" s="25">
        <f t="shared" si="32"/>
        <v>1</v>
      </c>
      <c r="K284" s="26">
        <f t="shared" si="33"/>
        <v>2.035485271183608</v>
      </c>
      <c r="L284" s="27">
        <f t="shared" si="34"/>
        <v>2960.1044556187621</v>
      </c>
    </row>
    <row r="285" spans="1:12" s="1" customFormat="1" ht="15.4" customHeight="1" x14ac:dyDescent="0.15">
      <c r="A285" s="2" t="s">
        <v>93</v>
      </c>
      <c r="B285" s="3">
        <v>2273</v>
      </c>
      <c r="C285" s="3">
        <f t="shared" si="29"/>
        <v>568.25</v>
      </c>
      <c r="D285" s="4">
        <v>1.25</v>
      </c>
      <c r="E285" s="23">
        <f t="shared" si="35"/>
        <v>2841.25</v>
      </c>
      <c r="F285" s="4">
        <v>1.25</v>
      </c>
      <c r="G285" s="24">
        <f t="shared" si="30"/>
        <v>2841.25</v>
      </c>
      <c r="H285" s="25">
        <f t="shared" si="31"/>
        <v>0</v>
      </c>
      <c r="I285" s="25">
        <v>4</v>
      </c>
      <c r="J285" s="25">
        <f t="shared" si="32"/>
        <v>1</v>
      </c>
      <c r="K285" s="26">
        <f t="shared" si="33"/>
        <v>2.035485271183608</v>
      </c>
      <c r="L285" s="27">
        <f t="shared" si="34"/>
        <v>1156.6645053500852</v>
      </c>
    </row>
    <row r="286" spans="1:12" s="1" customFormat="1" ht="15.4" customHeight="1" x14ac:dyDescent="0.15">
      <c r="A286" s="2" t="s">
        <v>46</v>
      </c>
      <c r="B286" s="3">
        <v>3331</v>
      </c>
      <c r="C286" s="3">
        <f t="shared" si="29"/>
        <v>832.75</v>
      </c>
      <c r="D286" s="4">
        <v>1.25</v>
      </c>
      <c r="E286" s="23">
        <f t="shared" si="35"/>
        <v>4163.75</v>
      </c>
      <c r="F286" s="4">
        <v>1.25</v>
      </c>
      <c r="G286" s="24">
        <f t="shared" si="30"/>
        <v>4163.75</v>
      </c>
      <c r="H286" s="25">
        <f t="shared" si="31"/>
        <v>0</v>
      </c>
      <c r="I286" s="25">
        <v>4</v>
      </c>
      <c r="J286" s="28">
        <f t="shared" si="32"/>
        <v>1</v>
      </c>
      <c r="K286" s="29">
        <f t="shared" si="33"/>
        <v>2.035485271183608</v>
      </c>
      <c r="L286" s="27">
        <f t="shared" si="34"/>
        <v>1695.0503595781495</v>
      </c>
    </row>
    <row r="287" spans="1:12" s="1" customFormat="1" ht="15.4" customHeight="1" x14ac:dyDescent="0.15">
      <c r="A287" s="30" t="s">
        <v>104</v>
      </c>
      <c r="B287" s="10">
        <v>3680</v>
      </c>
      <c r="C287" s="10">
        <f t="shared" si="29"/>
        <v>920</v>
      </c>
      <c r="D287" s="20">
        <v>1.25</v>
      </c>
      <c r="E287" s="31">
        <f t="shared" si="35"/>
        <v>4600</v>
      </c>
      <c r="F287" s="20">
        <v>0</v>
      </c>
      <c r="G287" s="32">
        <f t="shared" si="30"/>
        <v>0</v>
      </c>
      <c r="H287" s="33">
        <f t="shared" si="31"/>
        <v>4600</v>
      </c>
      <c r="I287" s="28">
        <v>4</v>
      </c>
      <c r="J287" s="34">
        <f t="shared" si="32"/>
        <v>0</v>
      </c>
      <c r="K287" s="35">
        <f t="shared" si="33"/>
        <v>0</v>
      </c>
      <c r="L287" s="36">
        <f>K287*C287</f>
        <v>0</v>
      </c>
    </row>
    <row r="288" spans="1:12" s="1" customFormat="1" ht="15.4" customHeight="1" thickBot="1" x14ac:dyDescent="0.2">
      <c r="A288" s="37"/>
      <c r="B288" s="21">
        <f>SUM(B2:B287)</f>
        <v>1170239</v>
      </c>
      <c r="C288" s="21">
        <f>SUM(C2:C287)</f>
        <v>292559.75</v>
      </c>
      <c r="D288" s="38"/>
      <c r="E288" s="39">
        <f>SUM(E2:E287)</f>
        <v>1462798.75</v>
      </c>
      <c r="F288" s="40"/>
      <c r="G288" s="39">
        <f>SUM(G2:G287)</f>
        <v>1039586.25</v>
      </c>
      <c r="H288" s="41">
        <f>SUM(H2:H287)</f>
        <v>423212.5</v>
      </c>
      <c r="I288" s="41"/>
      <c r="J288" s="42"/>
      <c r="K288" s="43"/>
      <c r="L288" s="41">
        <f>SUM(L2:L287)</f>
        <v>423212.50000000023</v>
      </c>
    </row>
    <row r="289" spans="1:12" s="1" customFormat="1" ht="15.4" customHeight="1" thickTop="1" x14ac:dyDescent="0.15">
      <c r="A289" s="6"/>
      <c r="B289" s="9"/>
      <c r="C289" s="9"/>
      <c r="D289" s="44"/>
      <c r="E289" s="45"/>
      <c r="G289" s="45"/>
      <c r="H289" s="46"/>
      <c r="I289" s="46"/>
      <c r="J289" s="47"/>
      <c r="K289" s="48"/>
      <c r="L289" s="46"/>
    </row>
    <row r="290" spans="1:12" s="1" customFormat="1" ht="28.7" customHeight="1" x14ac:dyDescent="0.15">
      <c r="A290" s="49" t="s">
        <v>304</v>
      </c>
      <c r="B290" s="49"/>
      <c r="C290" s="49"/>
      <c r="D290" s="49"/>
      <c r="E290" s="49"/>
      <c r="F290" s="50"/>
      <c r="G290" s="51" t="s">
        <v>299</v>
      </c>
      <c r="H290" s="52">
        <f>E288-G288</f>
        <v>423212.5</v>
      </c>
      <c r="I290" s="52"/>
      <c r="J290" s="53"/>
      <c r="K290" s="54"/>
      <c r="L290" s="55"/>
    </row>
    <row r="291" spans="1:12" x14ac:dyDescent="0.2">
      <c r="A291" s="49" t="s">
        <v>305</v>
      </c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</row>
    <row r="292" spans="1:12" ht="38.25" x14ac:dyDescent="0.2">
      <c r="A292" s="56" t="s">
        <v>306</v>
      </c>
      <c r="B292" s="57"/>
      <c r="C292" s="57"/>
      <c r="D292" s="57"/>
      <c r="E292" s="57"/>
      <c r="F292" s="57"/>
      <c r="G292" s="58" t="s">
        <v>307</v>
      </c>
      <c r="H292" s="59">
        <f>H290/'[1]Prorated Days'!F288</f>
        <v>2.035485271183608</v>
      </c>
      <c r="I292" s="59"/>
      <c r="J292" s="57"/>
      <c r="K292" s="57"/>
      <c r="L292" s="57"/>
    </row>
  </sheetData>
  <sheetProtection algorithmName="SHA-512" hashValue="P8tUiVHUVake8Jd7IRM/uy+CqFQbM8UFNPBxT7iDszBeYJGgbEayEmWAJ6307hByHplqIaoVOsMljIKwh3frsg==" saltValue="96aQ8wfHL9Yl6q06hr6uSw==" spinCount="100000" sheet="1" objects="1" scenarios="1"/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"/>
  <sheetViews>
    <sheetView workbookViewId="0">
      <pane ySplit="1" topLeftCell="A2" activePane="bottomLeft" state="frozen"/>
      <selection pane="bottomLeft" activeCell="N275" sqref="N275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s="1" customFormat="1" ht="39.950000000000003" customHeight="1" x14ac:dyDescent="0.15">
      <c r="A1" s="5" t="s">
        <v>0</v>
      </c>
      <c r="B1" s="5" t="s">
        <v>1</v>
      </c>
      <c r="C1" s="5" t="s">
        <v>300</v>
      </c>
      <c r="D1" s="5" t="s">
        <v>301</v>
      </c>
      <c r="E1" s="5" t="s">
        <v>296</v>
      </c>
      <c r="F1" s="5" t="s">
        <v>308</v>
      </c>
    </row>
    <row r="2" spans="1:6" s="1" customFormat="1" ht="15.4" customHeight="1" x14ac:dyDescent="0.15">
      <c r="A2" s="2" t="s">
        <v>87</v>
      </c>
      <c r="B2" s="18">
        <v>3421</v>
      </c>
      <c r="C2" s="25">
        <v>4</v>
      </c>
      <c r="D2" s="25">
        <v>0</v>
      </c>
      <c r="E2" s="25">
        <f t="shared" ref="E2:E65" si="0">B2/C2</f>
        <v>855.25</v>
      </c>
      <c r="F2" s="25">
        <f>D2*E2</f>
        <v>0</v>
      </c>
    </row>
    <row r="3" spans="1:6" s="1" customFormat="1" ht="15.4" customHeight="1" x14ac:dyDescent="0.15">
      <c r="A3" s="2" t="s">
        <v>227</v>
      </c>
      <c r="B3" s="18">
        <v>1383</v>
      </c>
      <c r="C3" s="25">
        <v>4</v>
      </c>
      <c r="D3" s="25">
        <v>0</v>
      </c>
      <c r="E3" s="25">
        <f t="shared" si="0"/>
        <v>345.75</v>
      </c>
      <c r="F3" s="25">
        <f t="shared" ref="F3:F66" si="1">D3*E3</f>
        <v>0</v>
      </c>
    </row>
    <row r="4" spans="1:6" s="1" customFormat="1" ht="15.4" customHeight="1" x14ac:dyDescent="0.15">
      <c r="A4" s="2" t="s">
        <v>62</v>
      </c>
      <c r="B4" s="18">
        <v>4813</v>
      </c>
      <c r="C4" s="25">
        <v>4</v>
      </c>
      <c r="D4" s="25">
        <v>0</v>
      </c>
      <c r="E4" s="25">
        <f t="shared" si="0"/>
        <v>1203.25</v>
      </c>
      <c r="F4" s="25">
        <f t="shared" si="1"/>
        <v>0</v>
      </c>
    </row>
    <row r="5" spans="1:6" s="1" customFormat="1" ht="15.4" customHeight="1" x14ac:dyDescent="0.15">
      <c r="A5" s="2" t="s">
        <v>42</v>
      </c>
      <c r="B5" s="18">
        <v>3004</v>
      </c>
      <c r="C5" s="25">
        <v>4</v>
      </c>
      <c r="D5" s="25">
        <v>0</v>
      </c>
      <c r="E5" s="25">
        <f t="shared" si="0"/>
        <v>751</v>
      </c>
      <c r="F5" s="25">
        <f t="shared" si="1"/>
        <v>0</v>
      </c>
    </row>
    <row r="6" spans="1:6" s="1" customFormat="1" ht="15.4" customHeight="1" x14ac:dyDescent="0.15">
      <c r="A6" s="2" t="s">
        <v>160</v>
      </c>
      <c r="B6" s="18">
        <v>6710</v>
      </c>
      <c r="C6" s="25">
        <v>4</v>
      </c>
      <c r="D6" s="25">
        <v>0</v>
      </c>
      <c r="E6" s="25">
        <f t="shared" si="0"/>
        <v>1677.5</v>
      </c>
      <c r="F6" s="25">
        <f t="shared" si="1"/>
        <v>0</v>
      </c>
    </row>
    <row r="7" spans="1:6" s="1" customFormat="1" ht="15.4" customHeight="1" x14ac:dyDescent="0.15">
      <c r="A7" s="2" t="s">
        <v>137</v>
      </c>
      <c r="B7" s="18">
        <v>2409</v>
      </c>
      <c r="C7" s="25">
        <v>4</v>
      </c>
      <c r="D7" s="25">
        <v>0</v>
      </c>
      <c r="E7" s="25">
        <f t="shared" si="0"/>
        <v>602.25</v>
      </c>
      <c r="F7" s="25">
        <f t="shared" si="1"/>
        <v>0</v>
      </c>
    </row>
    <row r="8" spans="1:6" s="1" customFormat="1" ht="15.4" customHeight="1" x14ac:dyDescent="0.15">
      <c r="A8" s="2" t="s">
        <v>28</v>
      </c>
      <c r="B8" s="18">
        <v>3131</v>
      </c>
      <c r="C8" s="25">
        <v>4</v>
      </c>
      <c r="D8" s="25">
        <v>0</v>
      </c>
      <c r="E8" s="25">
        <f t="shared" si="0"/>
        <v>782.75</v>
      </c>
      <c r="F8" s="25">
        <f t="shared" si="1"/>
        <v>0</v>
      </c>
    </row>
    <row r="9" spans="1:6" s="1" customFormat="1" ht="15.4" customHeight="1" x14ac:dyDescent="0.15">
      <c r="A9" s="2" t="s">
        <v>151</v>
      </c>
      <c r="B9" s="18">
        <v>3379</v>
      </c>
      <c r="C9" s="25">
        <v>4</v>
      </c>
      <c r="D9" s="25">
        <v>0</v>
      </c>
      <c r="E9" s="25">
        <f t="shared" si="0"/>
        <v>844.75</v>
      </c>
      <c r="F9" s="25">
        <f t="shared" si="1"/>
        <v>0</v>
      </c>
    </row>
    <row r="10" spans="1:6" s="1" customFormat="1" ht="15.4" customHeight="1" x14ac:dyDescent="0.15">
      <c r="A10" s="2" t="s">
        <v>140</v>
      </c>
      <c r="B10" s="18">
        <v>5110</v>
      </c>
      <c r="C10" s="25">
        <v>4</v>
      </c>
      <c r="D10" s="25">
        <v>0</v>
      </c>
      <c r="E10" s="25">
        <f t="shared" si="0"/>
        <v>1277.5</v>
      </c>
      <c r="F10" s="25">
        <f t="shared" si="1"/>
        <v>0</v>
      </c>
    </row>
    <row r="11" spans="1:6" s="1" customFormat="1" ht="15.4" customHeight="1" x14ac:dyDescent="0.15">
      <c r="A11" s="2" t="s">
        <v>134</v>
      </c>
      <c r="B11" s="18">
        <v>4362</v>
      </c>
      <c r="C11" s="25">
        <v>4</v>
      </c>
      <c r="D11" s="25">
        <v>0</v>
      </c>
      <c r="E11" s="25">
        <f t="shared" si="0"/>
        <v>1090.5</v>
      </c>
      <c r="F11" s="25">
        <f t="shared" si="1"/>
        <v>0</v>
      </c>
    </row>
    <row r="12" spans="1:6" s="1" customFormat="1" ht="15.4" customHeight="1" x14ac:dyDescent="0.15">
      <c r="A12" s="2" t="s">
        <v>31</v>
      </c>
      <c r="B12" s="18">
        <v>2696</v>
      </c>
      <c r="C12" s="25">
        <v>4</v>
      </c>
      <c r="D12" s="25">
        <v>0</v>
      </c>
      <c r="E12" s="25">
        <f t="shared" si="0"/>
        <v>674</v>
      </c>
      <c r="F12" s="25">
        <f t="shared" si="1"/>
        <v>0</v>
      </c>
    </row>
    <row r="13" spans="1:6" s="1" customFormat="1" ht="15.4" customHeight="1" x14ac:dyDescent="0.15">
      <c r="A13" s="2" t="s">
        <v>96</v>
      </c>
      <c r="B13" s="18">
        <v>2826</v>
      </c>
      <c r="C13" s="25">
        <v>4</v>
      </c>
      <c r="D13" s="25">
        <v>0</v>
      </c>
      <c r="E13" s="25">
        <f t="shared" si="0"/>
        <v>706.5</v>
      </c>
      <c r="F13" s="25">
        <f t="shared" si="1"/>
        <v>0</v>
      </c>
    </row>
    <row r="14" spans="1:6" s="1" customFormat="1" ht="15.4" customHeight="1" x14ac:dyDescent="0.15">
      <c r="A14" s="2" t="s">
        <v>126</v>
      </c>
      <c r="B14" s="18">
        <v>3118</v>
      </c>
      <c r="C14" s="25">
        <v>4</v>
      </c>
      <c r="D14" s="25">
        <v>0</v>
      </c>
      <c r="E14" s="25">
        <f t="shared" si="0"/>
        <v>779.5</v>
      </c>
      <c r="F14" s="25">
        <f t="shared" si="1"/>
        <v>0</v>
      </c>
    </row>
    <row r="15" spans="1:6" s="1" customFormat="1" ht="15.4" customHeight="1" x14ac:dyDescent="0.15">
      <c r="A15" s="2" t="s">
        <v>76</v>
      </c>
      <c r="B15" s="18">
        <v>1559</v>
      </c>
      <c r="C15" s="25">
        <v>4</v>
      </c>
      <c r="D15" s="25">
        <v>0</v>
      </c>
      <c r="E15" s="25">
        <f t="shared" si="0"/>
        <v>389.75</v>
      </c>
      <c r="F15" s="25">
        <f t="shared" si="1"/>
        <v>0</v>
      </c>
    </row>
    <row r="16" spans="1:6" s="1" customFormat="1" ht="15.4" customHeight="1" x14ac:dyDescent="0.15">
      <c r="A16" s="2" t="s">
        <v>128</v>
      </c>
      <c r="B16" s="18">
        <v>327</v>
      </c>
      <c r="C16" s="25">
        <v>4</v>
      </c>
      <c r="D16" s="25">
        <v>0</v>
      </c>
      <c r="E16" s="25">
        <f t="shared" si="0"/>
        <v>81.75</v>
      </c>
      <c r="F16" s="25">
        <f t="shared" si="1"/>
        <v>0</v>
      </c>
    </row>
    <row r="17" spans="1:6" s="1" customFormat="1" ht="15.4" customHeight="1" x14ac:dyDescent="0.15">
      <c r="A17" s="2" t="s">
        <v>74</v>
      </c>
      <c r="B17" s="18">
        <v>3575</v>
      </c>
      <c r="C17" s="25">
        <v>4</v>
      </c>
      <c r="D17" s="25">
        <v>0</v>
      </c>
      <c r="E17" s="25">
        <f t="shared" si="0"/>
        <v>893.75</v>
      </c>
      <c r="F17" s="25">
        <f t="shared" si="1"/>
        <v>0</v>
      </c>
    </row>
    <row r="18" spans="1:6" s="1" customFormat="1" ht="15.4" customHeight="1" x14ac:dyDescent="0.15">
      <c r="A18" s="2" t="s">
        <v>115</v>
      </c>
      <c r="B18" s="18">
        <v>4476</v>
      </c>
      <c r="C18" s="25">
        <v>4</v>
      </c>
      <c r="D18" s="25">
        <v>0</v>
      </c>
      <c r="E18" s="25">
        <f t="shared" si="0"/>
        <v>1119</v>
      </c>
      <c r="F18" s="25">
        <f t="shared" si="1"/>
        <v>0</v>
      </c>
    </row>
    <row r="19" spans="1:6" s="1" customFormat="1" ht="15.4" customHeight="1" x14ac:dyDescent="0.15">
      <c r="A19" s="2" t="s">
        <v>186</v>
      </c>
      <c r="B19" s="18">
        <v>2719</v>
      </c>
      <c r="C19" s="25">
        <v>4</v>
      </c>
      <c r="D19" s="25">
        <v>0</v>
      </c>
      <c r="E19" s="25">
        <f t="shared" si="0"/>
        <v>679.75</v>
      </c>
      <c r="F19" s="25">
        <f t="shared" si="1"/>
        <v>0</v>
      </c>
    </row>
    <row r="20" spans="1:6" s="1" customFormat="1" ht="15.4" customHeight="1" x14ac:dyDescent="0.15">
      <c r="A20" s="2" t="s">
        <v>17</v>
      </c>
      <c r="B20" s="18">
        <v>4906</v>
      </c>
      <c r="C20" s="25">
        <v>4</v>
      </c>
      <c r="D20" s="25">
        <v>0</v>
      </c>
      <c r="E20" s="25">
        <f t="shared" si="0"/>
        <v>1226.5</v>
      </c>
      <c r="F20" s="25">
        <f t="shared" si="1"/>
        <v>0</v>
      </c>
    </row>
    <row r="21" spans="1:6" s="1" customFormat="1" ht="15.4" customHeight="1" x14ac:dyDescent="0.15">
      <c r="A21" s="2" t="s">
        <v>203</v>
      </c>
      <c r="B21" s="18">
        <v>577</v>
      </c>
      <c r="C21" s="25">
        <v>4</v>
      </c>
      <c r="D21" s="25">
        <v>0</v>
      </c>
      <c r="E21" s="25">
        <f t="shared" si="0"/>
        <v>144.25</v>
      </c>
      <c r="F21" s="25">
        <f t="shared" si="1"/>
        <v>0</v>
      </c>
    </row>
    <row r="22" spans="1:6" s="1" customFormat="1" ht="15.4" customHeight="1" x14ac:dyDescent="0.15">
      <c r="A22" s="2" t="s">
        <v>175</v>
      </c>
      <c r="B22" s="18">
        <v>3734</v>
      </c>
      <c r="C22" s="25">
        <v>4</v>
      </c>
      <c r="D22" s="25">
        <v>0</v>
      </c>
      <c r="E22" s="25">
        <f t="shared" si="0"/>
        <v>933.5</v>
      </c>
      <c r="F22" s="25">
        <f>D22*E22</f>
        <v>0</v>
      </c>
    </row>
    <row r="23" spans="1:6" s="1" customFormat="1" ht="15.4" customHeight="1" x14ac:dyDescent="0.15">
      <c r="A23" s="2" t="s">
        <v>191</v>
      </c>
      <c r="B23" s="18">
        <v>3344</v>
      </c>
      <c r="C23" s="25">
        <v>4</v>
      </c>
      <c r="D23" s="25">
        <v>0</v>
      </c>
      <c r="E23" s="25">
        <f t="shared" si="0"/>
        <v>836</v>
      </c>
      <c r="F23" s="25">
        <f t="shared" si="1"/>
        <v>0</v>
      </c>
    </row>
    <row r="24" spans="1:6" s="1" customFormat="1" ht="15.4" customHeight="1" x14ac:dyDescent="0.15">
      <c r="A24" s="2" t="s">
        <v>34</v>
      </c>
      <c r="B24" s="18">
        <v>4015</v>
      </c>
      <c r="C24" s="25">
        <v>4</v>
      </c>
      <c r="D24" s="25">
        <v>0</v>
      </c>
      <c r="E24" s="25">
        <f t="shared" si="0"/>
        <v>1003.75</v>
      </c>
      <c r="F24" s="25">
        <f t="shared" si="1"/>
        <v>0</v>
      </c>
    </row>
    <row r="25" spans="1:6" s="1" customFormat="1" ht="15.4" customHeight="1" x14ac:dyDescent="0.15">
      <c r="A25" s="2" t="s">
        <v>53</v>
      </c>
      <c r="B25" s="18">
        <v>2348</v>
      </c>
      <c r="C25" s="25">
        <v>4</v>
      </c>
      <c r="D25" s="25">
        <v>1</v>
      </c>
      <c r="E25" s="25">
        <f t="shared" si="0"/>
        <v>587</v>
      </c>
      <c r="F25" s="25">
        <f t="shared" si="1"/>
        <v>587</v>
      </c>
    </row>
    <row r="26" spans="1:6" s="1" customFormat="1" ht="15.4" customHeight="1" x14ac:dyDescent="0.15">
      <c r="A26" s="2" t="s">
        <v>260</v>
      </c>
      <c r="B26" s="18">
        <v>3271</v>
      </c>
      <c r="C26" s="25">
        <v>4</v>
      </c>
      <c r="D26" s="25">
        <v>0</v>
      </c>
      <c r="E26" s="25">
        <f t="shared" si="0"/>
        <v>817.75</v>
      </c>
      <c r="F26" s="25">
        <f t="shared" si="1"/>
        <v>0</v>
      </c>
    </row>
    <row r="27" spans="1:6" s="1" customFormat="1" ht="15.4" customHeight="1" x14ac:dyDescent="0.15">
      <c r="A27" s="2" t="s">
        <v>202</v>
      </c>
      <c r="B27" s="18">
        <v>1661</v>
      </c>
      <c r="C27" s="25">
        <v>4</v>
      </c>
      <c r="D27" s="25">
        <v>0</v>
      </c>
      <c r="E27" s="25">
        <f t="shared" si="0"/>
        <v>415.25</v>
      </c>
      <c r="F27" s="25">
        <f t="shared" si="1"/>
        <v>0</v>
      </c>
    </row>
    <row r="28" spans="1:6" s="1" customFormat="1" ht="15.4" customHeight="1" x14ac:dyDescent="0.15">
      <c r="A28" s="2" t="s">
        <v>196</v>
      </c>
      <c r="B28" s="18">
        <v>5299</v>
      </c>
      <c r="C28" s="25">
        <v>4</v>
      </c>
      <c r="D28" s="25">
        <v>1</v>
      </c>
      <c r="E28" s="25">
        <f t="shared" si="0"/>
        <v>1324.75</v>
      </c>
      <c r="F28" s="25">
        <f t="shared" si="1"/>
        <v>1324.75</v>
      </c>
    </row>
    <row r="29" spans="1:6" s="1" customFormat="1" ht="15.4" customHeight="1" x14ac:dyDescent="0.15">
      <c r="A29" s="2" t="s">
        <v>213</v>
      </c>
      <c r="B29" s="18">
        <v>6232</v>
      </c>
      <c r="C29" s="25">
        <v>4</v>
      </c>
      <c r="D29" s="25">
        <v>0</v>
      </c>
      <c r="E29" s="25">
        <f t="shared" si="0"/>
        <v>1558</v>
      </c>
      <c r="F29" s="25">
        <f t="shared" si="1"/>
        <v>0</v>
      </c>
    </row>
    <row r="30" spans="1:6" s="1" customFormat="1" ht="15.4" customHeight="1" x14ac:dyDescent="0.15">
      <c r="A30" s="2" t="s">
        <v>194</v>
      </c>
      <c r="B30" s="18">
        <v>2971</v>
      </c>
      <c r="C30" s="25">
        <v>4</v>
      </c>
      <c r="D30" s="25">
        <v>0</v>
      </c>
      <c r="E30" s="25">
        <f t="shared" si="0"/>
        <v>742.75</v>
      </c>
      <c r="F30" s="25">
        <f t="shared" si="1"/>
        <v>0</v>
      </c>
    </row>
    <row r="31" spans="1:6" s="1" customFormat="1" ht="15.4" customHeight="1" x14ac:dyDescent="0.15">
      <c r="A31" s="2" t="s">
        <v>284</v>
      </c>
      <c r="B31" s="18">
        <v>3065</v>
      </c>
      <c r="C31" s="25">
        <v>4</v>
      </c>
      <c r="D31" s="25">
        <v>1</v>
      </c>
      <c r="E31" s="25">
        <f t="shared" si="0"/>
        <v>766.25</v>
      </c>
      <c r="F31" s="25">
        <f t="shared" si="1"/>
        <v>766.25</v>
      </c>
    </row>
    <row r="32" spans="1:6" s="1" customFormat="1" ht="15.4" customHeight="1" x14ac:dyDescent="0.15">
      <c r="A32" s="2" t="s">
        <v>45</v>
      </c>
      <c r="B32" s="18">
        <v>5077</v>
      </c>
      <c r="C32" s="25">
        <v>4</v>
      </c>
      <c r="D32" s="25">
        <v>1</v>
      </c>
      <c r="E32" s="25">
        <f t="shared" si="0"/>
        <v>1269.25</v>
      </c>
      <c r="F32" s="25">
        <f t="shared" si="1"/>
        <v>1269.25</v>
      </c>
    </row>
    <row r="33" spans="1:6" s="1" customFormat="1" ht="15.4" customHeight="1" x14ac:dyDescent="0.15">
      <c r="A33" s="2" t="s">
        <v>245</v>
      </c>
      <c r="B33" s="18">
        <v>3691</v>
      </c>
      <c r="C33" s="25">
        <v>4</v>
      </c>
      <c r="D33" s="25">
        <v>0</v>
      </c>
      <c r="E33" s="25">
        <f t="shared" si="0"/>
        <v>922.75</v>
      </c>
      <c r="F33" s="25">
        <f t="shared" si="1"/>
        <v>0</v>
      </c>
    </row>
    <row r="34" spans="1:6" s="1" customFormat="1" ht="15.4" customHeight="1" x14ac:dyDescent="0.15">
      <c r="A34" s="2" t="s">
        <v>190</v>
      </c>
      <c r="B34" s="18">
        <v>3458</v>
      </c>
      <c r="C34" s="25">
        <v>4</v>
      </c>
      <c r="D34" s="25">
        <v>1</v>
      </c>
      <c r="E34" s="25">
        <f t="shared" si="0"/>
        <v>864.5</v>
      </c>
      <c r="F34" s="25">
        <f t="shared" si="1"/>
        <v>864.5</v>
      </c>
    </row>
    <row r="35" spans="1:6" s="1" customFormat="1" ht="15.4" customHeight="1" x14ac:dyDescent="0.15">
      <c r="A35" s="2" t="s">
        <v>216</v>
      </c>
      <c r="B35" s="18">
        <v>2097</v>
      </c>
      <c r="C35" s="25">
        <v>4</v>
      </c>
      <c r="D35" s="25">
        <v>1</v>
      </c>
      <c r="E35" s="25">
        <f t="shared" si="0"/>
        <v>524.25</v>
      </c>
      <c r="F35" s="25">
        <f t="shared" si="1"/>
        <v>524.25</v>
      </c>
    </row>
    <row r="36" spans="1:6" s="1" customFormat="1" ht="15.4" customHeight="1" x14ac:dyDescent="0.15">
      <c r="A36" s="2" t="s">
        <v>54</v>
      </c>
      <c r="B36" s="18">
        <v>1970</v>
      </c>
      <c r="C36" s="25">
        <v>4</v>
      </c>
      <c r="D36" s="25">
        <v>0</v>
      </c>
      <c r="E36" s="25">
        <f t="shared" si="0"/>
        <v>492.5</v>
      </c>
      <c r="F36" s="25">
        <f t="shared" si="1"/>
        <v>0</v>
      </c>
    </row>
    <row r="37" spans="1:6" s="1" customFormat="1" ht="15.4" customHeight="1" x14ac:dyDescent="0.15">
      <c r="A37" s="2" t="s">
        <v>98</v>
      </c>
      <c r="B37" s="18">
        <v>2270</v>
      </c>
      <c r="C37" s="25">
        <v>4</v>
      </c>
      <c r="D37" s="25">
        <v>0</v>
      </c>
      <c r="E37" s="25">
        <f t="shared" si="0"/>
        <v>567.5</v>
      </c>
      <c r="F37" s="25">
        <f t="shared" si="1"/>
        <v>0</v>
      </c>
    </row>
    <row r="38" spans="1:6" s="1" customFormat="1" ht="15.4" customHeight="1" x14ac:dyDescent="0.15">
      <c r="A38" s="2" t="s">
        <v>180</v>
      </c>
      <c r="B38" s="18">
        <v>2688</v>
      </c>
      <c r="C38" s="25">
        <v>4</v>
      </c>
      <c r="D38" s="25">
        <v>0</v>
      </c>
      <c r="E38" s="25">
        <f t="shared" si="0"/>
        <v>672</v>
      </c>
      <c r="F38" s="25">
        <f t="shared" si="1"/>
        <v>0</v>
      </c>
    </row>
    <row r="39" spans="1:6" s="1" customFormat="1" ht="15.4" customHeight="1" x14ac:dyDescent="0.15">
      <c r="A39" s="2" t="s">
        <v>182</v>
      </c>
      <c r="B39" s="18">
        <v>4231</v>
      </c>
      <c r="C39" s="25">
        <v>4</v>
      </c>
      <c r="D39" s="25">
        <v>0</v>
      </c>
      <c r="E39" s="25">
        <f t="shared" si="0"/>
        <v>1057.75</v>
      </c>
      <c r="F39" s="25">
        <f t="shared" si="1"/>
        <v>0</v>
      </c>
    </row>
    <row r="40" spans="1:6" s="1" customFormat="1" ht="15.4" customHeight="1" x14ac:dyDescent="0.15">
      <c r="A40" s="2" t="s">
        <v>295</v>
      </c>
      <c r="B40" s="18">
        <v>4073</v>
      </c>
      <c r="C40" s="25">
        <v>4</v>
      </c>
      <c r="D40" s="25">
        <v>1</v>
      </c>
      <c r="E40" s="25">
        <f t="shared" si="0"/>
        <v>1018.25</v>
      </c>
      <c r="F40" s="25">
        <f t="shared" si="1"/>
        <v>1018.25</v>
      </c>
    </row>
    <row r="41" spans="1:6" s="1" customFormat="1" ht="15.4" customHeight="1" x14ac:dyDescent="0.15">
      <c r="A41" s="2" t="s">
        <v>7</v>
      </c>
      <c r="B41" s="18">
        <v>3173</v>
      </c>
      <c r="C41" s="25">
        <v>4</v>
      </c>
      <c r="D41" s="25">
        <v>0</v>
      </c>
      <c r="E41" s="25">
        <f t="shared" si="0"/>
        <v>793.25</v>
      </c>
      <c r="F41" s="25">
        <f t="shared" si="1"/>
        <v>0</v>
      </c>
    </row>
    <row r="42" spans="1:6" s="1" customFormat="1" ht="15.4" customHeight="1" x14ac:dyDescent="0.15">
      <c r="A42" s="2" t="s">
        <v>173</v>
      </c>
      <c r="B42" s="18">
        <v>3269</v>
      </c>
      <c r="C42" s="25">
        <v>4</v>
      </c>
      <c r="D42" s="25">
        <v>0</v>
      </c>
      <c r="E42" s="25">
        <f t="shared" si="0"/>
        <v>817.25</v>
      </c>
      <c r="F42" s="25">
        <f t="shared" si="1"/>
        <v>0</v>
      </c>
    </row>
    <row r="43" spans="1:6" s="1" customFormat="1" ht="15.4" customHeight="1" x14ac:dyDescent="0.15">
      <c r="A43" s="2" t="s">
        <v>23</v>
      </c>
      <c r="B43" s="18">
        <v>4696</v>
      </c>
      <c r="C43" s="25">
        <v>4</v>
      </c>
      <c r="D43" s="25">
        <v>0</v>
      </c>
      <c r="E43" s="25">
        <f t="shared" si="0"/>
        <v>1174</v>
      </c>
      <c r="F43" s="25">
        <f t="shared" si="1"/>
        <v>0</v>
      </c>
    </row>
    <row r="44" spans="1:6" s="1" customFormat="1" ht="15.4" customHeight="1" x14ac:dyDescent="0.15">
      <c r="A44" s="2" t="s">
        <v>111</v>
      </c>
      <c r="B44" s="18">
        <v>4925</v>
      </c>
      <c r="C44" s="25">
        <v>4</v>
      </c>
      <c r="D44" s="25">
        <v>1</v>
      </c>
      <c r="E44" s="25">
        <f t="shared" si="0"/>
        <v>1231.25</v>
      </c>
      <c r="F44" s="25">
        <f t="shared" si="1"/>
        <v>1231.25</v>
      </c>
    </row>
    <row r="45" spans="1:6" s="1" customFormat="1" ht="15.4" customHeight="1" x14ac:dyDescent="0.15">
      <c r="A45" s="2" t="s">
        <v>136</v>
      </c>
      <c r="B45" s="18">
        <v>3053</v>
      </c>
      <c r="C45" s="25">
        <v>4</v>
      </c>
      <c r="D45" s="25">
        <v>0</v>
      </c>
      <c r="E45" s="25">
        <f t="shared" si="0"/>
        <v>763.25</v>
      </c>
      <c r="F45" s="25">
        <f t="shared" si="1"/>
        <v>0</v>
      </c>
    </row>
    <row r="46" spans="1:6" s="1" customFormat="1" ht="15.4" customHeight="1" x14ac:dyDescent="0.15">
      <c r="A46" s="2" t="s">
        <v>257</v>
      </c>
      <c r="B46" s="18">
        <v>2274</v>
      </c>
      <c r="C46" s="25">
        <v>4</v>
      </c>
      <c r="D46" s="25">
        <v>1</v>
      </c>
      <c r="E46" s="25">
        <f t="shared" si="0"/>
        <v>568.5</v>
      </c>
      <c r="F46" s="25">
        <f t="shared" si="1"/>
        <v>568.5</v>
      </c>
    </row>
    <row r="47" spans="1:6" s="1" customFormat="1" ht="15.4" customHeight="1" x14ac:dyDescent="0.15">
      <c r="A47" s="2" t="s">
        <v>32</v>
      </c>
      <c r="B47" s="18">
        <v>3564</v>
      </c>
      <c r="C47" s="25">
        <v>4</v>
      </c>
      <c r="D47" s="25">
        <v>0</v>
      </c>
      <c r="E47" s="25">
        <f t="shared" si="0"/>
        <v>891</v>
      </c>
      <c r="F47" s="25">
        <f t="shared" si="1"/>
        <v>0</v>
      </c>
    </row>
    <row r="48" spans="1:6" s="1" customFormat="1" ht="15.4" customHeight="1" x14ac:dyDescent="0.15">
      <c r="A48" s="2" t="s">
        <v>27</v>
      </c>
      <c r="B48" s="18">
        <v>5504</v>
      </c>
      <c r="C48" s="25">
        <v>4</v>
      </c>
      <c r="D48" s="25">
        <v>0</v>
      </c>
      <c r="E48" s="25">
        <f t="shared" si="0"/>
        <v>1376</v>
      </c>
      <c r="F48" s="25">
        <f>D48*E48</f>
        <v>0</v>
      </c>
    </row>
    <row r="49" spans="1:6" s="1" customFormat="1" ht="15.4" customHeight="1" x14ac:dyDescent="0.15">
      <c r="A49" s="2" t="s">
        <v>51</v>
      </c>
      <c r="B49" s="18">
        <v>5088</v>
      </c>
      <c r="C49" s="25">
        <v>4</v>
      </c>
      <c r="D49" s="25">
        <v>0</v>
      </c>
      <c r="E49" s="25">
        <f t="shared" si="0"/>
        <v>1272</v>
      </c>
      <c r="F49" s="25">
        <f t="shared" si="1"/>
        <v>0</v>
      </c>
    </row>
    <row r="50" spans="1:6" s="1" customFormat="1" ht="15.4" customHeight="1" x14ac:dyDescent="0.15">
      <c r="A50" s="2" t="s">
        <v>149</v>
      </c>
      <c r="B50" s="18">
        <v>5138</v>
      </c>
      <c r="C50" s="25">
        <v>4</v>
      </c>
      <c r="D50" s="25">
        <v>1</v>
      </c>
      <c r="E50" s="25">
        <f t="shared" si="0"/>
        <v>1284.5</v>
      </c>
      <c r="F50" s="25">
        <f t="shared" si="1"/>
        <v>1284.5</v>
      </c>
    </row>
    <row r="51" spans="1:6" s="1" customFormat="1" ht="15.4" customHeight="1" x14ac:dyDescent="0.15">
      <c r="A51" s="2" t="s">
        <v>266</v>
      </c>
      <c r="B51" s="18">
        <v>2760</v>
      </c>
      <c r="C51" s="25">
        <v>4</v>
      </c>
      <c r="D51" s="25">
        <v>1</v>
      </c>
      <c r="E51" s="25">
        <f t="shared" si="0"/>
        <v>690</v>
      </c>
      <c r="F51" s="25">
        <f t="shared" si="1"/>
        <v>690</v>
      </c>
    </row>
    <row r="52" spans="1:6" s="1" customFormat="1" ht="15.4" customHeight="1" x14ac:dyDescent="0.15">
      <c r="A52" s="2" t="s">
        <v>185</v>
      </c>
      <c r="B52" s="18">
        <v>4695</v>
      </c>
      <c r="C52" s="25">
        <v>4</v>
      </c>
      <c r="D52" s="25">
        <v>1</v>
      </c>
      <c r="E52" s="25">
        <f t="shared" si="0"/>
        <v>1173.75</v>
      </c>
      <c r="F52" s="25">
        <f t="shared" si="1"/>
        <v>1173.75</v>
      </c>
    </row>
    <row r="53" spans="1:6" s="1" customFormat="1" ht="15.4" customHeight="1" x14ac:dyDescent="0.15">
      <c r="A53" s="2" t="s">
        <v>77</v>
      </c>
      <c r="B53" s="18">
        <v>5144</v>
      </c>
      <c r="C53" s="25">
        <v>4</v>
      </c>
      <c r="D53" s="25">
        <v>0</v>
      </c>
      <c r="E53" s="25">
        <f t="shared" si="0"/>
        <v>1286</v>
      </c>
      <c r="F53" s="25">
        <f t="shared" si="1"/>
        <v>0</v>
      </c>
    </row>
    <row r="54" spans="1:6" s="1" customFormat="1" ht="15.4" customHeight="1" x14ac:dyDescent="0.15">
      <c r="A54" s="2" t="s">
        <v>184</v>
      </c>
      <c r="B54" s="18">
        <v>3154</v>
      </c>
      <c r="C54" s="25">
        <v>4</v>
      </c>
      <c r="D54" s="25">
        <v>0</v>
      </c>
      <c r="E54" s="25">
        <f t="shared" si="0"/>
        <v>788.5</v>
      </c>
      <c r="F54" s="25">
        <f t="shared" si="1"/>
        <v>0</v>
      </c>
    </row>
    <row r="55" spans="1:6" s="1" customFormat="1" ht="15.4" customHeight="1" x14ac:dyDescent="0.15">
      <c r="A55" s="2" t="s">
        <v>280</v>
      </c>
      <c r="B55" s="18">
        <v>7029</v>
      </c>
      <c r="C55" s="25">
        <v>4</v>
      </c>
      <c r="D55" s="25">
        <v>1</v>
      </c>
      <c r="E55" s="25">
        <f t="shared" si="0"/>
        <v>1757.25</v>
      </c>
      <c r="F55" s="25">
        <f t="shared" si="1"/>
        <v>1757.25</v>
      </c>
    </row>
    <row r="56" spans="1:6" s="1" customFormat="1" ht="15.4" customHeight="1" x14ac:dyDescent="0.15">
      <c r="A56" s="2" t="s">
        <v>262</v>
      </c>
      <c r="B56" s="18">
        <v>3331</v>
      </c>
      <c r="C56" s="25">
        <v>4</v>
      </c>
      <c r="D56" s="25">
        <v>0</v>
      </c>
      <c r="E56" s="25">
        <f t="shared" si="0"/>
        <v>832.75</v>
      </c>
      <c r="F56" s="25">
        <f t="shared" si="1"/>
        <v>0</v>
      </c>
    </row>
    <row r="57" spans="1:6" s="1" customFormat="1" ht="15.4" customHeight="1" x14ac:dyDescent="0.15">
      <c r="A57" s="2" t="s">
        <v>129</v>
      </c>
      <c r="B57" s="18">
        <v>4727</v>
      </c>
      <c r="C57" s="25">
        <v>4</v>
      </c>
      <c r="D57" s="25">
        <v>1</v>
      </c>
      <c r="E57" s="25">
        <f t="shared" si="0"/>
        <v>1181.75</v>
      </c>
      <c r="F57" s="25">
        <f t="shared" si="1"/>
        <v>1181.75</v>
      </c>
    </row>
    <row r="58" spans="1:6" s="1" customFormat="1" ht="15.4" customHeight="1" x14ac:dyDescent="0.15">
      <c r="A58" s="2" t="s">
        <v>208</v>
      </c>
      <c r="B58" s="18">
        <v>2650</v>
      </c>
      <c r="C58" s="25">
        <v>4</v>
      </c>
      <c r="D58" s="25">
        <v>0</v>
      </c>
      <c r="E58" s="25">
        <f t="shared" si="0"/>
        <v>662.5</v>
      </c>
      <c r="F58" s="25">
        <f t="shared" si="1"/>
        <v>0</v>
      </c>
    </row>
    <row r="59" spans="1:6" s="1" customFormat="1" ht="15.4" customHeight="1" x14ac:dyDescent="0.15">
      <c r="A59" s="2" t="s">
        <v>153</v>
      </c>
      <c r="B59" s="18">
        <v>4288</v>
      </c>
      <c r="C59" s="25">
        <v>4</v>
      </c>
      <c r="D59" s="25">
        <v>1</v>
      </c>
      <c r="E59" s="25">
        <f t="shared" si="0"/>
        <v>1072</v>
      </c>
      <c r="F59" s="25">
        <f t="shared" si="1"/>
        <v>1072</v>
      </c>
    </row>
    <row r="60" spans="1:6" s="1" customFormat="1" ht="15.4" customHeight="1" x14ac:dyDescent="0.15">
      <c r="A60" s="2" t="s">
        <v>252</v>
      </c>
      <c r="B60" s="18">
        <v>3545</v>
      </c>
      <c r="C60" s="25">
        <v>4</v>
      </c>
      <c r="D60" s="25">
        <v>1</v>
      </c>
      <c r="E60" s="25">
        <f t="shared" si="0"/>
        <v>886.25</v>
      </c>
      <c r="F60" s="25">
        <f t="shared" si="1"/>
        <v>886.25</v>
      </c>
    </row>
    <row r="61" spans="1:6" s="1" customFormat="1" ht="15.4" customHeight="1" x14ac:dyDescent="0.15">
      <c r="A61" s="2" t="s">
        <v>37</v>
      </c>
      <c r="B61" s="18">
        <v>6356</v>
      </c>
      <c r="C61" s="25">
        <v>4</v>
      </c>
      <c r="D61" s="25">
        <v>1</v>
      </c>
      <c r="E61" s="25">
        <f t="shared" si="0"/>
        <v>1589</v>
      </c>
      <c r="F61" s="25">
        <f t="shared" si="1"/>
        <v>1589</v>
      </c>
    </row>
    <row r="62" spans="1:6" s="1" customFormat="1" ht="15.4" customHeight="1" x14ac:dyDescent="0.15">
      <c r="A62" s="2" t="s">
        <v>240</v>
      </c>
      <c r="B62" s="18">
        <v>5148</v>
      </c>
      <c r="C62" s="25">
        <v>4</v>
      </c>
      <c r="D62" s="25">
        <v>0</v>
      </c>
      <c r="E62" s="25">
        <f t="shared" si="0"/>
        <v>1287</v>
      </c>
      <c r="F62" s="25">
        <f t="shared" si="1"/>
        <v>0</v>
      </c>
    </row>
    <row r="63" spans="1:6" s="1" customFormat="1" ht="15.4" customHeight="1" x14ac:dyDescent="0.15">
      <c r="A63" s="2" t="s">
        <v>105</v>
      </c>
      <c r="B63" s="18">
        <v>6447</v>
      </c>
      <c r="C63" s="25">
        <v>4</v>
      </c>
      <c r="D63" s="25">
        <v>1</v>
      </c>
      <c r="E63" s="25">
        <f t="shared" si="0"/>
        <v>1611.75</v>
      </c>
      <c r="F63" s="25">
        <f t="shared" si="1"/>
        <v>1611.75</v>
      </c>
    </row>
    <row r="64" spans="1:6" s="1" customFormat="1" ht="15.4" customHeight="1" x14ac:dyDescent="0.15">
      <c r="A64" s="2" t="s">
        <v>48</v>
      </c>
      <c r="B64" s="18">
        <v>6657</v>
      </c>
      <c r="C64" s="25">
        <v>4</v>
      </c>
      <c r="D64" s="25">
        <v>1</v>
      </c>
      <c r="E64" s="25">
        <f t="shared" si="0"/>
        <v>1664.25</v>
      </c>
      <c r="F64" s="25">
        <f t="shared" si="1"/>
        <v>1664.25</v>
      </c>
    </row>
    <row r="65" spans="1:6" s="1" customFormat="1" ht="15.4" customHeight="1" x14ac:dyDescent="0.15">
      <c r="A65" s="2" t="s">
        <v>3</v>
      </c>
      <c r="B65" s="18">
        <v>4362</v>
      </c>
      <c r="C65" s="25">
        <v>4</v>
      </c>
      <c r="D65" s="25">
        <v>0</v>
      </c>
      <c r="E65" s="25">
        <f t="shared" si="0"/>
        <v>1090.5</v>
      </c>
      <c r="F65" s="25">
        <f t="shared" si="1"/>
        <v>0</v>
      </c>
    </row>
    <row r="66" spans="1:6" s="1" customFormat="1" ht="15.4" customHeight="1" x14ac:dyDescent="0.15">
      <c r="A66" s="2" t="s">
        <v>219</v>
      </c>
      <c r="B66" s="18">
        <v>5965</v>
      </c>
      <c r="C66" s="25">
        <v>4</v>
      </c>
      <c r="D66" s="25">
        <v>1</v>
      </c>
      <c r="E66" s="25">
        <f t="shared" ref="E66:E129" si="2">B66/C66</f>
        <v>1491.25</v>
      </c>
      <c r="F66" s="25">
        <f t="shared" si="1"/>
        <v>1491.25</v>
      </c>
    </row>
    <row r="67" spans="1:6" s="1" customFormat="1" ht="15.4" customHeight="1" x14ac:dyDescent="0.15">
      <c r="A67" s="2" t="s">
        <v>123</v>
      </c>
      <c r="B67" s="18">
        <v>3963</v>
      </c>
      <c r="C67" s="25">
        <v>4</v>
      </c>
      <c r="D67" s="25">
        <v>1</v>
      </c>
      <c r="E67" s="25">
        <f t="shared" si="2"/>
        <v>990.75</v>
      </c>
      <c r="F67" s="25">
        <f t="shared" ref="F67:F130" si="3">D67*E67</f>
        <v>990.75</v>
      </c>
    </row>
    <row r="68" spans="1:6" s="1" customFormat="1" ht="15.4" customHeight="1" x14ac:dyDescent="0.15">
      <c r="A68" s="2" t="s">
        <v>15</v>
      </c>
      <c r="B68" s="18">
        <v>3149</v>
      </c>
      <c r="C68" s="25">
        <v>4</v>
      </c>
      <c r="D68" s="25">
        <v>1</v>
      </c>
      <c r="E68" s="25">
        <f t="shared" si="2"/>
        <v>787.25</v>
      </c>
      <c r="F68" s="25">
        <f t="shared" si="3"/>
        <v>787.25</v>
      </c>
    </row>
    <row r="69" spans="1:6" s="1" customFormat="1" ht="15.4" customHeight="1" x14ac:dyDescent="0.15">
      <c r="A69" s="2" t="s">
        <v>19</v>
      </c>
      <c r="B69" s="18">
        <v>3842</v>
      </c>
      <c r="C69" s="25">
        <v>4</v>
      </c>
      <c r="D69" s="25">
        <v>1</v>
      </c>
      <c r="E69" s="25">
        <f t="shared" si="2"/>
        <v>960.5</v>
      </c>
      <c r="F69" s="25">
        <f t="shared" si="3"/>
        <v>960.5</v>
      </c>
    </row>
    <row r="70" spans="1:6" s="1" customFormat="1" ht="15.4" customHeight="1" x14ac:dyDescent="0.15">
      <c r="A70" s="2" t="s">
        <v>2</v>
      </c>
      <c r="B70" s="18">
        <v>5595</v>
      </c>
      <c r="C70" s="25">
        <v>4</v>
      </c>
      <c r="D70" s="25">
        <v>0</v>
      </c>
      <c r="E70" s="25">
        <f t="shared" si="2"/>
        <v>1398.75</v>
      </c>
      <c r="F70" s="25">
        <f t="shared" si="3"/>
        <v>0</v>
      </c>
    </row>
    <row r="71" spans="1:6" s="1" customFormat="1" ht="15.4" customHeight="1" x14ac:dyDescent="0.15">
      <c r="A71" s="2" t="s">
        <v>165</v>
      </c>
      <c r="B71" s="18">
        <v>3833</v>
      </c>
      <c r="C71" s="25">
        <v>4</v>
      </c>
      <c r="D71" s="25">
        <v>1</v>
      </c>
      <c r="E71" s="25">
        <f t="shared" si="2"/>
        <v>958.25</v>
      </c>
      <c r="F71" s="25">
        <f t="shared" si="3"/>
        <v>958.25</v>
      </c>
    </row>
    <row r="72" spans="1:6" s="1" customFormat="1" ht="15.4" customHeight="1" x14ac:dyDescent="0.15">
      <c r="A72" s="2" t="s">
        <v>50</v>
      </c>
      <c r="B72" s="18">
        <v>3043</v>
      </c>
      <c r="C72" s="25">
        <v>4</v>
      </c>
      <c r="D72" s="25">
        <v>0</v>
      </c>
      <c r="E72" s="25">
        <f t="shared" si="2"/>
        <v>760.75</v>
      </c>
      <c r="F72" s="25">
        <f t="shared" si="3"/>
        <v>0</v>
      </c>
    </row>
    <row r="73" spans="1:6" s="1" customFormat="1" ht="15.4" customHeight="1" x14ac:dyDescent="0.15">
      <c r="A73" s="2" t="s">
        <v>152</v>
      </c>
      <c r="B73" s="18">
        <v>8840</v>
      </c>
      <c r="C73" s="25">
        <v>4</v>
      </c>
      <c r="D73" s="25">
        <v>1</v>
      </c>
      <c r="E73" s="25">
        <f t="shared" si="2"/>
        <v>2210</v>
      </c>
      <c r="F73" s="25">
        <f t="shared" si="3"/>
        <v>2210</v>
      </c>
    </row>
    <row r="74" spans="1:6" s="1" customFormat="1" ht="15.4" customHeight="1" x14ac:dyDescent="0.15">
      <c r="A74" s="2" t="s">
        <v>231</v>
      </c>
      <c r="B74" s="18">
        <v>2176</v>
      </c>
      <c r="C74" s="25">
        <v>4</v>
      </c>
      <c r="D74" s="25">
        <v>0</v>
      </c>
      <c r="E74" s="25">
        <f t="shared" si="2"/>
        <v>544</v>
      </c>
      <c r="F74" s="25">
        <f t="shared" si="3"/>
        <v>0</v>
      </c>
    </row>
    <row r="75" spans="1:6" s="1" customFormat="1" ht="15.4" customHeight="1" x14ac:dyDescent="0.15">
      <c r="A75" s="2" t="s">
        <v>198</v>
      </c>
      <c r="B75" s="18">
        <v>2533</v>
      </c>
      <c r="C75" s="25">
        <v>4</v>
      </c>
      <c r="D75" s="25">
        <v>1</v>
      </c>
      <c r="E75" s="25">
        <f t="shared" si="2"/>
        <v>633.25</v>
      </c>
      <c r="F75" s="25">
        <f t="shared" si="3"/>
        <v>633.25</v>
      </c>
    </row>
    <row r="76" spans="1:6" s="1" customFormat="1" ht="15.4" customHeight="1" x14ac:dyDescent="0.15">
      <c r="A76" s="2" t="s">
        <v>221</v>
      </c>
      <c r="B76" s="18">
        <v>3270</v>
      </c>
      <c r="C76" s="25">
        <v>4</v>
      </c>
      <c r="D76" s="25">
        <v>1</v>
      </c>
      <c r="E76" s="25">
        <f t="shared" si="2"/>
        <v>817.5</v>
      </c>
      <c r="F76" s="25">
        <f t="shared" si="3"/>
        <v>817.5</v>
      </c>
    </row>
    <row r="77" spans="1:6" s="1" customFormat="1" ht="15.4" customHeight="1" x14ac:dyDescent="0.15">
      <c r="A77" s="2" t="s">
        <v>130</v>
      </c>
      <c r="B77" s="18">
        <v>2883</v>
      </c>
      <c r="C77" s="25">
        <v>4</v>
      </c>
      <c r="D77" s="25">
        <v>0</v>
      </c>
      <c r="E77" s="25">
        <f t="shared" si="2"/>
        <v>720.75</v>
      </c>
      <c r="F77" s="25">
        <f t="shared" si="3"/>
        <v>0</v>
      </c>
    </row>
    <row r="78" spans="1:6" s="1" customFormat="1" ht="15.4" customHeight="1" x14ac:dyDescent="0.15">
      <c r="A78" s="2" t="s">
        <v>33</v>
      </c>
      <c r="B78" s="18">
        <v>7342</v>
      </c>
      <c r="C78" s="25">
        <v>4</v>
      </c>
      <c r="D78" s="25">
        <v>0</v>
      </c>
      <c r="E78" s="25">
        <f t="shared" si="2"/>
        <v>1835.5</v>
      </c>
      <c r="F78" s="25">
        <f t="shared" si="3"/>
        <v>0</v>
      </c>
    </row>
    <row r="79" spans="1:6" s="1" customFormat="1" ht="15.4" customHeight="1" x14ac:dyDescent="0.15">
      <c r="A79" s="2" t="s">
        <v>214</v>
      </c>
      <c r="B79" s="18">
        <v>4641</v>
      </c>
      <c r="C79" s="25">
        <v>4</v>
      </c>
      <c r="D79" s="25">
        <v>0</v>
      </c>
      <c r="E79" s="25">
        <f t="shared" si="2"/>
        <v>1160.25</v>
      </c>
      <c r="F79" s="25">
        <f t="shared" si="3"/>
        <v>0</v>
      </c>
    </row>
    <row r="80" spans="1:6" s="1" customFormat="1" ht="15.4" customHeight="1" x14ac:dyDescent="0.15">
      <c r="A80" s="2" t="s">
        <v>16</v>
      </c>
      <c r="B80" s="18">
        <v>2545</v>
      </c>
      <c r="C80" s="25">
        <v>4</v>
      </c>
      <c r="D80" s="25">
        <v>1</v>
      </c>
      <c r="E80" s="25">
        <f t="shared" si="2"/>
        <v>636.25</v>
      </c>
      <c r="F80" s="25">
        <f t="shared" si="3"/>
        <v>636.25</v>
      </c>
    </row>
    <row r="81" spans="1:6" s="1" customFormat="1" ht="15.4" customHeight="1" x14ac:dyDescent="0.15">
      <c r="A81" s="2" t="s">
        <v>215</v>
      </c>
      <c r="B81" s="18">
        <v>4302</v>
      </c>
      <c r="C81" s="25">
        <v>4</v>
      </c>
      <c r="D81" s="25">
        <v>1</v>
      </c>
      <c r="E81" s="25">
        <f t="shared" si="2"/>
        <v>1075.5</v>
      </c>
      <c r="F81" s="25">
        <f t="shared" si="3"/>
        <v>1075.5</v>
      </c>
    </row>
    <row r="82" spans="1:6" s="1" customFormat="1" ht="15.4" customHeight="1" x14ac:dyDescent="0.15">
      <c r="A82" s="2" t="s">
        <v>188</v>
      </c>
      <c r="B82" s="18">
        <v>4981</v>
      </c>
      <c r="C82" s="25">
        <v>4</v>
      </c>
      <c r="D82" s="25">
        <v>1</v>
      </c>
      <c r="E82" s="25">
        <f t="shared" si="2"/>
        <v>1245.25</v>
      </c>
      <c r="F82" s="25">
        <f t="shared" si="3"/>
        <v>1245.25</v>
      </c>
    </row>
    <row r="83" spans="1:6" s="1" customFormat="1" ht="15.4" customHeight="1" x14ac:dyDescent="0.15">
      <c r="A83" s="17" t="s">
        <v>164</v>
      </c>
      <c r="B83" s="18">
        <f>6564+3</f>
        <v>6567</v>
      </c>
      <c r="C83" s="25">
        <v>4</v>
      </c>
      <c r="D83" s="25">
        <v>0</v>
      </c>
      <c r="E83" s="25">
        <f t="shared" si="2"/>
        <v>1641.75</v>
      </c>
      <c r="F83" s="25">
        <f t="shared" si="3"/>
        <v>0</v>
      </c>
    </row>
    <row r="84" spans="1:6" s="1" customFormat="1" ht="15.4" customHeight="1" x14ac:dyDescent="0.15">
      <c r="A84" s="2" t="s">
        <v>158</v>
      </c>
      <c r="B84" s="18">
        <v>4439</v>
      </c>
      <c r="C84" s="25">
        <v>4</v>
      </c>
      <c r="D84" s="25">
        <v>1</v>
      </c>
      <c r="E84" s="25">
        <f t="shared" si="2"/>
        <v>1109.75</v>
      </c>
      <c r="F84" s="25">
        <f t="shared" si="3"/>
        <v>1109.75</v>
      </c>
    </row>
    <row r="85" spans="1:6" s="1" customFormat="1" ht="15.4" customHeight="1" x14ac:dyDescent="0.15">
      <c r="A85" s="2" t="s">
        <v>21</v>
      </c>
      <c r="B85" s="18">
        <v>1540</v>
      </c>
      <c r="C85" s="25">
        <v>4</v>
      </c>
      <c r="D85" s="25">
        <v>1</v>
      </c>
      <c r="E85" s="25">
        <f t="shared" si="2"/>
        <v>385</v>
      </c>
      <c r="F85" s="25">
        <f t="shared" si="3"/>
        <v>385</v>
      </c>
    </row>
    <row r="86" spans="1:6" s="1" customFormat="1" ht="15.4" customHeight="1" x14ac:dyDescent="0.15">
      <c r="A86" s="2" t="s">
        <v>183</v>
      </c>
      <c r="B86" s="18">
        <v>2618</v>
      </c>
      <c r="C86" s="25">
        <v>4</v>
      </c>
      <c r="D86" s="25">
        <v>0</v>
      </c>
      <c r="E86" s="25">
        <f t="shared" si="2"/>
        <v>654.5</v>
      </c>
      <c r="F86" s="25">
        <f t="shared" si="3"/>
        <v>0</v>
      </c>
    </row>
    <row r="87" spans="1:6" s="1" customFormat="1" ht="15.4" customHeight="1" x14ac:dyDescent="0.15">
      <c r="A87" s="2" t="s">
        <v>81</v>
      </c>
      <c r="B87" s="18">
        <v>5173</v>
      </c>
      <c r="C87" s="25">
        <v>4</v>
      </c>
      <c r="D87" s="25">
        <v>0</v>
      </c>
      <c r="E87" s="25">
        <f t="shared" si="2"/>
        <v>1293.25</v>
      </c>
      <c r="F87" s="25">
        <f t="shared" si="3"/>
        <v>0</v>
      </c>
    </row>
    <row r="88" spans="1:6" s="1" customFormat="1" ht="15.4" customHeight="1" x14ac:dyDescent="0.15">
      <c r="A88" s="2" t="s">
        <v>58</v>
      </c>
      <c r="B88" s="18">
        <v>4982</v>
      </c>
      <c r="C88" s="25">
        <v>4</v>
      </c>
      <c r="D88" s="25">
        <v>1</v>
      </c>
      <c r="E88" s="25">
        <f t="shared" si="2"/>
        <v>1245.5</v>
      </c>
      <c r="F88" s="25">
        <f t="shared" si="3"/>
        <v>1245.5</v>
      </c>
    </row>
    <row r="89" spans="1:6" s="1" customFormat="1" ht="15.4" customHeight="1" x14ac:dyDescent="0.15">
      <c r="A89" s="2" t="s">
        <v>192</v>
      </c>
      <c r="B89" s="18">
        <v>6464</v>
      </c>
      <c r="C89" s="25">
        <v>4</v>
      </c>
      <c r="D89" s="25">
        <v>0</v>
      </c>
      <c r="E89" s="25">
        <f t="shared" si="2"/>
        <v>1616</v>
      </c>
      <c r="F89" s="25">
        <f t="shared" si="3"/>
        <v>0</v>
      </c>
    </row>
    <row r="90" spans="1:6" s="1" customFormat="1" ht="15.4" customHeight="1" x14ac:dyDescent="0.15">
      <c r="A90" s="2" t="s">
        <v>86</v>
      </c>
      <c r="B90" s="18">
        <v>2526</v>
      </c>
      <c r="C90" s="25">
        <v>4</v>
      </c>
      <c r="D90" s="25">
        <v>1</v>
      </c>
      <c r="E90" s="25">
        <f t="shared" si="2"/>
        <v>631.5</v>
      </c>
      <c r="F90" s="25">
        <f t="shared" si="3"/>
        <v>631.5</v>
      </c>
    </row>
    <row r="91" spans="1:6" s="1" customFormat="1" ht="15.4" customHeight="1" x14ac:dyDescent="0.15">
      <c r="A91" s="2" t="s">
        <v>6</v>
      </c>
      <c r="B91" s="18">
        <v>3558</v>
      </c>
      <c r="C91" s="25">
        <v>4</v>
      </c>
      <c r="D91" s="25">
        <v>1</v>
      </c>
      <c r="E91" s="25">
        <f t="shared" si="2"/>
        <v>889.5</v>
      </c>
      <c r="F91" s="25">
        <f t="shared" si="3"/>
        <v>889.5</v>
      </c>
    </row>
    <row r="92" spans="1:6" s="1" customFormat="1" ht="15.4" customHeight="1" x14ac:dyDescent="0.15">
      <c r="A92" s="2" t="s">
        <v>78</v>
      </c>
      <c r="B92" s="18">
        <v>2206</v>
      </c>
      <c r="C92" s="25">
        <v>4</v>
      </c>
      <c r="D92" s="25">
        <v>1</v>
      </c>
      <c r="E92" s="25">
        <f t="shared" si="2"/>
        <v>551.5</v>
      </c>
      <c r="F92" s="25">
        <f t="shared" si="3"/>
        <v>551.5</v>
      </c>
    </row>
    <row r="93" spans="1:6" s="1" customFormat="1" ht="15.4" customHeight="1" x14ac:dyDescent="0.15">
      <c r="A93" s="2" t="s">
        <v>39</v>
      </c>
      <c r="B93" s="18">
        <v>1534</v>
      </c>
      <c r="C93" s="25">
        <v>4</v>
      </c>
      <c r="D93" s="25">
        <v>1</v>
      </c>
      <c r="E93" s="25">
        <f t="shared" si="2"/>
        <v>383.5</v>
      </c>
      <c r="F93" s="25">
        <f t="shared" si="3"/>
        <v>383.5</v>
      </c>
    </row>
    <row r="94" spans="1:6" s="1" customFormat="1" ht="15.4" customHeight="1" x14ac:dyDescent="0.15">
      <c r="A94" s="2" t="s">
        <v>65</v>
      </c>
      <c r="B94" s="18">
        <v>2574</v>
      </c>
      <c r="C94" s="25">
        <v>4</v>
      </c>
      <c r="D94" s="25">
        <v>0</v>
      </c>
      <c r="E94" s="25">
        <f t="shared" si="2"/>
        <v>643.5</v>
      </c>
      <c r="F94" s="25">
        <f t="shared" si="3"/>
        <v>0</v>
      </c>
    </row>
    <row r="95" spans="1:6" s="1" customFormat="1" ht="15.4" customHeight="1" x14ac:dyDescent="0.15">
      <c r="A95" s="2" t="s">
        <v>237</v>
      </c>
      <c r="B95" s="18">
        <v>3823</v>
      </c>
      <c r="C95" s="25">
        <v>4</v>
      </c>
      <c r="D95" s="25">
        <v>1</v>
      </c>
      <c r="E95" s="25">
        <f t="shared" si="2"/>
        <v>955.75</v>
      </c>
      <c r="F95" s="25">
        <f t="shared" si="3"/>
        <v>955.75</v>
      </c>
    </row>
    <row r="96" spans="1:6" s="1" customFormat="1" ht="15.4" customHeight="1" x14ac:dyDescent="0.15">
      <c r="A96" s="2" t="s">
        <v>161</v>
      </c>
      <c r="B96" s="18">
        <v>3099</v>
      </c>
      <c r="C96" s="25">
        <v>4</v>
      </c>
      <c r="D96" s="25">
        <v>1</v>
      </c>
      <c r="E96" s="25">
        <f t="shared" si="2"/>
        <v>774.75</v>
      </c>
      <c r="F96" s="25">
        <f t="shared" si="3"/>
        <v>774.75</v>
      </c>
    </row>
    <row r="97" spans="1:6" s="1" customFormat="1" ht="15.4" customHeight="1" x14ac:dyDescent="0.15">
      <c r="A97" s="2" t="s">
        <v>122</v>
      </c>
      <c r="B97" s="18">
        <v>2626</v>
      </c>
      <c r="C97" s="25">
        <v>4</v>
      </c>
      <c r="D97" s="25">
        <v>0</v>
      </c>
      <c r="E97" s="25">
        <f t="shared" si="2"/>
        <v>656.5</v>
      </c>
      <c r="F97" s="25">
        <f t="shared" si="3"/>
        <v>0</v>
      </c>
    </row>
    <row r="98" spans="1:6" s="1" customFormat="1" ht="15.4" customHeight="1" x14ac:dyDescent="0.15">
      <c r="A98" s="2" t="s">
        <v>38</v>
      </c>
      <c r="B98" s="18">
        <v>4788</v>
      </c>
      <c r="C98" s="25">
        <v>4</v>
      </c>
      <c r="D98" s="25">
        <v>1</v>
      </c>
      <c r="E98" s="25">
        <f t="shared" si="2"/>
        <v>1197</v>
      </c>
      <c r="F98" s="25">
        <f t="shared" si="3"/>
        <v>1197</v>
      </c>
    </row>
    <row r="99" spans="1:6" s="1" customFormat="1" ht="15.4" customHeight="1" x14ac:dyDescent="0.15">
      <c r="A99" s="2" t="s">
        <v>217</v>
      </c>
      <c r="B99" s="18">
        <v>5019</v>
      </c>
      <c r="C99" s="25">
        <v>4</v>
      </c>
      <c r="D99" s="25">
        <v>1</v>
      </c>
      <c r="E99" s="25">
        <f t="shared" si="2"/>
        <v>1254.75</v>
      </c>
      <c r="F99" s="25">
        <f t="shared" si="3"/>
        <v>1254.75</v>
      </c>
    </row>
    <row r="100" spans="1:6" s="1" customFormat="1" ht="15.4" customHeight="1" x14ac:dyDescent="0.15">
      <c r="A100" s="2" t="s">
        <v>193</v>
      </c>
      <c r="B100" s="18">
        <v>2371</v>
      </c>
      <c r="C100" s="25">
        <v>4</v>
      </c>
      <c r="D100" s="25">
        <v>1</v>
      </c>
      <c r="E100" s="25">
        <f t="shared" si="2"/>
        <v>592.75</v>
      </c>
      <c r="F100" s="25">
        <f t="shared" si="3"/>
        <v>592.75</v>
      </c>
    </row>
    <row r="101" spans="1:6" s="1" customFormat="1" ht="15.4" customHeight="1" x14ac:dyDescent="0.15">
      <c r="A101" s="2" t="s">
        <v>272</v>
      </c>
      <c r="B101" s="18">
        <v>2207</v>
      </c>
      <c r="C101" s="25">
        <v>4</v>
      </c>
      <c r="D101" s="25">
        <v>1</v>
      </c>
      <c r="E101" s="25">
        <f t="shared" si="2"/>
        <v>551.75</v>
      </c>
      <c r="F101" s="25">
        <f t="shared" si="3"/>
        <v>551.75</v>
      </c>
    </row>
    <row r="102" spans="1:6" s="1" customFormat="1" ht="15.4" customHeight="1" x14ac:dyDescent="0.15">
      <c r="A102" s="2" t="s">
        <v>204</v>
      </c>
      <c r="B102" s="18">
        <v>659</v>
      </c>
      <c r="C102" s="25">
        <v>4</v>
      </c>
      <c r="D102" s="25">
        <v>1</v>
      </c>
      <c r="E102" s="25">
        <f t="shared" si="2"/>
        <v>164.75</v>
      </c>
      <c r="F102" s="25">
        <f t="shared" si="3"/>
        <v>164.75</v>
      </c>
    </row>
    <row r="103" spans="1:6" s="1" customFormat="1" ht="15.4" customHeight="1" x14ac:dyDescent="0.15">
      <c r="A103" s="2" t="s">
        <v>265</v>
      </c>
      <c r="B103" s="18">
        <v>1960</v>
      </c>
      <c r="C103" s="25">
        <v>4</v>
      </c>
      <c r="D103" s="25">
        <v>1</v>
      </c>
      <c r="E103" s="25">
        <f t="shared" si="2"/>
        <v>490</v>
      </c>
      <c r="F103" s="25">
        <f t="shared" si="3"/>
        <v>490</v>
      </c>
    </row>
    <row r="104" spans="1:6" s="1" customFormat="1" ht="15.4" customHeight="1" x14ac:dyDescent="0.15">
      <c r="A104" s="2" t="s">
        <v>94</v>
      </c>
      <c r="B104" s="18">
        <v>2955</v>
      </c>
      <c r="C104" s="25">
        <v>4</v>
      </c>
      <c r="D104" s="25">
        <v>0</v>
      </c>
      <c r="E104" s="25">
        <f t="shared" si="2"/>
        <v>738.75</v>
      </c>
      <c r="F104" s="25">
        <f t="shared" si="3"/>
        <v>0</v>
      </c>
    </row>
    <row r="105" spans="1:6" s="1" customFormat="1" ht="15.4" customHeight="1" x14ac:dyDescent="0.15">
      <c r="A105" s="2" t="s">
        <v>248</v>
      </c>
      <c r="B105" s="18">
        <v>6679</v>
      </c>
      <c r="C105" s="25">
        <v>4</v>
      </c>
      <c r="D105" s="25">
        <v>0</v>
      </c>
      <c r="E105" s="25">
        <f t="shared" si="2"/>
        <v>1669.75</v>
      </c>
      <c r="F105" s="25">
        <f t="shared" si="3"/>
        <v>0</v>
      </c>
    </row>
    <row r="106" spans="1:6" s="1" customFormat="1" ht="15.4" customHeight="1" x14ac:dyDescent="0.15">
      <c r="A106" s="2" t="s">
        <v>41</v>
      </c>
      <c r="B106" s="18">
        <v>5258</v>
      </c>
      <c r="C106" s="25">
        <v>4</v>
      </c>
      <c r="D106" s="25">
        <v>0</v>
      </c>
      <c r="E106" s="25">
        <f t="shared" si="2"/>
        <v>1314.5</v>
      </c>
      <c r="F106" s="25">
        <f t="shared" si="3"/>
        <v>0</v>
      </c>
    </row>
    <row r="107" spans="1:6" s="1" customFormat="1" ht="15.4" customHeight="1" x14ac:dyDescent="0.15">
      <c r="A107" s="2" t="s">
        <v>40</v>
      </c>
      <c r="B107" s="18">
        <v>3072</v>
      </c>
      <c r="C107" s="25">
        <v>4</v>
      </c>
      <c r="D107" s="25">
        <v>1</v>
      </c>
      <c r="E107" s="25">
        <f t="shared" si="2"/>
        <v>768</v>
      </c>
      <c r="F107" s="25">
        <f t="shared" si="3"/>
        <v>768</v>
      </c>
    </row>
    <row r="108" spans="1:6" s="1" customFormat="1" ht="15.4" customHeight="1" x14ac:dyDescent="0.15">
      <c r="A108" s="2" t="s">
        <v>82</v>
      </c>
      <c r="B108" s="18">
        <v>4567</v>
      </c>
      <c r="C108" s="25">
        <v>4</v>
      </c>
      <c r="D108" s="25">
        <v>1</v>
      </c>
      <c r="E108" s="25">
        <f t="shared" si="2"/>
        <v>1141.75</v>
      </c>
      <c r="F108" s="25">
        <f t="shared" si="3"/>
        <v>1141.75</v>
      </c>
    </row>
    <row r="109" spans="1:6" s="1" customFormat="1" ht="15.4" customHeight="1" x14ac:dyDescent="0.15">
      <c r="A109" s="2" t="s">
        <v>197</v>
      </c>
      <c r="B109" s="18">
        <v>4336</v>
      </c>
      <c r="C109" s="25">
        <v>4</v>
      </c>
      <c r="D109" s="25">
        <v>1</v>
      </c>
      <c r="E109" s="25">
        <f t="shared" si="2"/>
        <v>1084</v>
      </c>
      <c r="F109" s="25">
        <f t="shared" si="3"/>
        <v>1084</v>
      </c>
    </row>
    <row r="110" spans="1:6" s="1" customFormat="1" ht="15.4" customHeight="1" x14ac:dyDescent="0.15">
      <c r="A110" s="2" t="s">
        <v>271</v>
      </c>
      <c r="B110" s="18">
        <v>5054</v>
      </c>
      <c r="C110" s="25">
        <v>4</v>
      </c>
      <c r="D110" s="25">
        <v>1</v>
      </c>
      <c r="E110" s="25">
        <f t="shared" si="2"/>
        <v>1263.5</v>
      </c>
      <c r="F110" s="25">
        <f t="shared" si="3"/>
        <v>1263.5</v>
      </c>
    </row>
    <row r="111" spans="1:6" s="1" customFormat="1" ht="15.4" customHeight="1" x14ac:dyDescent="0.15">
      <c r="A111" s="2" t="s">
        <v>118</v>
      </c>
      <c r="B111" s="18">
        <v>8303</v>
      </c>
      <c r="C111" s="25">
        <v>4</v>
      </c>
      <c r="D111" s="25">
        <v>0</v>
      </c>
      <c r="E111" s="25">
        <f t="shared" si="2"/>
        <v>2075.75</v>
      </c>
      <c r="F111" s="25">
        <f t="shared" si="3"/>
        <v>0</v>
      </c>
    </row>
    <row r="112" spans="1:6" s="1" customFormat="1" ht="15.4" customHeight="1" x14ac:dyDescent="0.15">
      <c r="A112" s="2" t="s">
        <v>205</v>
      </c>
      <c r="B112" s="18">
        <v>6184</v>
      </c>
      <c r="C112" s="25">
        <v>4</v>
      </c>
      <c r="D112" s="25">
        <v>0</v>
      </c>
      <c r="E112" s="25">
        <f t="shared" si="2"/>
        <v>1546</v>
      </c>
      <c r="F112" s="25">
        <f t="shared" si="3"/>
        <v>0</v>
      </c>
    </row>
    <row r="113" spans="1:6" s="1" customFormat="1" ht="15.4" customHeight="1" x14ac:dyDescent="0.15">
      <c r="A113" s="2" t="s">
        <v>156</v>
      </c>
      <c r="B113" s="18">
        <v>3598</v>
      </c>
      <c r="C113" s="25">
        <v>4</v>
      </c>
      <c r="D113" s="25">
        <v>1</v>
      </c>
      <c r="E113" s="25">
        <f t="shared" si="2"/>
        <v>899.5</v>
      </c>
      <c r="F113" s="25">
        <f t="shared" si="3"/>
        <v>899.5</v>
      </c>
    </row>
    <row r="114" spans="1:6" s="1" customFormat="1" ht="15.4" customHeight="1" x14ac:dyDescent="0.15">
      <c r="A114" s="2" t="s">
        <v>258</v>
      </c>
      <c r="B114" s="18">
        <v>3604</v>
      </c>
      <c r="C114" s="25">
        <v>4</v>
      </c>
      <c r="D114" s="25">
        <v>0</v>
      </c>
      <c r="E114" s="25">
        <f t="shared" si="2"/>
        <v>901</v>
      </c>
      <c r="F114" s="25">
        <f t="shared" si="3"/>
        <v>0</v>
      </c>
    </row>
    <row r="115" spans="1:6" s="1" customFormat="1" ht="15.4" customHeight="1" x14ac:dyDescent="0.15">
      <c r="A115" s="2" t="s">
        <v>181</v>
      </c>
      <c r="B115" s="18">
        <v>2482</v>
      </c>
      <c r="C115" s="25">
        <v>4</v>
      </c>
      <c r="D115" s="25">
        <v>0</v>
      </c>
      <c r="E115" s="25">
        <f t="shared" si="2"/>
        <v>620.5</v>
      </c>
      <c r="F115" s="25">
        <f t="shared" si="3"/>
        <v>0</v>
      </c>
    </row>
    <row r="116" spans="1:6" s="1" customFormat="1" ht="15.4" customHeight="1" x14ac:dyDescent="0.15">
      <c r="A116" s="2" t="s">
        <v>69</v>
      </c>
      <c r="B116" s="18">
        <v>4342</v>
      </c>
      <c r="C116" s="25">
        <v>4</v>
      </c>
      <c r="D116" s="25">
        <v>1</v>
      </c>
      <c r="E116" s="25">
        <f t="shared" si="2"/>
        <v>1085.5</v>
      </c>
      <c r="F116" s="25">
        <f t="shared" si="3"/>
        <v>1085.5</v>
      </c>
    </row>
    <row r="117" spans="1:6" s="1" customFormat="1" ht="15.4" customHeight="1" x14ac:dyDescent="0.15">
      <c r="A117" s="2" t="s">
        <v>155</v>
      </c>
      <c r="B117" s="18">
        <v>5138</v>
      </c>
      <c r="C117" s="25">
        <v>4</v>
      </c>
      <c r="D117" s="25">
        <v>1</v>
      </c>
      <c r="E117" s="25">
        <f t="shared" si="2"/>
        <v>1284.5</v>
      </c>
      <c r="F117" s="25">
        <f t="shared" si="3"/>
        <v>1284.5</v>
      </c>
    </row>
    <row r="118" spans="1:6" s="1" customFormat="1" ht="15.4" customHeight="1" x14ac:dyDescent="0.15">
      <c r="A118" s="2" t="s">
        <v>13</v>
      </c>
      <c r="B118" s="18">
        <v>2850</v>
      </c>
      <c r="C118" s="25">
        <v>4</v>
      </c>
      <c r="D118" s="25">
        <v>1</v>
      </c>
      <c r="E118" s="25">
        <f t="shared" si="2"/>
        <v>712.5</v>
      </c>
      <c r="F118" s="25">
        <f t="shared" si="3"/>
        <v>712.5</v>
      </c>
    </row>
    <row r="119" spans="1:6" s="1" customFormat="1" ht="15.4" customHeight="1" x14ac:dyDescent="0.15">
      <c r="A119" s="2" t="s">
        <v>79</v>
      </c>
      <c r="B119" s="18">
        <v>3399</v>
      </c>
      <c r="C119" s="25">
        <v>4</v>
      </c>
      <c r="D119" s="25">
        <v>0</v>
      </c>
      <c r="E119" s="25">
        <f t="shared" si="2"/>
        <v>849.75</v>
      </c>
      <c r="F119" s="25">
        <f t="shared" si="3"/>
        <v>0</v>
      </c>
    </row>
    <row r="120" spans="1:6" s="1" customFormat="1" ht="15.4" customHeight="1" x14ac:dyDescent="0.15">
      <c r="A120" s="2" t="s">
        <v>293</v>
      </c>
      <c r="B120" s="18">
        <v>4067</v>
      </c>
      <c r="C120" s="25">
        <v>4</v>
      </c>
      <c r="D120" s="25">
        <v>1</v>
      </c>
      <c r="E120" s="25">
        <f t="shared" si="2"/>
        <v>1016.75</v>
      </c>
      <c r="F120" s="25">
        <f t="shared" si="3"/>
        <v>1016.75</v>
      </c>
    </row>
    <row r="121" spans="1:6" s="1" customFormat="1" ht="15.4" customHeight="1" x14ac:dyDescent="0.15">
      <c r="A121" s="2" t="s">
        <v>178</v>
      </c>
      <c r="B121" s="18">
        <v>2720</v>
      </c>
      <c r="C121" s="25">
        <v>4</v>
      </c>
      <c r="D121" s="25">
        <v>0</v>
      </c>
      <c r="E121" s="25">
        <f t="shared" si="2"/>
        <v>680</v>
      </c>
      <c r="F121" s="25">
        <f t="shared" si="3"/>
        <v>0</v>
      </c>
    </row>
    <row r="122" spans="1:6" s="1" customFormat="1" ht="15.4" customHeight="1" x14ac:dyDescent="0.15">
      <c r="A122" s="2" t="s">
        <v>209</v>
      </c>
      <c r="B122" s="18">
        <v>4918</v>
      </c>
      <c r="C122" s="25">
        <v>4</v>
      </c>
      <c r="D122" s="25">
        <v>0</v>
      </c>
      <c r="E122" s="25">
        <f t="shared" si="2"/>
        <v>1229.5</v>
      </c>
      <c r="F122" s="25">
        <f t="shared" si="3"/>
        <v>0</v>
      </c>
    </row>
    <row r="123" spans="1:6" s="1" customFormat="1" ht="15.4" customHeight="1" x14ac:dyDescent="0.15">
      <c r="A123" s="2" t="s">
        <v>145</v>
      </c>
      <c r="B123" s="18">
        <v>3642</v>
      </c>
      <c r="C123" s="25">
        <v>4</v>
      </c>
      <c r="D123" s="25">
        <v>1</v>
      </c>
      <c r="E123" s="25">
        <f t="shared" si="2"/>
        <v>910.5</v>
      </c>
      <c r="F123" s="25">
        <f t="shared" si="3"/>
        <v>910.5</v>
      </c>
    </row>
    <row r="124" spans="1:6" s="1" customFormat="1" ht="15.4" customHeight="1" x14ac:dyDescent="0.15">
      <c r="A124" s="2" t="s">
        <v>250</v>
      </c>
      <c r="B124" s="18">
        <v>4477</v>
      </c>
      <c r="C124" s="25">
        <v>4</v>
      </c>
      <c r="D124" s="25">
        <v>1</v>
      </c>
      <c r="E124" s="25">
        <f t="shared" si="2"/>
        <v>1119.25</v>
      </c>
      <c r="F124" s="25">
        <f t="shared" si="3"/>
        <v>1119.25</v>
      </c>
    </row>
    <row r="125" spans="1:6" s="1" customFormat="1" ht="15.4" customHeight="1" x14ac:dyDescent="0.15">
      <c r="A125" s="2" t="s">
        <v>139</v>
      </c>
      <c r="B125" s="18">
        <v>6242</v>
      </c>
      <c r="C125" s="25">
        <v>4</v>
      </c>
      <c r="D125" s="25">
        <v>1</v>
      </c>
      <c r="E125" s="25">
        <f t="shared" si="2"/>
        <v>1560.5</v>
      </c>
      <c r="F125" s="25">
        <f t="shared" si="3"/>
        <v>1560.5</v>
      </c>
    </row>
    <row r="126" spans="1:6" s="1" customFormat="1" ht="15.4" customHeight="1" x14ac:dyDescent="0.15">
      <c r="A126" s="2" t="s">
        <v>226</v>
      </c>
      <c r="B126" s="18">
        <v>3959</v>
      </c>
      <c r="C126" s="25">
        <v>4</v>
      </c>
      <c r="D126" s="25">
        <v>1</v>
      </c>
      <c r="E126" s="25">
        <f t="shared" si="2"/>
        <v>989.75</v>
      </c>
      <c r="F126" s="25">
        <f t="shared" si="3"/>
        <v>989.75</v>
      </c>
    </row>
    <row r="127" spans="1:6" s="1" customFormat="1" ht="15.4" customHeight="1" x14ac:dyDescent="0.15">
      <c r="A127" s="2" t="s">
        <v>127</v>
      </c>
      <c r="B127" s="18">
        <v>3558</v>
      </c>
      <c r="C127" s="25">
        <v>4</v>
      </c>
      <c r="D127" s="25">
        <v>1</v>
      </c>
      <c r="E127" s="25">
        <f t="shared" si="2"/>
        <v>889.5</v>
      </c>
      <c r="F127" s="25">
        <f t="shared" si="3"/>
        <v>889.5</v>
      </c>
    </row>
    <row r="128" spans="1:6" s="1" customFormat="1" ht="15.4" customHeight="1" x14ac:dyDescent="0.15">
      <c r="A128" s="2" t="s">
        <v>261</v>
      </c>
      <c r="B128" s="18">
        <v>2574</v>
      </c>
      <c r="C128" s="25">
        <v>4</v>
      </c>
      <c r="D128" s="25">
        <v>1</v>
      </c>
      <c r="E128" s="25">
        <f t="shared" si="2"/>
        <v>643.5</v>
      </c>
      <c r="F128" s="25">
        <f t="shared" si="3"/>
        <v>643.5</v>
      </c>
    </row>
    <row r="129" spans="1:6" s="1" customFormat="1" ht="15.4" customHeight="1" x14ac:dyDescent="0.15">
      <c r="A129" s="2" t="s">
        <v>195</v>
      </c>
      <c r="B129" s="18">
        <v>4239</v>
      </c>
      <c r="C129" s="25">
        <v>4</v>
      </c>
      <c r="D129" s="25">
        <v>0</v>
      </c>
      <c r="E129" s="25">
        <f t="shared" si="2"/>
        <v>1059.75</v>
      </c>
      <c r="F129" s="25">
        <f t="shared" si="3"/>
        <v>0</v>
      </c>
    </row>
    <row r="130" spans="1:6" s="1" customFormat="1" ht="15.4" customHeight="1" x14ac:dyDescent="0.15">
      <c r="A130" s="2" t="s">
        <v>144</v>
      </c>
      <c r="B130" s="18">
        <v>2077</v>
      </c>
      <c r="C130" s="25">
        <v>4</v>
      </c>
      <c r="D130" s="25">
        <v>0</v>
      </c>
      <c r="E130" s="25">
        <f t="shared" ref="E130:E193" si="4">B130/C130</f>
        <v>519.25</v>
      </c>
      <c r="F130" s="25">
        <f t="shared" si="3"/>
        <v>0</v>
      </c>
    </row>
    <row r="131" spans="1:6" s="1" customFormat="1" ht="15.4" customHeight="1" x14ac:dyDescent="0.15">
      <c r="A131" s="17" t="s">
        <v>10</v>
      </c>
      <c r="B131" s="18">
        <f>7625+60</f>
        <v>7685</v>
      </c>
      <c r="C131" s="25">
        <v>4</v>
      </c>
      <c r="D131" s="25">
        <v>1</v>
      </c>
      <c r="E131" s="25">
        <f t="shared" si="4"/>
        <v>1921.25</v>
      </c>
      <c r="F131" s="25">
        <f t="shared" ref="F131:F194" si="5">D131*E131</f>
        <v>1921.25</v>
      </c>
    </row>
    <row r="132" spans="1:6" s="1" customFormat="1" ht="15.4" customHeight="1" x14ac:dyDescent="0.15">
      <c r="A132" s="2" t="s">
        <v>26</v>
      </c>
      <c r="B132" s="18">
        <v>3462</v>
      </c>
      <c r="C132" s="25">
        <v>4</v>
      </c>
      <c r="D132" s="25">
        <v>0</v>
      </c>
      <c r="E132" s="25">
        <f t="shared" si="4"/>
        <v>865.5</v>
      </c>
      <c r="F132" s="25">
        <f t="shared" si="5"/>
        <v>0</v>
      </c>
    </row>
    <row r="133" spans="1:6" s="1" customFormat="1" ht="15.4" customHeight="1" x14ac:dyDescent="0.15">
      <c r="A133" s="2" t="s">
        <v>102</v>
      </c>
      <c r="B133" s="18">
        <v>3850</v>
      </c>
      <c r="C133" s="25">
        <v>4</v>
      </c>
      <c r="D133" s="25">
        <v>0</v>
      </c>
      <c r="E133" s="25">
        <f t="shared" si="4"/>
        <v>962.5</v>
      </c>
      <c r="F133" s="25">
        <f t="shared" si="5"/>
        <v>0</v>
      </c>
    </row>
    <row r="134" spans="1:6" s="1" customFormat="1" ht="15.4" customHeight="1" x14ac:dyDescent="0.15">
      <c r="A134" s="2" t="s">
        <v>256</v>
      </c>
      <c r="B134" s="18">
        <v>2932</v>
      </c>
      <c r="C134" s="25">
        <v>4</v>
      </c>
      <c r="D134" s="25">
        <v>1</v>
      </c>
      <c r="E134" s="25">
        <f t="shared" si="4"/>
        <v>733</v>
      </c>
      <c r="F134" s="25">
        <f t="shared" si="5"/>
        <v>733</v>
      </c>
    </row>
    <row r="135" spans="1:6" s="1" customFormat="1" ht="15.4" customHeight="1" x14ac:dyDescent="0.15">
      <c r="A135" s="2" t="s">
        <v>133</v>
      </c>
      <c r="B135" s="18">
        <v>5740</v>
      </c>
      <c r="C135" s="25">
        <v>4</v>
      </c>
      <c r="D135" s="25">
        <v>0</v>
      </c>
      <c r="E135" s="25">
        <f t="shared" si="4"/>
        <v>1435</v>
      </c>
      <c r="F135" s="25">
        <f t="shared" si="5"/>
        <v>0</v>
      </c>
    </row>
    <row r="136" spans="1:6" s="1" customFormat="1" ht="15.4" customHeight="1" x14ac:dyDescent="0.15">
      <c r="A136" s="2" t="s">
        <v>90</v>
      </c>
      <c r="B136" s="18">
        <v>6482</v>
      </c>
      <c r="C136" s="25">
        <v>4</v>
      </c>
      <c r="D136" s="25">
        <v>1</v>
      </c>
      <c r="E136" s="25">
        <f t="shared" si="4"/>
        <v>1620.5</v>
      </c>
      <c r="F136" s="25">
        <f t="shared" si="5"/>
        <v>1620.5</v>
      </c>
    </row>
    <row r="137" spans="1:6" s="1" customFormat="1" ht="15.4" customHeight="1" x14ac:dyDescent="0.15">
      <c r="A137" s="2" t="s">
        <v>67</v>
      </c>
      <c r="B137" s="18">
        <v>7104</v>
      </c>
      <c r="C137" s="25">
        <v>4</v>
      </c>
      <c r="D137" s="25">
        <v>1</v>
      </c>
      <c r="E137" s="25">
        <f t="shared" si="4"/>
        <v>1776</v>
      </c>
      <c r="F137" s="25">
        <f t="shared" si="5"/>
        <v>1776</v>
      </c>
    </row>
    <row r="138" spans="1:6" s="1" customFormat="1" ht="15.4" customHeight="1" x14ac:dyDescent="0.15">
      <c r="A138" s="2" t="s">
        <v>107</v>
      </c>
      <c r="B138" s="18">
        <v>1804</v>
      </c>
      <c r="C138" s="25">
        <v>4</v>
      </c>
      <c r="D138" s="25">
        <v>0</v>
      </c>
      <c r="E138" s="25">
        <f t="shared" si="4"/>
        <v>451</v>
      </c>
      <c r="F138" s="25">
        <f t="shared" si="5"/>
        <v>0</v>
      </c>
    </row>
    <row r="139" spans="1:6" s="1" customFormat="1" ht="15.4" customHeight="1" x14ac:dyDescent="0.15">
      <c r="A139" s="2" t="s">
        <v>110</v>
      </c>
      <c r="B139" s="18">
        <v>5452</v>
      </c>
      <c r="C139" s="25">
        <v>4</v>
      </c>
      <c r="D139" s="25">
        <v>0</v>
      </c>
      <c r="E139" s="25">
        <f t="shared" si="4"/>
        <v>1363</v>
      </c>
      <c r="F139" s="25">
        <f t="shared" si="5"/>
        <v>0</v>
      </c>
    </row>
    <row r="140" spans="1:6" s="1" customFormat="1" ht="15.4" customHeight="1" x14ac:dyDescent="0.15">
      <c r="A140" s="2" t="s">
        <v>109</v>
      </c>
      <c r="B140" s="18">
        <v>5197</v>
      </c>
      <c r="C140" s="25">
        <v>4</v>
      </c>
      <c r="D140" s="25">
        <v>1</v>
      </c>
      <c r="E140" s="25">
        <f t="shared" si="4"/>
        <v>1299.25</v>
      </c>
      <c r="F140" s="25">
        <f t="shared" si="5"/>
        <v>1299.25</v>
      </c>
    </row>
    <row r="141" spans="1:6" s="1" customFormat="1" ht="15.4" customHeight="1" x14ac:dyDescent="0.15">
      <c r="A141" s="2" t="s">
        <v>4</v>
      </c>
      <c r="B141" s="18">
        <v>8328</v>
      </c>
      <c r="C141" s="25">
        <v>4</v>
      </c>
      <c r="D141" s="25">
        <v>1</v>
      </c>
      <c r="E141" s="25">
        <f t="shared" si="4"/>
        <v>2082</v>
      </c>
      <c r="F141" s="25">
        <f t="shared" si="5"/>
        <v>2082</v>
      </c>
    </row>
    <row r="142" spans="1:6" s="1" customFormat="1" ht="15.4" customHeight="1" x14ac:dyDescent="0.15">
      <c r="A142" s="2" t="s">
        <v>99</v>
      </c>
      <c r="B142" s="18">
        <v>3406</v>
      </c>
      <c r="C142" s="25">
        <v>4</v>
      </c>
      <c r="D142" s="25">
        <v>1</v>
      </c>
      <c r="E142" s="25">
        <f t="shared" si="4"/>
        <v>851.5</v>
      </c>
      <c r="F142" s="25">
        <f t="shared" si="5"/>
        <v>851.5</v>
      </c>
    </row>
    <row r="143" spans="1:6" s="1" customFormat="1" ht="15.4" customHeight="1" x14ac:dyDescent="0.15">
      <c r="A143" s="2" t="s">
        <v>120</v>
      </c>
      <c r="B143" s="18">
        <v>7605</v>
      </c>
      <c r="C143" s="25">
        <v>4</v>
      </c>
      <c r="D143" s="25">
        <v>1</v>
      </c>
      <c r="E143" s="25">
        <f t="shared" si="4"/>
        <v>1901.25</v>
      </c>
      <c r="F143" s="25">
        <f t="shared" si="5"/>
        <v>1901.25</v>
      </c>
    </row>
    <row r="144" spans="1:6" s="1" customFormat="1" ht="15.4" customHeight="1" x14ac:dyDescent="0.15">
      <c r="A144" s="2" t="s">
        <v>25</v>
      </c>
      <c r="B144" s="18">
        <v>3765</v>
      </c>
      <c r="C144" s="25">
        <v>4</v>
      </c>
      <c r="D144" s="25">
        <v>0</v>
      </c>
      <c r="E144" s="25">
        <f t="shared" si="4"/>
        <v>941.25</v>
      </c>
      <c r="F144" s="25">
        <f t="shared" si="5"/>
        <v>0</v>
      </c>
    </row>
    <row r="145" spans="1:6" s="1" customFormat="1" ht="15.4" customHeight="1" x14ac:dyDescent="0.15">
      <c r="A145" s="2" t="s">
        <v>218</v>
      </c>
      <c r="B145" s="18">
        <v>4929</v>
      </c>
      <c r="C145" s="25">
        <v>4</v>
      </c>
      <c r="D145" s="25">
        <v>1</v>
      </c>
      <c r="E145" s="25">
        <f t="shared" si="4"/>
        <v>1232.25</v>
      </c>
      <c r="F145" s="25">
        <f t="shared" si="5"/>
        <v>1232.25</v>
      </c>
    </row>
    <row r="146" spans="1:6" s="1" customFormat="1" ht="15.4" customHeight="1" x14ac:dyDescent="0.15">
      <c r="A146" s="2" t="s">
        <v>224</v>
      </c>
      <c r="B146" s="18">
        <v>3916</v>
      </c>
      <c r="C146" s="25">
        <v>4</v>
      </c>
      <c r="D146" s="25">
        <v>1</v>
      </c>
      <c r="E146" s="25">
        <f t="shared" si="4"/>
        <v>979</v>
      </c>
      <c r="F146" s="25">
        <f t="shared" si="5"/>
        <v>979</v>
      </c>
    </row>
    <row r="147" spans="1:6" s="1" customFormat="1" ht="15.4" customHeight="1" x14ac:dyDescent="0.15">
      <c r="A147" s="2" t="s">
        <v>273</v>
      </c>
      <c r="B147" s="18">
        <v>1492</v>
      </c>
      <c r="C147" s="25">
        <v>4</v>
      </c>
      <c r="D147" s="25">
        <v>1</v>
      </c>
      <c r="E147" s="25">
        <f t="shared" si="4"/>
        <v>373</v>
      </c>
      <c r="F147" s="25">
        <f t="shared" si="5"/>
        <v>373</v>
      </c>
    </row>
    <row r="148" spans="1:6" s="1" customFormat="1" ht="15.4" customHeight="1" x14ac:dyDescent="0.15">
      <c r="A148" s="2" t="s">
        <v>249</v>
      </c>
      <c r="B148" s="18">
        <v>1849</v>
      </c>
      <c r="C148" s="25">
        <v>4</v>
      </c>
      <c r="D148" s="25">
        <v>1</v>
      </c>
      <c r="E148" s="25">
        <f t="shared" si="4"/>
        <v>462.25</v>
      </c>
      <c r="F148" s="25">
        <f t="shared" si="5"/>
        <v>462.25</v>
      </c>
    </row>
    <row r="149" spans="1:6" s="1" customFormat="1" ht="15.4" customHeight="1" x14ac:dyDescent="0.15">
      <c r="A149" s="2" t="s">
        <v>80</v>
      </c>
      <c r="B149" s="18">
        <v>2268</v>
      </c>
      <c r="C149" s="25">
        <v>4</v>
      </c>
      <c r="D149" s="25">
        <v>1</v>
      </c>
      <c r="E149" s="25">
        <f t="shared" si="4"/>
        <v>567</v>
      </c>
      <c r="F149" s="25">
        <f t="shared" si="5"/>
        <v>567</v>
      </c>
    </row>
    <row r="150" spans="1:6" s="1" customFormat="1" ht="15.4" customHeight="1" x14ac:dyDescent="0.15">
      <c r="A150" s="2" t="s">
        <v>135</v>
      </c>
      <c r="B150" s="18">
        <v>4524</v>
      </c>
      <c r="C150" s="25">
        <v>4</v>
      </c>
      <c r="D150" s="25">
        <v>0</v>
      </c>
      <c r="E150" s="25">
        <f t="shared" si="4"/>
        <v>1131</v>
      </c>
      <c r="F150" s="25">
        <f t="shared" si="5"/>
        <v>0</v>
      </c>
    </row>
    <row r="151" spans="1:6" s="1" customFormat="1" ht="15.4" customHeight="1" x14ac:dyDescent="0.15">
      <c r="A151" s="2" t="s">
        <v>238</v>
      </c>
      <c r="B151" s="18">
        <v>4242</v>
      </c>
      <c r="C151" s="25">
        <v>4</v>
      </c>
      <c r="D151" s="25">
        <v>1</v>
      </c>
      <c r="E151" s="25">
        <f t="shared" si="4"/>
        <v>1060.5</v>
      </c>
      <c r="F151" s="25">
        <f t="shared" si="5"/>
        <v>1060.5</v>
      </c>
    </row>
    <row r="152" spans="1:6" s="1" customFormat="1" ht="15.4" customHeight="1" x14ac:dyDescent="0.15">
      <c r="A152" s="2" t="s">
        <v>92</v>
      </c>
      <c r="B152" s="18">
        <v>2878</v>
      </c>
      <c r="C152" s="25">
        <v>4</v>
      </c>
      <c r="D152" s="25">
        <v>1</v>
      </c>
      <c r="E152" s="25">
        <f t="shared" si="4"/>
        <v>719.5</v>
      </c>
      <c r="F152" s="25">
        <f t="shared" si="5"/>
        <v>719.5</v>
      </c>
    </row>
    <row r="153" spans="1:6" s="1" customFormat="1" ht="15.4" customHeight="1" x14ac:dyDescent="0.15">
      <c r="A153" s="17" t="s">
        <v>70</v>
      </c>
      <c r="B153" s="18">
        <f>7160+30</f>
        <v>7190</v>
      </c>
      <c r="C153" s="25">
        <v>4</v>
      </c>
      <c r="D153" s="25">
        <v>1</v>
      </c>
      <c r="E153" s="25">
        <f t="shared" si="4"/>
        <v>1797.5</v>
      </c>
      <c r="F153" s="25">
        <f t="shared" si="5"/>
        <v>1797.5</v>
      </c>
    </row>
    <row r="154" spans="1:6" s="1" customFormat="1" ht="15.4" customHeight="1" x14ac:dyDescent="0.15">
      <c r="A154" s="2" t="s">
        <v>11</v>
      </c>
      <c r="B154" s="18">
        <v>2084</v>
      </c>
      <c r="C154" s="25">
        <v>4</v>
      </c>
      <c r="D154" s="25">
        <v>1</v>
      </c>
      <c r="E154" s="25">
        <f t="shared" si="4"/>
        <v>521</v>
      </c>
      <c r="F154" s="25">
        <f t="shared" si="5"/>
        <v>521</v>
      </c>
    </row>
    <row r="155" spans="1:6" s="1" customFormat="1" ht="15.4" customHeight="1" x14ac:dyDescent="0.15">
      <c r="A155" s="2" t="s">
        <v>283</v>
      </c>
      <c r="B155" s="18">
        <v>962</v>
      </c>
      <c r="C155" s="25">
        <v>4</v>
      </c>
      <c r="D155" s="25">
        <v>0</v>
      </c>
      <c r="E155" s="25">
        <f t="shared" si="4"/>
        <v>240.5</v>
      </c>
      <c r="F155" s="25">
        <f t="shared" si="5"/>
        <v>0</v>
      </c>
    </row>
    <row r="156" spans="1:6" s="1" customFormat="1" ht="15.4" customHeight="1" x14ac:dyDescent="0.15">
      <c r="A156" s="2" t="s">
        <v>277</v>
      </c>
      <c r="B156" s="18">
        <v>4576</v>
      </c>
      <c r="C156" s="25">
        <v>4</v>
      </c>
      <c r="D156" s="25">
        <v>1</v>
      </c>
      <c r="E156" s="25">
        <f t="shared" si="4"/>
        <v>1144</v>
      </c>
      <c r="F156" s="25">
        <f t="shared" si="5"/>
        <v>1144</v>
      </c>
    </row>
    <row r="157" spans="1:6" s="1" customFormat="1" ht="15.4" customHeight="1" x14ac:dyDescent="0.15">
      <c r="A157" s="2" t="s">
        <v>44</v>
      </c>
      <c r="B157" s="18">
        <v>2961</v>
      </c>
      <c r="C157" s="25">
        <v>4</v>
      </c>
      <c r="D157" s="25">
        <v>1</v>
      </c>
      <c r="E157" s="25">
        <f t="shared" si="4"/>
        <v>740.25</v>
      </c>
      <c r="F157" s="25">
        <f t="shared" si="5"/>
        <v>740.25</v>
      </c>
    </row>
    <row r="158" spans="1:6" s="1" customFormat="1" ht="15.4" customHeight="1" x14ac:dyDescent="0.15">
      <c r="A158" s="17" t="s">
        <v>268</v>
      </c>
      <c r="B158" s="18">
        <f>4117+-6</f>
        <v>4111</v>
      </c>
      <c r="C158" s="25">
        <v>4</v>
      </c>
      <c r="D158" s="25">
        <v>1</v>
      </c>
      <c r="E158" s="25">
        <f t="shared" si="4"/>
        <v>1027.75</v>
      </c>
      <c r="F158" s="25">
        <f t="shared" si="5"/>
        <v>1027.75</v>
      </c>
    </row>
    <row r="159" spans="1:6" s="1" customFormat="1" ht="15.4" customHeight="1" x14ac:dyDescent="0.15">
      <c r="A159" s="2" t="s">
        <v>171</v>
      </c>
      <c r="B159" s="18">
        <v>2706</v>
      </c>
      <c r="C159" s="25">
        <v>4</v>
      </c>
      <c r="D159" s="25">
        <v>1</v>
      </c>
      <c r="E159" s="25">
        <f t="shared" si="4"/>
        <v>676.5</v>
      </c>
      <c r="F159" s="25">
        <f t="shared" si="5"/>
        <v>676.5</v>
      </c>
    </row>
    <row r="160" spans="1:6" s="1" customFormat="1" ht="15.4" customHeight="1" x14ac:dyDescent="0.15">
      <c r="A160" s="2" t="s">
        <v>68</v>
      </c>
      <c r="B160" s="18">
        <v>4272</v>
      </c>
      <c r="C160" s="25">
        <v>4</v>
      </c>
      <c r="D160" s="25">
        <v>1</v>
      </c>
      <c r="E160" s="25">
        <f t="shared" si="4"/>
        <v>1068</v>
      </c>
      <c r="F160" s="25">
        <f t="shared" si="5"/>
        <v>1068</v>
      </c>
    </row>
    <row r="161" spans="1:6" s="1" customFormat="1" ht="15.4" customHeight="1" x14ac:dyDescent="0.15">
      <c r="A161" s="2" t="s">
        <v>269</v>
      </c>
      <c r="B161" s="18">
        <v>2827</v>
      </c>
      <c r="C161" s="25">
        <v>4</v>
      </c>
      <c r="D161" s="25">
        <v>0</v>
      </c>
      <c r="E161" s="25">
        <f t="shared" si="4"/>
        <v>706.75</v>
      </c>
      <c r="F161" s="25">
        <f t="shared" si="5"/>
        <v>0</v>
      </c>
    </row>
    <row r="162" spans="1:6" s="1" customFormat="1" ht="15.4" customHeight="1" x14ac:dyDescent="0.15">
      <c r="A162" s="2" t="s">
        <v>206</v>
      </c>
      <c r="B162" s="18">
        <v>4298</v>
      </c>
      <c r="C162" s="25">
        <v>4</v>
      </c>
      <c r="D162" s="25">
        <v>1</v>
      </c>
      <c r="E162" s="25">
        <f t="shared" si="4"/>
        <v>1074.5</v>
      </c>
      <c r="F162" s="25">
        <f t="shared" si="5"/>
        <v>1074.5</v>
      </c>
    </row>
    <row r="163" spans="1:6" s="1" customFormat="1" ht="15.4" customHeight="1" x14ac:dyDescent="0.15">
      <c r="A163" s="2" t="s">
        <v>35</v>
      </c>
      <c r="B163" s="18">
        <v>2811</v>
      </c>
      <c r="C163" s="25">
        <v>4</v>
      </c>
      <c r="D163" s="25">
        <v>1</v>
      </c>
      <c r="E163" s="25">
        <f t="shared" si="4"/>
        <v>702.75</v>
      </c>
      <c r="F163" s="25">
        <f t="shared" si="5"/>
        <v>702.75</v>
      </c>
    </row>
    <row r="164" spans="1:6" s="1" customFormat="1" ht="15.4" customHeight="1" x14ac:dyDescent="0.15">
      <c r="A164" s="2" t="s">
        <v>103</v>
      </c>
      <c r="B164" s="18">
        <v>2660</v>
      </c>
      <c r="C164" s="25">
        <v>4</v>
      </c>
      <c r="D164" s="25">
        <v>0</v>
      </c>
      <c r="E164" s="25">
        <f t="shared" si="4"/>
        <v>665</v>
      </c>
      <c r="F164" s="25">
        <f t="shared" si="5"/>
        <v>0</v>
      </c>
    </row>
    <row r="165" spans="1:6" s="1" customFormat="1" ht="15.4" customHeight="1" x14ac:dyDescent="0.15">
      <c r="A165" s="2" t="s">
        <v>60</v>
      </c>
      <c r="B165" s="18">
        <v>1494</v>
      </c>
      <c r="C165" s="25">
        <v>4</v>
      </c>
      <c r="D165" s="25">
        <v>0</v>
      </c>
      <c r="E165" s="25">
        <f t="shared" si="4"/>
        <v>373.5</v>
      </c>
      <c r="F165" s="25">
        <f t="shared" si="5"/>
        <v>0</v>
      </c>
    </row>
    <row r="166" spans="1:6" s="1" customFormat="1" ht="15.4" customHeight="1" x14ac:dyDescent="0.15">
      <c r="A166" s="2" t="s">
        <v>148</v>
      </c>
      <c r="B166" s="18">
        <v>5354</v>
      </c>
      <c r="C166" s="25">
        <v>4</v>
      </c>
      <c r="D166" s="25">
        <v>0</v>
      </c>
      <c r="E166" s="25">
        <f t="shared" si="4"/>
        <v>1338.5</v>
      </c>
      <c r="F166" s="25">
        <f t="shared" si="5"/>
        <v>0</v>
      </c>
    </row>
    <row r="167" spans="1:6" s="1" customFormat="1" ht="15.4" customHeight="1" x14ac:dyDescent="0.15">
      <c r="A167" s="2" t="s">
        <v>276</v>
      </c>
      <c r="B167" s="18">
        <v>4967</v>
      </c>
      <c r="C167" s="25">
        <v>4</v>
      </c>
      <c r="D167" s="25">
        <v>0</v>
      </c>
      <c r="E167" s="25">
        <f t="shared" si="4"/>
        <v>1241.75</v>
      </c>
      <c r="F167" s="25">
        <f t="shared" si="5"/>
        <v>0</v>
      </c>
    </row>
    <row r="168" spans="1:6" s="1" customFormat="1" ht="15.4" customHeight="1" x14ac:dyDescent="0.15">
      <c r="A168" s="2" t="s">
        <v>61</v>
      </c>
      <c r="B168" s="18">
        <v>2322</v>
      </c>
      <c r="C168" s="25">
        <v>4</v>
      </c>
      <c r="D168" s="25">
        <v>0</v>
      </c>
      <c r="E168" s="25">
        <f t="shared" si="4"/>
        <v>580.5</v>
      </c>
      <c r="F168" s="25">
        <f t="shared" si="5"/>
        <v>0</v>
      </c>
    </row>
    <row r="169" spans="1:6" s="1" customFormat="1" ht="15.4" customHeight="1" x14ac:dyDescent="0.15">
      <c r="A169" s="17" t="s">
        <v>259</v>
      </c>
      <c r="B169" s="18">
        <f>3050+-2</f>
        <v>3048</v>
      </c>
      <c r="C169" s="25">
        <v>4</v>
      </c>
      <c r="D169" s="25">
        <v>1</v>
      </c>
      <c r="E169" s="25">
        <f t="shared" si="4"/>
        <v>762</v>
      </c>
      <c r="F169" s="25">
        <f t="shared" si="5"/>
        <v>762</v>
      </c>
    </row>
    <row r="170" spans="1:6" s="1" customFormat="1" ht="15.4" customHeight="1" x14ac:dyDescent="0.15">
      <c r="A170" s="2" t="s">
        <v>212</v>
      </c>
      <c r="B170" s="18">
        <v>3729</v>
      </c>
      <c r="C170" s="25">
        <v>4</v>
      </c>
      <c r="D170" s="25">
        <v>0</v>
      </c>
      <c r="E170" s="25">
        <f t="shared" si="4"/>
        <v>932.25</v>
      </c>
      <c r="F170" s="25">
        <f t="shared" si="5"/>
        <v>0</v>
      </c>
    </row>
    <row r="171" spans="1:6" s="1" customFormat="1" ht="15.4" customHeight="1" x14ac:dyDescent="0.15">
      <c r="A171" s="2" t="s">
        <v>241</v>
      </c>
      <c r="B171" s="18">
        <v>4534</v>
      </c>
      <c r="C171" s="25">
        <v>4</v>
      </c>
      <c r="D171" s="25">
        <v>1</v>
      </c>
      <c r="E171" s="25">
        <f t="shared" si="4"/>
        <v>1133.5</v>
      </c>
      <c r="F171" s="25">
        <f t="shared" si="5"/>
        <v>1133.5</v>
      </c>
    </row>
    <row r="172" spans="1:6" s="1" customFormat="1" ht="15.4" customHeight="1" x14ac:dyDescent="0.15">
      <c r="A172" s="2" t="s">
        <v>146</v>
      </c>
      <c r="B172" s="18">
        <v>1499</v>
      </c>
      <c r="C172" s="25">
        <v>4</v>
      </c>
      <c r="D172" s="25">
        <v>0</v>
      </c>
      <c r="E172" s="25">
        <f t="shared" si="4"/>
        <v>374.75</v>
      </c>
      <c r="F172" s="25">
        <f t="shared" si="5"/>
        <v>0</v>
      </c>
    </row>
    <row r="173" spans="1:6" s="1" customFormat="1" ht="15.4" customHeight="1" x14ac:dyDescent="0.15">
      <c r="A173" s="2" t="s">
        <v>166</v>
      </c>
      <c r="B173" s="18">
        <v>4743</v>
      </c>
      <c r="C173" s="25">
        <v>4</v>
      </c>
      <c r="D173" s="25">
        <v>1</v>
      </c>
      <c r="E173" s="25">
        <f t="shared" si="4"/>
        <v>1185.75</v>
      </c>
      <c r="F173" s="25">
        <f t="shared" si="5"/>
        <v>1185.75</v>
      </c>
    </row>
    <row r="174" spans="1:6" s="1" customFormat="1" ht="15.4" customHeight="1" x14ac:dyDescent="0.15">
      <c r="A174" s="2" t="s">
        <v>254</v>
      </c>
      <c r="B174" s="18">
        <v>3126</v>
      </c>
      <c r="C174" s="25">
        <v>4</v>
      </c>
      <c r="D174" s="25">
        <v>1</v>
      </c>
      <c r="E174" s="25">
        <f t="shared" si="4"/>
        <v>781.5</v>
      </c>
      <c r="F174" s="25">
        <f t="shared" si="5"/>
        <v>781.5</v>
      </c>
    </row>
    <row r="175" spans="1:6" s="1" customFormat="1" ht="15.4" customHeight="1" x14ac:dyDescent="0.15">
      <c r="A175" s="2" t="s">
        <v>242</v>
      </c>
      <c r="B175" s="18">
        <v>1772</v>
      </c>
      <c r="C175" s="25">
        <v>4</v>
      </c>
      <c r="D175" s="25">
        <v>1</v>
      </c>
      <c r="E175" s="25">
        <f t="shared" si="4"/>
        <v>443</v>
      </c>
      <c r="F175" s="25">
        <f t="shared" si="5"/>
        <v>443</v>
      </c>
    </row>
    <row r="176" spans="1:6" s="1" customFormat="1" ht="15.4" customHeight="1" x14ac:dyDescent="0.15">
      <c r="A176" s="2" t="s">
        <v>138</v>
      </c>
      <c r="B176" s="18">
        <v>7598</v>
      </c>
      <c r="C176" s="25">
        <v>4</v>
      </c>
      <c r="D176" s="25">
        <v>1</v>
      </c>
      <c r="E176" s="25">
        <f t="shared" si="4"/>
        <v>1899.5</v>
      </c>
      <c r="F176" s="25">
        <f t="shared" si="5"/>
        <v>1899.5</v>
      </c>
    </row>
    <row r="177" spans="1:6" s="1" customFormat="1" ht="15.4" customHeight="1" x14ac:dyDescent="0.15">
      <c r="A177" s="2" t="s">
        <v>163</v>
      </c>
      <c r="B177" s="18">
        <v>3191</v>
      </c>
      <c r="C177" s="25">
        <v>4</v>
      </c>
      <c r="D177" s="25">
        <v>0</v>
      </c>
      <c r="E177" s="25">
        <f t="shared" si="4"/>
        <v>797.75</v>
      </c>
      <c r="F177" s="25">
        <f t="shared" si="5"/>
        <v>0</v>
      </c>
    </row>
    <row r="178" spans="1:6" s="1" customFormat="1" ht="15.4" customHeight="1" x14ac:dyDescent="0.15">
      <c r="A178" s="17" t="s">
        <v>294</v>
      </c>
      <c r="B178" s="18">
        <f>5166+139</f>
        <v>5305</v>
      </c>
      <c r="C178" s="25">
        <v>4</v>
      </c>
      <c r="D178" s="25">
        <v>0</v>
      </c>
      <c r="E178" s="25">
        <f t="shared" si="4"/>
        <v>1326.25</v>
      </c>
      <c r="F178" s="25">
        <f t="shared" si="5"/>
        <v>0</v>
      </c>
    </row>
    <row r="179" spans="1:6" s="1" customFormat="1" ht="15.4" customHeight="1" x14ac:dyDescent="0.15">
      <c r="A179" s="2" t="s">
        <v>223</v>
      </c>
      <c r="B179" s="18">
        <v>3535</v>
      </c>
      <c r="C179" s="25">
        <v>4</v>
      </c>
      <c r="D179" s="25">
        <v>1</v>
      </c>
      <c r="E179" s="25">
        <f t="shared" si="4"/>
        <v>883.75</v>
      </c>
      <c r="F179" s="25">
        <f t="shared" si="5"/>
        <v>883.75</v>
      </c>
    </row>
    <row r="180" spans="1:6" s="1" customFormat="1" ht="15.4" customHeight="1" x14ac:dyDescent="0.15">
      <c r="A180" s="2" t="s">
        <v>176</v>
      </c>
      <c r="B180" s="18">
        <v>4522</v>
      </c>
      <c r="C180" s="25">
        <v>4</v>
      </c>
      <c r="D180" s="25">
        <v>0</v>
      </c>
      <c r="E180" s="25">
        <f t="shared" si="4"/>
        <v>1130.5</v>
      </c>
      <c r="F180" s="25">
        <f t="shared" si="5"/>
        <v>0</v>
      </c>
    </row>
    <row r="181" spans="1:6" s="1" customFormat="1" ht="15.4" customHeight="1" x14ac:dyDescent="0.15">
      <c r="A181" s="2" t="s">
        <v>274</v>
      </c>
      <c r="B181" s="18">
        <v>3164</v>
      </c>
      <c r="C181" s="25">
        <v>4</v>
      </c>
      <c r="D181" s="25">
        <v>1</v>
      </c>
      <c r="E181" s="25">
        <f t="shared" si="4"/>
        <v>791</v>
      </c>
      <c r="F181" s="25">
        <f t="shared" si="5"/>
        <v>791</v>
      </c>
    </row>
    <row r="182" spans="1:6" s="1" customFormat="1" ht="15.4" customHeight="1" x14ac:dyDescent="0.15">
      <c r="A182" s="2" t="s">
        <v>150</v>
      </c>
      <c r="B182" s="18">
        <v>3676</v>
      </c>
      <c r="C182" s="25">
        <v>4</v>
      </c>
      <c r="D182" s="25">
        <v>0</v>
      </c>
      <c r="E182" s="25">
        <f t="shared" si="4"/>
        <v>919</v>
      </c>
      <c r="F182" s="25">
        <f t="shared" si="5"/>
        <v>0</v>
      </c>
    </row>
    <row r="183" spans="1:6" s="1" customFormat="1" ht="15.4" customHeight="1" x14ac:dyDescent="0.15">
      <c r="A183" s="2" t="s">
        <v>83</v>
      </c>
      <c r="B183" s="18">
        <v>4485</v>
      </c>
      <c r="C183" s="25">
        <v>4</v>
      </c>
      <c r="D183" s="25">
        <v>1</v>
      </c>
      <c r="E183" s="25">
        <f t="shared" si="4"/>
        <v>1121.25</v>
      </c>
      <c r="F183" s="25">
        <f t="shared" si="5"/>
        <v>1121.25</v>
      </c>
    </row>
    <row r="184" spans="1:6" s="1" customFormat="1" ht="15.4" customHeight="1" x14ac:dyDescent="0.15">
      <c r="A184" s="2" t="s">
        <v>125</v>
      </c>
      <c r="B184" s="18">
        <v>2301</v>
      </c>
      <c r="C184" s="25">
        <v>4</v>
      </c>
      <c r="D184" s="25">
        <v>1</v>
      </c>
      <c r="E184" s="25">
        <f t="shared" si="4"/>
        <v>575.25</v>
      </c>
      <c r="F184" s="25">
        <f t="shared" si="5"/>
        <v>575.25</v>
      </c>
    </row>
    <row r="185" spans="1:6" s="1" customFormat="1" ht="15.4" customHeight="1" x14ac:dyDescent="0.15">
      <c r="A185" s="17" t="s">
        <v>243</v>
      </c>
      <c r="B185" s="18">
        <v>2203</v>
      </c>
      <c r="C185" s="25">
        <v>4</v>
      </c>
      <c r="D185" s="25">
        <v>1</v>
      </c>
      <c r="E185" s="25">
        <f t="shared" si="4"/>
        <v>550.75</v>
      </c>
      <c r="F185" s="25">
        <f t="shared" si="5"/>
        <v>550.75</v>
      </c>
    </row>
    <row r="186" spans="1:6" s="1" customFormat="1" ht="15.4" customHeight="1" x14ac:dyDescent="0.15">
      <c r="A186" s="17" t="s">
        <v>220</v>
      </c>
      <c r="B186" s="18">
        <f>4050+28</f>
        <v>4078</v>
      </c>
      <c r="C186" s="25">
        <v>4</v>
      </c>
      <c r="D186" s="25">
        <v>1</v>
      </c>
      <c r="E186" s="25">
        <f t="shared" si="4"/>
        <v>1019.5</v>
      </c>
      <c r="F186" s="25">
        <f t="shared" si="5"/>
        <v>1019.5</v>
      </c>
    </row>
    <row r="187" spans="1:6" s="1" customFormat="1" ht="15.4" customHeight="1" x14ac:dyDescent="0.15">
      <c r="A187" s="2" t="s">
        <v>59</v>
      </c>
      <c r="B187" s="18">
        <v>3011</v>
      </c>
      <c r="C187" s="25">
        <v>4</v>
      </c>
      <c r="D187" s="25">
        <v>1</v>
      </c>
      <c r="E187" s="25">
        <f t="shared" si="4"/>
        <v>752.75</v>
      </c>
      <c r="F187" s="25">
        <f t="shared" si="5"/>
        <v>752.75</v>
      </c>
    </row>
    <row r="188" spans="1:6" s="1" customFormat="1" ht="15.4" customHeight="1" x14ac:dyDescent="0.15">
      <c r="A188" s="2" t="s">
        <v>8</v>
      </c>
      <c r="B188" s="18">
        <v>2197</v>
      </c>
      <c r="C188" s="25">
        <v>4</v>
      </c>
      <c r="D188" s="25">
        <v>1</v>
      </c>
      <c r="E188" s="25">
        <f t="shared" si="4"/>
        <v>549.25</v>
      </c>
      <c r="F188" s="25">
        <f t="shared" si="5"/>
        <v>549.25</v>
      </c>
    </row>
    <row r="189" spans="1:6" s="1" customFormat="1" ht="15.4" customHeight="1" x14ac:dyDescent="0.15">
      <c r="A189" s="2" t="s">
        <v>30</v>
      </c>
      <c r="B189" s="18">
        <v>5577</v>
      </c>
      <c r="C189" s="25">
        <v>4</v>
      </c>
      <c r="D189" s="25">
        <v>1</v>
      </c>
      <c r="E189" s="25">
        <f t="shared" si="4"/>
        <v>1394.25</v>
      </c>
      <c r="F189" s="25">
        <f t="shared" si="5"/>
        <v>1394.25</v>
      </c>
    </row>
    <row r="190" spans="1:6" s="1" customFormat="1" ht="15.4" customHeight="1" x14ac:dyDescent="0.15">
      <c r="A190" s="2" t="s">
        <v>141</v>
      </c>
      <c r="B190" s="18">
        <v>4772</v>
      </c>
      <c r="C190" s="25">
        <v>4</v>
      </c>
      <c r="D190" s="25">
        <v>1</v>
      </c>
      <c r="E190" s="25">
        <f t="shared" si="4"/>
        <v>1193</v>
      </c>
      <c r="F190" s="25">
        <f t="shared" si="5"/>
        <v>1193</v>
      </c>
    </row>
    <row r="191" spans="1:6" s="1" customFormat="1" ht="15.4" customHeight="1" x14ac:dyDescent="0.15">
      <c r="A191" s="2" t="s">
        <v>119</v>
      </c>
      <c r="B191" s="18">
        <v>4575</v>
      </c>
      <c r="C191" s="25">
        <v>4</v>
      </c>
      <c r="D191" s="25">
        <v>1</v>
      </c>
      <c r="E191" s="25">
        <f t="shared" si="4"/>
        <v>1143.75</v>
      </c>
      <c r="F191" s="25">
        <f t="shared" si="5"/>
        <v>1143.75</v>
      </c>
    </row>
    <row r="192" spans="1:6" s="1" customFormat="1" ht="15.4" customHeight="1" x14ac:dyDescent="0.15">
      <c r="A192" s="2" t="s">
        <v>278</v>
      </c>
      <c r="B192" s="18">
        <v>6031</v>
      </c>
      <c r="C192" s="25">
        <v>4</v>
      </c>
      <c r="D192" s="25">
        <v>1</v>
      </c>
      <c r="E192" s="25">
        <f t="shared" si="4"/>
        <v>1507.75</v>
      </c>
      <c r="F192" s="25">
        <f t="shared" si="5"/>
        <v>1507.75</v>
      </c>
    </row>
    <row r="193" spans="1:6" s="1" customFormat="1" ht="15.4" customHeight="1" x14ac:dyDescent="0.15">
      <c r="A193" s="2" t="s">
        <v>100</v>
      </c>
      <c r="B193" s="18">
        <v>2811</v>
      </c>
      <c r="C193" s="25">
        <v>4</v>
      </c>
      <c r="D193" s="25">
        <v>1</v>
      </c>
      <c r="E193" s="25">
        <f t="shared" si="4"/>
        <v>702.75</v>
      </c>
      <c r="F193" s="25">
        <f t="shared" si="5"/>
        <v>702.75</v>
      </c>
    </row>
    <row r="194" spans="1:6" s="1" customFormat="1" ht="15.4" customHeight="1" x14ac:dyDescent="0.15">
      <c r="A194" s="2" t="s">
        <v>179</v>
      </c>
      <c r="B194" s="18">
        <v>4307</v>
      </c>
      <c r="C194" s="25">
        <v>4</v>
      </c>
      <c r="D194" s="25">
        <v>1</v>
      </c>
      <c r="E194" s="25">
        <f t="shared" ref="E194:E257" si="6">B194/C194</f>
        <v>1076.75</v>
      </c>
      <c r="F194" s="25">
        <f t="shared" si="5"/>
        <v>1076.75</v>
      </c>
    </row>
    <row r="195" spans="1:6" s="1" customFormat="1" ht="15.4" customHeight="1" x14ac:dyDescent="0.15">
      <c r="A195" s="2" t="s">
        <v>75</v>
      </c>
      <c r="B195" s="18">
        <v>3772</v>
      </c>
      <c r="C195" s="25">
        <v>4</v>
      </c>
      <c r="D195" s="25">
        <v>1</v>
      </c>
      <c r="E195" s="25">
        <f t="shared" si="6"/>
        <v>943</v>
      </c>
      <c r="F195" s="25">
        <f t="shared" ref="F195:F258" si="7">D195*E195</f>
        <v>943</v>
      </c>
    </row>
    <row r="196" spans="1:6" s="1" customFormat="1" ht="15.4" customHeight="1" x14ac:dyDescent="0.15">
      <c r="A196" s="2" t="s">
        <v>253</v>
      </c>
      <c r="B196" s="18">
        <v>4188</v>
      </c>
      <c r="C196" s="25">
        <v>4</v>
      </c>
      <c r="D196" s="25">
        <v>1</v>
      </c>
      <c r="E196" s="25">
        <f t="shared" si="6"/>
        <v>1047</v>
      </c>
      <c r="F196" s="25">
        <f t="shared" si="7"/>
        <v>1047</v>
      </c>
    </row>
    <row r="197" spans="1:6" s="1" customFormat="1" ht="15.4" customHeight="1" x14ac:dyDescent="0.15">
      <c r="A197" s="2" t="s">
        <v>14</v>
      </c>
      <c r="B197" s="18">
        <v>6238</v>
      </c>
      <c r="C197" s="25">
        <v>4</v>
      </c>
      <c r="D197" s="25">
        <v>1</v>
      </c>
      <c r="E197" s="25">
        <f t="shared" si="6"/>
        <v>1559.5</v>
      </c>
      <c r="F197" s="25">
        <f t="shared" si="7"/>
        <v>1559.5</v>
      </c>
    </row>
    <row r="198" spans="1:6" s="1" customFormat="1" ht="15.4" customHeight="1" x14ac:dyDescent="0.15">
      <c r="A198" s="2" t="s">
        <v>117</v>
      </c>
      <c r="B198" s="18">
        <v>2550</v>
      </c>
      <c r="C198" s="25">
        <v>4</v>
      </c>
      <c r="D198" s="25">
        <v>0</v>
      </c>
      <c r="E198" s="25">
        <f t="shared" si="6"/>
        <v>637.5</v>
      </c>
      <c r="F198" s="25">
        <f t="shared" si="7"/>
        <v>0</v>
      </c>
    </row>
    <row r="199" spans="1:6" s="1" customFormat="1" ht="15.4" customHeight="1" x14ac:dyDescent="0.15">
      <c r="A199" s="2" t="s">
        <v>281</v>
      </c>
      <c r="B199" s="18">
        <v>5817</v>
      </c>
      <c r="C199" s="25">
        <v>4</v>
      </c>
      <c r="D199" s="25">
        <v>1</v>
      </c>
      <c r="E199" s="25">
        <f t="shared" si="6"/>
        <v>1454.25</v>
      </c>
      <c r="F199" s="25">
        <f t="shared" si="7"/>
        <v>1454.25</v>
      </c>
    </row>
    <row r="200" spans="1:6" s="1" customFormat="1" ht="15.4" customHeight="1" x14ac:dyDescent="0.15">
      <c r="A200" s="2" t="s">
        <v>93</v>
      </c>
      <c r="B200" s="18">
        <v>2273</v>
      </c>
      <c r="C200" s="25">
        <v>4</v>
      </c>
      <c r="D200" s="25">
        <v>1</v>
      </c>
      <c r="E200" s="25">
        <f t="shared" si="6"/>
        <v>568.25</v>
      </c>
      <c r="F200" s="25">
        <f t="shared" si="7"/>
        <v>568.25</v>
      </c>
    </row>
    <row r="201" spans="1:6" s="1" customFormat="1" ht="15.4" customHeight="1" x14ac:dyDescent="0.15">
      <c r="A201" s="2" t="s">
        <v>104</v>
      </c>
      <c r="B201" s="18">
        <v>3680</v>
      </c>
      <c r="C201" s="25">
        <v>4</v>
      </c>
      <c r="D201" s="25">
        <v>0</v>
      </c>
      <c r="E201" s="25">
        <f t="shared" si="6"/>
        <v>920</v>
      </c>
      <c r="F201" s="25">
        <f t="shared" si="7"/>
        <v>0</v>
      </c>
    </row>
    <row r="202" spans="1:6" s="1" customFormat="1" ht="15.4" customHeight="1" x14ac:dyDescent="0.15">
      <c r="A202" s="2" t="s">
        <v>264</v>
      </c>
      <c r="B202" s="18">
        <v>237</v>
      </c>
      <c r="C202" s="25">
        <v>4</v>
      </c>
      <c r="D202" s="25">
        <v>1</v>
      </c>
      <c r="E202" s="25">
        <f t="shared" si="6"/>
        <v>59.25</v>
      </c>
      <c r="F202" s="25">
        <f t="shared" si="7"/>
        <v>59.25</v>
      </c>
    </row>
    <row r="203" spans="1:6" s="1" customFormat="1" ht="15.4" customHeight="1" x14ac:dyDescent="0.15">
      <c r="A203" s="2" t="s">
        <v>267</v>
      </c>
      <c r="B203" s="18">
        <v>6869</v>
      </c>
      <c r="C203" s="25">
        <v>4</v>
      </c>
      <c r="D203" s="25">
        <v>1</v>
      </c>
      <c r="E203" s="25">
        <f t="shared" si="6"/>
        <v>1717.25</v>
      </c>
      <c r="F203" s="25">
        <f t="shared" si="7"/>
        <v>1717.25</v>
      </c>
    </row>
    <row r="204" spans="1:6" s="1" customFormat="1" ht="15.4" customHeight="1" x14ac:dyDescent="0.15">
      <c r="A204" s="2" t="s">
        <v>29</v>
      </c>
      <c r="B204" s="18">
        <v>2172</v>
      </c>
      <c r="C204" s="25">
        <v>4</v>
      </c>
      <c r="D204" s="25">
        <v>1</v>
      </c>
      <c r="E204" s="25">
        <f t="shared" si="6"/>
        <v>543</v>
      </c>
      <c r="F204" s="25">
        <f t="shared" si="7"/>
        <v>543</v>
      </c>
    </row>
    <row r="205" spans="1:6" s="1" customFormat="1" ht="15.4" customHeight="1" x14ac:dyDescent="0.15">
      <c r="A205" s="2" t="s">
        <v>187</v>
      </c>
      <c r="B205" s="18">
        <v>6040</v>
      </c>
      <c r="C205" s="25">
        <v>4</v>
      </c>
      <c r="D205" s="25">
        <v>1</v>
      </c>
      <c r="E205" s="25">
        <f t="shared" si="6"/>
        <v>1510</v>
      </c>
      <c r="F205" s="25">
        <f t="shared" si="7"/>
        <v>1510</v>
      </c>
    </row>
    <row r="206" spans="1:6" s="1" customFormat="1" ht="15.4" customHeight="1" x14ac:dyDescent="0.15">
      <c r="A206" s="2" t="s">
        <v>43</v>
      </c>
      <c r="B206" s="18">
        <v>3794</v>
      </c>
      <c r="C206" s="25">
        <v>4</v>
      </c>
      <c r="D206" s="25">
        <v>1</v>
      </c>
      <c r="E206" s="25">
        <f t="shared" si="6"/>
        <v>948.5</v>
      </c>
      <c r="F206" s="25">
        <f t="shared" si="7"/>
        <v>948.5</v>
      </c>
    </row>
    <row r="207" spans="1:6" s="1" customFormat="1" ht="15.4" customHeight="1" x14ac:dyDescent="0.15">
      <c r="A207" s="2" t="s">
        <v>36</v>
      </c>
      <c r="B207" s="18">
        <v>2447</v>
      </c>
      <c r="C207" s="25">
        <v>4</v>
      </c>
      <c r="D207" s="25">
        <v>1</v>
      </c>
      <c r="E207" s="25">
        <f t="shared" si="6"/>
        <v>611.75</v>
      </c>
      <c r="F207" s="25">
        <f t="shared" si="7"/>
        <v>611.75</v>
      </c>
    </row>
    <row r="208" spans="1:6" s="1" customFormat="1" ht="15.4" customHeight="1" x14ac:dyDescent="0.15">
      <c r="A208" s="2" t="s">
        <v>9</v>
      </c>
      <c r="B208" s="18">
        <v>2096</v>
      </c>
      <c r="C208" s="25">
        <v>4</v>
      </c>
      <c r="D208" s="25">
        <v>1</v>
      </c>
      <c r="E208" s="25">
        <f t="shared" si="6"/>
        <v>524</v>
      </c>
      <c r="F208" s="25">
        <f t="shared" si="7"/>
        <v>524</v>
      </c>
    </row>
    <row r="209" spans="1:6" s="1" customFormat="1" ht="15.4" customHeight="1" x14ac:dyDescent="0.15">
      <c r="A209" s="2" t="s">
        <v>247</v>
      </c>
      <c r="B209" s="18">
        <v>3309</v>
      </c>
      <c r="C209" s="25">
        <v>4</v>
      </c>
      <c r="D209" s="25">
        <v>1</v>
      </c>
      <c r="E209" s="25">
        <f t="shared" si="6"/>
        <v>827.25</v>
      </c>
      <c r="F209" s="25">
        <f t="shared" si="7"/>
        <v>827.25</v>
      </c>
    </row>
    <row r="210" spans="1:6" s="1" customFormat="1" ht="15.4" customHeight="1" x14ac:dyDescent="0.15">
      <c r="A210" s="2" t="s">
        <v>57</v>
      </c>
      <c r="B210" s="18">
        <v>3989</v>
      </c>
      <c r="C210" s="25">
        <v>4</v>
      </c>
      <c r="D210" s="25">
        <v>1</v>
      </c>
      <c r="E210" s="25">
        <f t="shared" si="6"/>
        <v>997.25</v>
      </c>
      <c r="F210" s="25">
        <f t="shared" si="7"/>
        <v>997.25</v>
      </c>
    </row>
    <row r="211" spans="1:6" s="1" customFormat="1" ht="15.4" customHeight="1" x14ac:dyDescent="0.15">
      <c r="A211" s="2" t="s">
        <v>162</v>
      </c>
      <c r="B211" s="18">
        <v>5973</v>
      </c>
      <c r="C211" s="25">
        <v>4</v>
      </c>
      <c r="D211" s="25">
        <v>1</v>
      </c>
      <c r="E211" s="25">
        <f t="shared" si="6"/>
        <v>1493.25</v>
      </c>
      <c r="F211" s="25">
        <f t="shared" si="7"/>
        <v>1493.25</v>
      </c>
    </row>
    <row r="212" spans="1:6" s="1" customFormat="1" ht="15.4" customHeight="1" x14ac:dyDescent="0.15">
      <c r="A212" s="2" t="s">
        <v>251</v>
      </c>
      <c r="B212" s="18">
        <v>4963</v>
      </c>
      <c r="C212" s="25">
        <v>4</v>
      </c>
      <c r="D212" s="25">
        <v>1</v>
      </c>
      <c r="E212" s="25">
        <f t="shared" si="6"/>
        <v>1240.75</v>
      </c>
      <c r="F212" s="25">
        <f t="shared" si="7"/>
        <v>1240.75</v>
      </c>
    </row>
    <row r="213" spans="1:6" s="1" customFormat="1" ht="15.4" customHeight="1" x14ac:dyDescent="0.15">
      <c r="A213" s="2" t="s">
        <v>22</v>
      </c>
      <c r="B213" s="18">
        <v>7243</v>
      </c>
      <c r="C213" s="25">
        <v>4</v>
      </c>
      <c r="D213" s="25">
        <v>1</v>
      </c>
      <c r="E213" s="25">
        <f t="shared" si="6"/>
        <v>1810.75</v>
      </c>
      <c r="F213" s="25">
        <f t="shared" si="7"/>
        <v>1810.75</v>
      </c>
    </row>
    <row r="214" spans="1:6" s="1" customFormat="1" ht="15.4" customHeight="1" x14ac:dyDescent="0.15">
      <c r="A214" s="2" t="s">
        <v>47</v>
      </c>
      <c r="B214" s="18">
        <v>2817</v>
      </c>
      <c r="C214" s="25">
        <v>4</v>
      </c>
      <c r="D214" s="25">
        <v>1</v>
      </c>
      <c r="E214" s="25">
        <f t="shared" si="6"/>
        <v>704.25</v>
      </c>
      <c r="F214" s="25">
        <f t="shared" si="7"/>
        <v>704.25</v>
      </c>
    </row>
    <row r="215" spans="1:6" s="1" customFormat="1" ht="15.4" customHeight="1" x14ac:dyDescent="0.15">
      <c r="A215" s="2" t="s">
        <v>52</v>
      </c>
      <c r="B215" s="18">
        <v>3201</v>
      </c>
      <c r="C215" s="25">
        <v>4</v>
      </c>
      <c r="D215" s="25">
        <v>1</v>
      </c>
      <c r="E215" s="25">
        <f t="shared" si="6"/>
        <v>800.25</v>
      </c>
      <c r="F215" s="25">
        <f t="shared" si="7"/>
        <v>800.25</v>
      </c>
    </row>
    <row r="216" spans="1:6" s="1" customFormat="1" ht="15.4" customHeight="1" x14ac:dyDescent="0.15">
      <c r="A216" s="2" t="s">
        <v>5</v>
      </c>
      <c r="B216" s="18">
        <v>1986</v>
      </c>
      <c r="C216" s="25">
        <v>4</v>
      </c>
      <c r="D216" s="25">
        <v>1</v>
      </c>
      <c r="E216" s="25">
        <f t="shared" si="6"/>
        <v>496.5</v>
      </c>
      <c r="F216" s="25">
        <f t="shared" si="7"/>
        <v>496.5</v>
      </c>
    </row>
    <row r="217" spans="1:6" s="1" customFormat="1" ht="15.4" customHeight="1" x14ac:dyDescent="0.15">
      <c r="A217" s="2" t="s">
        <v>239</v>
      </c>
      <c r="B217" s="18">
        <v>5593</v>
      </c>
      <c r="C217" s="25">
        <v>4</v>
      </c>
      <c r="D217" s="25">
        <v>1</v>
      </c>
      <c r="E217" s="25">
        <f t="shared" si="6"/>
        <v>1398.25</v>
      </c>
      <c r="F217" s="25">
        <f t="shared" si="7"/>
        <v>1398.25</v>
      </c>
    </row>
    <row r="218" spans="1:6" s="1" customFormat="1" ht="15.4" customHeight="1" x14ac:dyDescent="0.15">
      <c r="A218" s="2" t="s">
        <v>170</v>
      </c>
      <c r="B218" s="18">
        <v>4181</v>
      </c>
      <c r="C218" s="25">
        <v>4</v>
      </c>
      <c r="D218" s="25">
        <v>1</v>
      </c>
      <c r="E218" s="25">
        <f t="shared" si="6"/>
        <v>1045.25</v>
      </c>
      <c r="F218" s="25">
        <f t="shared" si="7"/>
        <v>1045.25</v>
      </c>
    </row>
    <row r="219" spans="1:6" s="1" customFormat="1" ht="15.4" customHeight="1" x14ac:dyDescent="0.15">
      <c r="A219" s="2" t="s">
        <v>246</v>
      </c>
      <c r="B219" s="18">
        <v>4026</v>
      </c>
      <c r="C219" s="25">
        <v>4</v>
      </c>
      <c r="D219" s="25">
        <v>1</v>
      </c>
      <c r="E219" s="25">
        <f t="shared" si="6"/>
        <v>1006.5</v>
      </c>
      <c r="F219" s="25">
        <f t="shared" si="7"/>
        <v>1006.5</v>
      </c>
    </row>
    <row r="220" spans="1:6" s="1" customFormat="1" ht="15.4" customHeight="1" x14ac:dyDescent="0.15">
      <c r="A220" s="2" t="s">
        <v>101</v>
      </c>
      <c r="B220" s="18">
        <v>1365</v>
      </c>
      <c r="C220" s="25">
        <v>4</v>
      </c>
      <c r="D220" s="25">
        <v>1</v>
      </c>
      <c r="E220" s="25">
        <f t="shared" si="6"/>
        <v>341.25</v>
      </c>
      <c r="F220" s="25">
        <f t="shared" si="7"/>
        <v>341.25</v>
      </c>
    </row>
    <row r="221" spans="1:6" s="1" customFormat="1" ht="15.4" customHeight="1" x14ac:dyDescent="0.15">
      <c r="A221" s="2" t="s">
        <v>143</v>
      </c>
      <c r="B221" s="18">
        <v>6188</v>
      </c>
      <c r="C221" s="25">
        <v>4</v>
      </c>
      <c r="D221" s="25">
        <v>1</v>
      </c>
      <c r="E221" s="25">
        <f t="shared" si="6"/>
        <v>1547</v>
      </c>
      <c r="F221" s="25">
        <f t="shared" si="7"/>
        <v>1547</v>
      </c>
    </row>
    <row r="222" spans="1:6" s="1" customFormat="1" ht="15.4" customHeight="1" x14ac:dyDescent="0.15">
      <c r="A222" s="2" t="s">
        <v>230</v>
      </c>
      <c r="B222" s="18">
        <v>3764</v>
      </c>
      <c r="C222" s="25">
        <v>4</v>
      </c>
      <c r="D222" s="25">
        <v>1</v>
      </c>
      <c r="E222" s="25">
        <f t="shared" si="6"/>
        <v>941</v>
      </c>
      <c r="F222" s="25">
        <f t="shared" si="7"/>
        <v>941</v>
      </c>
    </row>
    <row r="223" spans="1:6" s="1" customFormat="1" ht="15.4" customHeight="1" x14ac:dyDescent="0.15">
      <c r="A223" s="2" t="s">
        <v>71</v>
      </c>
      <c r="B223" s="18">
        <v>5042</v>
      </c>
      <c r="C223" s="25">
        <v>4</v>
      </c>
      <c r="D223" s="25">
        <v>1</v>
      </c>
      <c r="E223" s="25">
        <f t="shared" si="6"/>
        <v>1260.5</v>
      </c>
      <c r="F223" s="25">
        <f t="shared" si="7"/>
        <v>1260.5</v>
      </c>
    </row>
    <row r="224" spans="1:6" s="1" customFormat="1" ht="15.4" customHeight="1" x14ac:dyDescent="0.15">
      <c r="A224" s="2" t="s">
        <v>55</v>
      </c>
      <c r="B224" s="18">
        <v>6909</v>
      </c>
      <c r="C224" s="25">
        <v>4</v>
      </c>
      <c r="D224" s="25">
        <v>1</v>
      </c>
      <c r="E224" s="25">
        <f t="shared" si="6"/>
        <v>1727.25</v>
      </c>
      <c r="F224" s="25">
        <f t="shared" si="7"/>
        <v>1727.25</v>
      </c>
    </row>
    <row r="225" spans="1:6" s="1" customFormat="1" ht="15.4" customHeight="1" x14ac:dyDescent="0.15">
      <c r="A225" s="2" t="s">
        <v>159</v>
      </c>
      <c r="B225" s="18">
        <v>4971</v>
      </c>
      <c r="C225" s="25">
        <v>4</v>
      </c>
      <c r="D225" s="25">
        <v>1</v>
      </c>
      <c r="E225" s="25">
        <f t="shared" si="6"/>
        <v>1242.75</v>
      </c>
      <c r="F225" s="25">
        <f t="shared" si="7"/>
        <v>1242.75</v>
      </c>
    </row>
    <row r="226" spans="1:6" s="1" customFormat="1" ht="15.4" customHeight="1" x14ac:dyDescent="0.15">
      <c r="A226" s="2" t="s">
        <v>232</v>
      </c>
      <c r="B226" s="18">
        <v>3788</v>
      </c>
      <c r="C226" s="25">
        <v>4</v>
      </c>
      <c r="D226" s="25">
        <v>1</v>
      </c>
      <c r="E226" s="25">
        <f t="shared" si="6"/>
        <v>947</v>
      </c>
      <c r="F226" s="25">
        <f t="shared" si="7"/>
        <v>947</v>
      </c>
    </row>
    <row r="227" spans="1:6" s="1" customFormat="1" ht="15.4" customHeight="1" x14ac:dyDescent="0.15">
      <c r="A227" s="2" t="s">
        <v>169</v>
      </c>
      <c r="B227" s="18">
        <v>7557</v>
      </c>
      <c r="C227" s="25">
        <v>4</v>
      </c>
      <c r="D227" s="25">
        <v>1</v>
      </c>
      <c r="E227" s="25">
        <f t="shared" si="6"/>
        <v>1889.25</v>
      </c>
      <c r="F227" s="25">
        <f t="shared" si="7"/>
        <v>1889.25</v>
      </c>
    </row>
    <row r="228" spans="1:6" s="1" customFormat="1" ht="15.4" customHeight="1" x14ac:dyDescent="0.15">
      <c r="A228" s="2" t="s">
        <v>207</v>
      </c>
      <c r="B228" s="18">
        <v>3628</v>
      </c>
      <c r="C228" s="25">
        <v>4</v>
      </c>
      <c r="D228" s="25">
        <v>1</v>
      </c>
      <c r="E228" s="25">
        <f t="shared" si="6"/>
        <v>907</v>
      </c>
      <c r="F228" s="25">
        <f t="shared" si="7"/>
        <v>907</v>
      </c>
    </row>
    <row r="229" spans="1:6" s="1" customFormat="1" ht="15.4" customHeight="1" x14ac:dyDescent="0.15">
      <c r="A229" s="2" t="s">
        <v>168</v>
      </c>
      <c r="B229" s="18">
        <v>3825</v>
      </c>
      <c r="C229" s="25">
        <v>4</v>
      </c>
      <c r="D229" s="25">
        <v>1</v>
      </c>
      <c r="E229" s="25">
        <f t="shared" si="6"/>
        <v>956.25</v>
      </c>
      <c r="F229" s="25">
        <f t="shared" si="7"/>
        <v>956.25</v>
      </c>
    </row>
    <row r="230" spans="1:6" s="1" customFormat="1" ht="15.4" customHeight="1" x14ac:dyDescent="0.15">
      <c r="A230" s="2" t="s">
        <v>64</v>
      </c>
      <c r="B230" s="18">
        <v>5842</v>
      </c>
      <c r="C230" s="25">
        <v>4</v>
      </c>
      <c r="D230" s="25">
        <v>1</v>
      </c>
      <c r="E230" s="25">
        <f t="shared" si="6"/>
        <v>1460.5</v>
      </c>
      <c r="F230" s="25">
        <f t="shared" si="7"/>
        <v>1460.5</v>
      </c>
    </row>
    <row r="231" spans="1:6" s="1" customFormat="1" ht="15.4" customHeight="1" x14ac:dyDescent="0.15">
      <c r="A231" s="2" t="s">
        <v>73</v>
      </c>
      <c r="B231" s="18">
        <v>6382</v>
      </c>
      <c r="C231" s="25">
        <v>4</v>
      </c>
      <c r="D231" s="25">
        <v>1</v>
      </c>
      <c r="E231" s="25">
        <f t="shared" si="6"/>
        <v>1595.5</v>
      </c>
      <c r="F231" s="25">
        <f t="shared" si="7"/>
        <v>1595.5</v>
      </c>
    </row>
    <row r="232" spans="1:6" s="1" customFormat="1" ht="15.4" customHeight="1" x14ac:dyDescent="0.15">
      <c r="A232" s="2" t="s">
        <v>112</v>
      </c>
      <c r="B232" s="18">
        <v>5310</v>
      </c>
      <c r="C232" s="25">
        <v>4</v>
      </c>
      <c r="D232" s="25">
        <v>1</v>
      </c>
      <c r="E232" s="25">
        <f t="shared" si="6"/>
        <v>1327.5</v>
      </c>
      <c r="F232" s="25">
        <f t="shared" si="7"/>
        <v>1327.5</v>
      </c>
    </row>
    <row r="233" spans="1:6" s="1" customFormat="1" ht="15.4" customHeight="1" x14ac:dyDescent="0.15">
      <c r="A233" s="2" t="s">
        <v>106</v>
      </c>
      <c r="B233" s="18">
        <v>3572</v>
      </c>
      <c r="C233" s="25">
        <v>4</v>
      </c>
      <c r="D233" s="25">
        <v>1</v>
      </c>
      <c r="E233" s="25">
        <f t="shared" si="6"/>
        <v>893</v>
      </c>
      <c r="F233" s="25">
        <f t="shared" si="7"/>
        <v>893</v>
      </c>
    </row>
    <row r="234" spans="1:6" s="1" customFormat="1" ht="15.4" customHeight="1" x14ac:dyDescent="0.15">
      <c r="A234" s="2" t="s">
        <v>12</v>
      </c>
      <c r="B234" s="18">
        <v>4789</v>
      </c>
      <c r="C234" s="25">
        <v>4</v>
      </c>
      <c r="D234" s="25">
        <v>1</v>
      </c>
      <c r="E234" s="25">
        <f t="shared" si="6"/>
        <v>1197.25</v>
      </c>
      <c r="F234" s="25">
        <f t="shared" si="7"/>
        <v>1197.25</v>
      </c>
    </row>
    <row r="235" spans="1:6" s="1" customFormat="1" ht="15.4" customHeight="1" x14ac:dyDescent="0.15">
      <c r="A235" s="2" t="s">
        <v>108</v>
      </c>
      <c r="B235" s="18">
        <v>3134</v>
      </c>
      <c r="C235" s="25">
        <v>4</v>
      </c>
      <c r="D235" s="25">
        <v>1</v>
      </c>
      <c r="E235" s="25">
        <f t="shared" si="6"/>
        <v>783.5</v>
      </c>
      <c r="F235" s="25">
        <f t="shared" si="7"/>
        <v>783.5</v>
      </c>
    </row>
    <row r="236" spans="1:6" s="1" customFormat="1" ht="15.4" customHeight="1" x14ac:dyDescent="0.15">
      <c r="A236" s="2" t="s">
        <v>236</v>
      </c>
      <c r="B236" s="18">
        <v>5437</v>
      </c>
      <c r="C236" s="25">
        <v>4</v>
      </c>
      <c r="D236" s="25">
        <v>1</v>
      </c>
      <c r="E236" s="25">
        <f t="shared" si="6"/>
        <v>1359.25</v>
      </c>
      <c r="F236" s="25">
        <f t="shared" si="7"/>
        <v>1359.25</v>
      </c>
    </row>
    <row r="237" spans="1:6" s="1" customFormat="1" ht="15.4" customHeight="1" x14ac:dyDescent="0.15">
      <c r="A237" s="2" t="s">
        <v>63</v>
      </c>
      <c r="B237" s="18">
        <v>5233</v>
      </c>
      <c r="C237" s="25">
        <v>4</v>
      </c>
      <c r="D237" s="25">
        <v>1</v>
      </c>
      <c r="E237" s="25">
        <f t="shared" si="6"/>
        <v>1308.25</v>
      </c>
      <c r="F237" s="25">
        <f t="shared" si="7"/>
        <v>1308.25</v>
      </c>
    </row>
    <row r="238" spans="1:6" s="1" customFormat="1" ht="15.4" customHeight="1" x14ac:dyDescent="0.15">
      <c r="A238" s="2" t="s">
        <v>20</v>
      </c>
      <c r="B238" s="18">
        <v>2490</v>
      </c>
      <c r="C238" s="25">
        <v>4</v>
      </c>
      <c r="D238" s="25">
        <v>1</v>
      </c>
      <c r="E238" s="25">
        <f t="shared" si="6"/>
        <v>622.5</v>
      </c>
      <c r="F238" s="25">
        <f t="shared" si="7"/>
        <v>622.5</v>
      </c>
    </row>
    <row r="239" spans="1:6" s="1" customFormat="1" ht="15.4" customHeight="1" x14ac:dyDescent="0.15">
      <c r="A239" s="2" t="s">
        <v>275</v>
      </c>
      <c r="B239" s="18">
        <v>3778</v>
      </c>
      <c r="C239" s="25">
        <v>4</v>
      </c>
      <c r="D239" s="25">
        <v>1</v>
      </c>
      <c r="E239" s="25">
        <f t="shared" si="6"/>
        <v>944.5</v>
      </c>
      <c r="F239" s="25">
        <f t="shared" si="7"/>
        <v>944.5</v>
      </c>
    </row>
    <row r="240" spans="1:6" s="1" customFormat="1" ht="15.4" customHeight="1" x14ac:dyDescent="0.15">
      <c r="A240" s="2" t="s">
        <v>84</v>
      </c>
      <c r="B240" s="18">
        <v>2834</v>
      </c>
      <c r="C240" s="25">
        <v>4</v>
      </c>
      <c r="D240" s="25">
        <v>1</v>
      </c>
      <c r="E240" s="25">
        <f t="shared" si="6"/>
        <v>708.5</v>
      </c>
      <c r="F240" s="25">
        <f t="shared" si="7"/>
        <v>708.5</v>
      </c>
    </row>
    <row r="241" spans="1:6" s="1" customFormat="1" ht="15.4" customHeight="1" x14ac:dyDescent="0.15">
      <c r="A241" s="2" t="s">
        <v>157</v>
      </c>
      <c r="B241" s="18">
        <v>3776</v>
      </c>
      <c r="C241" s="25">
        <v>4</v>
      </c>
      <c r="D241" s="25">
        <v>1</v>
      </c>
      <c r="E241" s="25">
        <f t="shared" si="6"/>
        <v>944</v>
      </c>
      <c r="F241" s="25">
        <f t="shared" si="7"/>
        <v>944</v>
      </c>
    </row>
    <row r="242" spans="1:6" s="1" customFormat="1" ht="15.4" customHeight="1" x14ac:dyDescent="0.15">
      <c r="A242" s="2" t="s">
        <v>225</v>
      </c>
      <c r="B242" s="18">
        <v>5525</v>
      </c>
      <c r="C242" s="25">
        <v>4</v>
      </c>
      <c r="D242" s="25">
        <v>1</v>
      </c>
      <c r="E242" s="25">
        <f t="shared" si="6"/>
        <v>1381.25</v>
      </c>
      <c r="F242" s="25">
        <f t="shared" si="7"/>
        <v>1381.25</v>
      </c>
    </row>
    <row r="243" spans="1:6" s="1" customFormat="1" ht="15.4" customHeight="1" x14ac:dyDescent="0.15">
      <c r="A243" s="2" t="s">
        <v>177</v>
      </c>
      <c r="B243" s="18">
        <v>2094</v>
      </c>
      <c r="C243" s="25">
        <v>4</v>
      </c>
      <c r="D243" s="25">
        <v>1</v>
      </c>
      <c r="E243" s="25">
        <f t="shared" si="6"/>
        <v>523.5</v>
      </c>
      <c r="F243" s="25">
        <f t="shared" si="7"/>
        <v>523.5</v>
      </c>
    </row>
    <row r="244" spans="1:6" s="1" customFormat="1" ht="15.4" customHeight="1" x14ac:dyDescent="0.15">
      <c r="A244" s="2" t="s">
        <v>255</v>
      </c>
      <c r="B244" s="18">
        <v>8167</v>
      </c>
      <c r="C244" s="25">
        <v>4</v>
      </c>
      <c r="D244" s="25">
        <v>1</v>
      </c>
      <c r="E244" s="25">
        <f t="shared" si="6"/>
        <v>2041.75</v>
      </c>
      <c r="F244" s="25">
        <f t="shared" si="7"/>
        <v>2041.75</v>
      </c>
    </row>
    <row r="245" spans="1:6" s="1" customFormat="1" ht="15.4" customHeight="1" x14ac:dyDescent="0.15">
      <c r="A245" s="2" t="s">
        <v>270</v>
      </c>
      <c r="B245" s="18">
        <v>4006</v>
      </c>
      <c r="C245" s="25">
        <v>4</v>
      </c>
      <c r="D245" s="25">
        <v>1</v>
      </c>
      <c r="E245" s="25">
        <f t="shared" si="6"/>
        <v>1001.5</v>
      </c>
      <c r="F245" s="25">
        <f t="shared" si="7"/>
        <v>1001.5</v>
      </c>
    </row>
    <row r="246" spans="1:6" s="1" customFormat="1" ht="15.4" customHeight="1" x14ac:dyDescent="0.15">
      <c r="A246" s="2" t="s">
        <v>132</v>
      </c>
      <c r="B246" s="18">
        <v>6510</v>
      </c>
      <c r="C246" s="25">
        <v>4</v>
      </c>
      <c r="D246" s="25">
        <v>1</v>
      </c>
      <c r="E246" s="25">
        <f t="shared" si="6"/>
        <v>1627.5</v>
      </c>
      <c r="F246" s="25">
        <f t="shared" si="7"/>
        <v>1627.5</v>
      </c>
    </row>
    <row r="247" spans="1:6" s="1" customFormat="1" ht="15.4" customHeight="1" x14ac:dyDescent="0.15">
      <c r="A247" s="2" t="s">
        <v>279</v>
      </c>
      <c r="B247" s="18">
        <v>3279</v>
      </c>
      <c r="C247" s="25">
        <v>4</v>
      </c>
      <c r="D247" s="25">
        <v>1</v>
      </c>
      <c r="E247" s="25">
        <f t="shared" si="6"/>
        <v>819.75</v>
      </c>
      <c r="F247" s="25">
        <f t="shared" si="7"/>
        <v>819.75</v>
      </c>
    </row>
    <row r="248" spans="1:6" s="1" customFormat="1" ht="15.4" customHeight="1" x14ac:dyDescent="0.15">
      <c r="A248" s="2" t="s">
        <v>131</v>
      </c>
      <c r="B248" s="18">
        <v>3646</v>
      </c>
      <c r="C248" s="25">
        <v>4</v>
      </c>
      <c r="D248" s="25">
        <v>1</v>
      </c>
      <c r="E248" s="25">
        <f t="shared" si="6"/>
        <v>911.5</v>
      </c>
      <c r="F248" s="25">
        <f t="shared" si="7"/>
        <v>911.5</v>
      </c>
    </row>
    <row r="249" spans="1:6" s="1" customFormat="1" ht="15.4" customHeight="1" x14ac:dyDescent="0.15">
      <c r="A249" s="17" t="s">
        <v>66</v>
      </c>
      <c r="B249" s="18">
        <f>4181+15</f>
        <v>4196</v>
      </c>
      <c r="C249" s="25">
        <v>4</v>
      </c>
      <c r="D249" s="25">
        <v>1</v>
      </c>
      <c r="E249" s="25">
        <f t="shared" si="6"/>
        <v>1049</v>
      </c>
      <c r="F249" s="25">
        <f t="shared" si="7"/>
        <v>1049</v>
      </c>
    </row>
    <row r="250" spans="1:6" s="1" customFormat="1" ht="15.4" customHeight="1" x14ac:dyDescent="0.15">
      <c r="A250" s="2" t="s">
        <v>88</v>
      </c>
      <c r="B250" s="18">
        <v>6425</v>
      </c>
      <c r="C250" s="25">
        <v>4</v>
      </c>
      <c r="D250" s="25">
        <v>1</v>
      </c>
      <c r="E250" s="25">
        <f t="shared" si="6"/>
        <v>1606.25</v>
      </c>
      <c r="F250" s="25">
        <f t="shared" si="7"/>
        <v>1606.25</v>
      </c>
    </row>
    <row r="251" spans="1:6" s="1" customFormat="1" ht="15.4" customHeight="1" x14ac:dyDescent="0.15">
      <c r="A251" s="2" t="s">
        <v>56</v>
      </c>
      <c r="B251" s="18">
        <v>2156</v>
      </c>
      <c r="C251" s="25">
        <v>4</v>
      </c>
      <c r="D251" s="25">
        <v>1</v>
      </c>
      <c r="E251" s="25">
        <f t="shared" si="6"/>
        <v>539</v>
      </c>
      <c r="F251" s="25">
        <f t="shared" si="7"/>
        <v>539</v>
      </c>
    </row>
    <row r="252" spans="1:6" s="1" customFormat="1" ht="15.4" customHeight="1" x14ac:dyDescent="0.15">
      <c r="A252" s="2" t="s">
        <v>97</v>
      </c>
      <c r="B252" s="18">
        <v>4594</v>
      </c>
      <c r="C252" s="25">
        <v>4</v>
      </c>
      <c r="D252" s="25">
        <v>1</v>
      </c>
      <c r="E252" s="25">
        <f t="shared" si="6"/>
        <v>1148.5</v>
      </c>
      <c r="F252" s="25">
        <f t="shared" si="7"/>
        <v>1148.5</v>
      </c>
    </row>
    <row r="253" spans="1:6" s="1" customFormat="1" ht="15.4" customHeight="1" x14ac:dyDescent="0.15">
      <c r="A253" s="2" t="s">
        <v>91</v>
      </c>
      <c r="B253" s="18">
        <v>6288</v>
      </c>
      <c r="C253" s="25">
        <v>4</v>
      </c>
      <c r="D253" s="25">
        <v>1</v>
      </c>
      <c r="E253" s="25">
        <f t="shared" si="6"/>
        <v>1572</v>
      </c>
      <c r="F253" s="25">
        <f t="shared" si="7"/>
        <v>1572</v>
      </c>
    </row>
    <row r="254" spans="1:6" s="1" customFormat="1" ht="15.4" customHeight="1" x14ac:dyDescent="0.15">
      <c r="A254" s="2" t="s">
        <v>114</v>
      </c>
      <c r="B254" s="18">
        <v>6506</v>
      </c>
      <c r="C254" s="25">
        <v>4</v>
      </c>
      <c r="D254" s="25">
        <v>1</v>
      </c>
      <c r="E254" s="25">
        <f t="shared" si="6"/>
        <v>1626.5</v>
      </c>
      <c r="F254" s="25">
        <f t="shared" si="7"/>
        <v>1626.5</v>
      </c>
    </row>
    <row r="255" spans="1:6" s="1" customFormat="1" ht="15.4" customHeight="1" x14ac:dyDescent="0.15">
      <c r="A255" s="2" t="s">
        <v>234</v>
      </c>
      <c r="B255" s="18">
        <v>4632</v>
      </c>
      <c r="C255" s="25">
        <v>4</v>
      </c>
      <c r="D255" s="25">
        <v>1</v>
      </c>
      <c r="E255" s="25">
        <f t="shared" si="6"/>
        <v>1158</v>
      </c>
      <c r="F255" s="25">
        <f t="shared" si="7"/>
        <v>1158</v>
      </c>
    </row>
    <row r="256" spans="1:6" s="1" customFormat="1" ht="15.4" customHeight="1" x14ac:dyDescent="0.15">
      <c r="A256" s="2" t="s">
        <v>228</v>
      </c>
      <c r="B256" s="18">
        <v>5076</v>
      </c>
      <c r="C256" s="25">
        <v>4</v>
      </c>
      <c r="D256" s="25">
        <v>1</v>
      </c>
      <c r="E256" s="25">
        <f t="shared" si="6"/>
        <v>1269</v>
      </c>
      <c r="F256" s="25">
        <f t="shared" si="7"/>
        <v>1269</v>
      </c>
    </row>
    <row r="257" spans="1:6" s="1" customFormat="1" ht="15.4" customHeight="1" x14ac:dyDescent="0.15">
      <c r="A257" s="2" t="s">
        <v>142</v>
      </c>
      <c r="B257" s="18">
        <v>3190</v>
      </c>
      <c r="C257" s="25">
        <v>4</v>
      </c>
      <c r="D257" s="25">
        <v>1</v>
      </c>
      <c r="E257" s="25">
        <f t="shared" si="6"/>
        <v>797.5</v>
      </c>
      <c r="F257" s="25">
        <f t="shared" si="7"/>
        <v>797.5</v>
      </c>
    </row>
    <row r="258" spans="1:6" s="1" customFormat="1" ht="15.4" customHeight="1" x14ac:dyDescent="0.15">
      <c r="A258" s="2" t="s">
        <v>263</v>
      </c>
      <c r="B258" s="18">
        <v>3123</v>
      </c>
      <c r="C258" s="25">
        <v>4</v>
      </c>
      <c r="D258" s="25">
        <v>1</v>
      </c>
      <c r="E258" s="25">
        <f t="shared" ref="E258:E287" si="8">B258/C258</f>
        <v>780.75</v>
      </c>
      <c r="F258" s="25">
        <f t="shared" si="7"/>
        <v>780.75</v>
      </c>
    </row>
    <row r="259" spans="1:6" s="1" customFormat="1" ht="15.4" customHeight="1" x14ac:dyDescent="0.15">
      <c r="A259" s="2" t="s">
        <v>222</v>
      </c>
      <c r="B259" s="18">
        <v>5154</v>
      </c>
      <c r="C259" s="25">
        <v>4</v>
      </c>
      <c r="D259" s="25">
        <v>1</v>
      </c>
      <c r="E259" s="25">
        <f t="shared" si="8"/>
        <v>1288.5</v>
      </c>
      <c r="F259" s="25">
        <f t="shared" ref="F259:F287" si="9">D259*E259</f>
        <v>1288.5</v>
      </c>
    </row>
    <row r="260" spans="1:6" s="1" customFormat="1" ht="15.4" customHeight="1" x14ac:dyDescent="0.15">
      <c r="A260" s="2" t="s">
        <v>49</v>
      </c>
      <c r="B260" s="18">
        <v>884</v>
      </c>
      <c r="C260" s="25">
        <v>4</v>
      </c>
      <c r="D260" s="25">
        <v>1</v>
      </c>
      <c r="E260" s="25">
        <f t="shared" si="8"/>
        <v>221</v>
      </c>
      <c r="F260" s="25">
        <f t="shared" si="9"/>
        <v>221</v>
      </c>
    </row>
    <row r="261" spans="1:6" s="1" customFormat="1" ht="15.4" customHeight="1" x14ac:dyDescent="0.15">
      <c r="A261" s="2" t="s">
        <v>211</v>
      </c>
      <c r="B261" s="18">
        <v>5712</v>
      </c>
      <c r="C261" s="25">
        <v>4</v>
      </c>
      <c r="D261" s="25">
        <v>1</v>
      </c>
      <c r="E261" s="25">
        <f t="shared" si="8"/>
        <v>1428</v>
      </c>
      <c r="F261" s="25">
        <f t="shared" si="9"/>
        <v>1428</v>
      </c>
    </row>
    <row r="262" spans="1:6" s="1" customFormat="1" ht="15.4" customHeight="1" x14ac:dyDescent="0.15">
      <c r="A262" s="2" t="s">
        <v>24</v>
      </c>
      <c r="B262" s="18">
        <v>6741</v>
      </c>
      <c r="C262" s="25">
        <v>4</v>
      </c>
      <c r="D262" s="25">
        <v>1</v>
      </c>
      <c r="E262" s="25">
        <f t="shared" si="8"/>
        <v>1685.25</v>
      </c>
      <c r="F262" s="25">
        <f t="shared" si="9"/>
        <v>1685.25</v>
      </c>
    </row>
    <row r="263" spans="1:6" s="1" customFormat="1" ht="15.4" customHeight="1" x14ac:dyDescent="0.15">
      <c r="A263" s="2" t="s">
        <v>201</v>
      </c>
      <c r="B263" s="18">
        <v>4235</v>
      </c>
      <c r="C263" s="25">
        <v>4</v>
      </c>
      <c r="D263" s="25">
        <v>1</v>
      </c>
      <c r="E263" s="25">
        <f t="shared" si="8"/>
        <v>1058.75</v>
      </c>
      <c r="F263" s="25">
        <f t="shared" si="9"/>
        <v>1058.75</v>
      </c>
    </row>
    <row r="264" spans="1:6" s="1" customFormat="1" ht="15.4" customHeight="1" x14ac:dyDescent="0.15">
      <c r="A264" s="2" t="s">
        <v>189</v>
      </c>
      <c r="B264" s="18">
        <v>3496</v>
      </c>
      <c r="C264" s="25">
        <v>4</v>
      </c>
      <c r="D264" s="25">
        <v>1</v>
      </c>
      <c r="E264" s="25">
        <f t="shared" si="8"/>
        <v>874</v>
      </c>
      <c r="F264" s="25">
        <f t="shared" si="9"/>
        <v>874</v>
      </c>
    </row>
    <row r="265" spans="1:6" s="1" customFormat="1" ht="15.4" customHeight="1" x14ac:dyDescent="0.15">
      <c r="A265" s="2" t="s">
        <v>85</v>
      </c>
      <c r="B265" s="18">
        <v>4587</v>
      </c>
      <c r="C265" s="25">
        <v>4</v>
      </c>
      <c r="D265" s="25">
        <v>1</v>
      </c>
      <c r="E265" s="25">
        <f t="shared" si="8"/>
        <v>1146.75</v>
      </c>
      <c r="F265" s="25">
        <f t="shared" si="9"/>
        <v>1146.75</v>
      </c>
    </row>
    <row r="266" spans="1:6" s="1" customFormat="1" ht="15.4" customHeight="1" x14ac:dyDescent="0.15">
      <c r="A266" s="2" t="s">
        <v>116</v>
      </c>
      <c r="B266" s="18">
        <v>6027</v>
      </c>
      <c r="C266" s="25">
        <v>4</v>
      </c>
      <c r="D266" s="25">
        <v>1</v>
      </c>
      <c r="E266" s="25">
        <f t="shared" si="8"/>
        <v>1506.75</v>
      </c>
      <c r="F266" s="25">
        <f t="shared" si="9"/>
        <v>1506.75</v>
      </c>
    </row>
    <row r="267" spans="1:6" s="1" customFormat="1" ht="15.4" customHeight="1" x14ac:dyDescent="0.15">
      <c r="A267" s="2" t="s">
        <v>147</v>
      </c>
      <c r="B267" s="18">
        <v>3127</v>
      </c>
      <c r="C267" s="25">
        <v>4</v>
      </c>
      <c r="D267" s="25">
        <v>1</v>
      </c>
      <c r="E267" s="25">
        <f t="shared" si="8"/>
        <v>781.75</v>
      </c>
      <c r="F267" s="25">
        <f t="shared" si="9"/>
        <v>781.75</v>
      </c>
    </row>
    <row r="268" spans="1:6" s="1" customFormat="1" ht="15.4" customHeight="1" x14ac:dyDescent="0.15">
      <c r="A268" s="2" t="s">
        <v>121</v>
      </c>
      <c r="B268" s="18">
        <v>3893</v>
      </c>
      <c r="C268" s="25">
        <v>4</v>
      </c>
      <c r="D268" s="25">
        <v>1</v>
      </c>
      <c r="E268" s="25">
        <f t="shared" si="8"/>
        <v>973.25</v>
      </c>
      <c r="F268" s="25">
        <f t="shared" si="9"/>
        <v>973.25</v>
      </c>
    </row>
    <row r="269" spans="1:6" s="1" customFormat="1" ht="15.4" customHeight="1" x14ac:dyDescent="0.15">
      <c r="A269" s="2" t="s">
        <v>210</v>
      </c>
      <c r="B269" s="18">
        <v>16350</v>
      </c>
      <c r="C269" s="25">
        <v>4</v>
      </c>
      <c r="D269" s="25">
        <v>1</v>
      </c>
      <c r="E269" s="25">
        <f t="shared" si="8"/>
        <v>4087.5</v>
      </c>
      <c r="F269" s="25">
        <f t="shared" si="9"/>
        <v>4087.5</v>
      </c>
    </row>
    <row r="270" spans="1:6" s="1" customFormat="1" ht="15.4" customHeight="1" x14ac:dyDescent="0.15">
      <c r="A270" s="2" t="s">
        <v>229</v>
      </c>
      <c r="B270" s="18">
        <v>5167</v>
      </c>
      <c r="C270" s="25">
        <v>4</v>
      </c>
      <c r="D270" s="25">
        <v>1</v>
      </c>
      <c r="E270" s="25">
        <f t="shared" si="8"/>
        <v>1291.75</v>
      </c>
      <c r="F270" s="25">
        <f t="shared" si="9"/>
        <v>1291.75</v>
      </c>
    </row>
    <row r="271" spans="1:6" s="1" customFormat="1" ht="15.4" customHeight="1" x14ac:dyDescent="0.15">
      <c r="A271" s="2" t="s">
        <v>167</v>
      </c>
      <c r="B271" s="18">
        <v>4817</v>
      </c>
      <c r="C271" s="25">
        <v>4</v>
      </c>
      <c r="D271" s="25">
        <v>1</v>
      </c>
      <c r="E271" s="25">
        <f t="shared" si="8"/>
        <v>1204.25</v>
      </c>
      <c r="F271" s="25">
        <f t="shared" si="9"/>
        <v>1204.25</v>
      </c>
    </row>
    <row r="272" spans="1:6" s="1" customFormat="1" ht="15.4" customHeight="1" x14ac:dyDescent="0.15">
      <c r="A272" s="2" t="s">
        <v>244</v>
      </c>
      <c r="B272" s="18">
        <v>2179</v>
      </c>
      <c r="C272" s="25">
        <v>4</v>
      </c>
      <c r="D272" s="25">
        <v>1</v>
      </c>
      <c r="E272" s="25">
        <f t="shared" si="8"/>
        <v>544.75</v>
      </c>
      <c r="F272" s="25">
        <f t="shared" si="9"/>
        <v>544.75</v>
      </c>
    </row>
    <row r="273" spans="1:6" s="1" customFormat="1" ht="15.4" customHeight="1" x14ac:dyDescent="0.15">
      <c r="A273" s="2" t="s">
        <v>124</v>
      </c>
      <c r="B273" s="18">
        <v>6752</v>
      </c>
      <c r="C273" s="25">
        <v>4</v>
      </c>
      <c r="D273" s="25">
        <v>1</v>
      </c>
      <c r="E273" s="25">
        <f t="shared" si="8"/>
        <v>1688</v>
      </c>
      <c r="F273" s="25">
        <f t="shared" si="9"/>
        <v>1688</v>
      </c>
    </row>
    <row r="274" spans="1:6" s="1" customFormat="1" ht="15.4" customHeight="1" x14ac:dyDescent="0.15">
      <c r="A274" s="2" t="s">
        <v>200</v>
      </c>
      <c r="B274" s="18">
        <v>1163</v>
      </c>
      <c r="C274" s="25">
        <v>4</v>
      </c>
      <c r="D274" s="25">
        <v>1</v>
      </c>
      <c r="E274" s="25">
        <f t="shared" si="8"/>
        <v>290.75</v>
      </c>
      <c r="F274" s="25">
        <f t="shared" si="9"/>
        <v>290.75</v>
      </c>
    </row>
    <row r="275" spans="1:6" s="1" customFormat="1" ht="15.4" customHeight="1" x14ac:dyDescent="0.15">
      <c r="A275" s="2" t="s">
        <v>174</v>
      </c>
      <c r="B275" s="18">
        <v>6032</v>
      </c>
      <c r="C275" s="25">
        <v>4</v>
      </c>
      <c r="D275" s="25">
        <v>1</v>
      </c>
      <c r="E275" s="25">
        <f t="shared" si="8"/>
        <v>1508</v>
      </c>
      <c r="F275" s="25">
        <f t="shared" si="9"/>
        <v>1508</v>
      </c>
    </row>
    <row r="276" spans="1:6" s="1" customFormat="1" ht="15.4" customHeight="1" x14ac:dyDescent="0.15">
      <c r="A276" s="2" t="s">
        <v>18</v>
      </c>
      <c r="B276" s="18">
        <v>8120</v>
      </c>
      <c r="C276" s="25">
        <v>4</v>
      </c>
      <c r="D276" s="25">
        <v>1</v>
      </c>
      <c r="E276" s="25">
        <f t="shared" si="8"/>
        <v>2030</v>
      </c>
      <c r="F276" s="25">
        <f t="shared" si="9"/>
        <v>2030</v>
      </c>
    </row>
    <row r="277" spans="1:6" s="1" customFormat="1" ht="15.4" customHeight="1" x14ac:dyDescent="0.15">
      <c r="A277" s="2" t="s">
        <v>154</v>
      </c>
      <c r="B277" s="18">
        <v>2333</v>
      </c>
      <c r="C277" s="25">
        <v>4</v>
      </c>
      <c r="D277" s="25">
        <v>1</v>
      </c>
      <c r="E277" s="25">
        <f t="shared" si="8"/>
        <v>583.25</v>
      </c>
      <c r="F277" s="25">
        <f t="shared" si="9"/>
        <v>583.25</v>
      </c>
    </row>
    <row r="278" spans="1:6" s="1" customFormat="1" ht="15.4" customHeight="1" x14ac:dyDescent="0.15">
      <c r="A278" s="2" t="s">
        <v>235</v>
      </c>
      <c r="B278" s="18">
        <v>3491</v>
      </c>
      <c r="C278" s="25">
        <v>4</v>
      </c>
      <c r="D278" s="25">
        <v>1</v>
      </c>
      <c r="E278" s="25">
        <f t="shared" si="8"/>
        <v>872.75</v>
      </c>
      <c r="F278" s="25">
        <f t="shared" si="9"/>
        <v>872.75</v>
      </c>
    </row>
    <row r="279" spans="1:6" s="1" customFormat="1" ht="15.4" customHeight="1" x14ac:dyDescent="0.15">
      <c r="A279" s="2" t="s">
        <v>282</v>
      </c>
      <c r="B279" s="18">
        <v>6087</v>
      </c>
      <c r="C279" s="25">
        <v>4</v>
      </c>
      <c r="D279" s="25">
        <v>1</v>
      </c>
      <c r="E279" s="25">
        <f t="shared" si="8"/>
        <v>1521.75</v>
      </c>
      <c r="F279" s="25">
        <f t="shared" si="9"/>
        <v>1521.75</v>
      </c>
    </row>
    <row r="280" spans="1:6" s="1" customFormat="1" ht="15.4" customHeight="1" x14ac:dyDescent="0.15">
      <c r="A280" s="2" t="s">
        <v>89</v>
      </c>
      <c r="B280" s="18">
        <v>2411</v>
      </c>
      <c r="C280" s="25">
        <v>4</v>
      </c>
      <c r="D280" s="25">
        <v>1</v>
      </c>
      <c r="E280" s="25">
        <f t="shared" si="8"/>
        <v>602.75</v>
      </c>
      <c r="F280" s="25">
        <f t="shared" si="9"/>
        <v>602.75</v>
      </c>
    </row>
    <row r="281" spans="1:6" s="1" customFormat="1" ht="15.4" customHeight="1" x14ac:dyDescent="0.15">
      <c r="A281" s="2" t="s">
        <v>113</v>
      </c>
      <c r="B281" s="18">
        <v>3657</v>
      </c>
      <c r="C281" s="25">
        <v>4</v>
      </c>
      <c r="D281" s="25">
        <v>1</v>
      </c>
      <c r="E281" s="25">
        <f t="shared" si="8"/>
        <v>914.25</v>
      </c>
      <c r="F281" s="25">
        <f t="shared" si="9"/>
        <v>914.25</v>
      </c>
    </row>
    <row r="282" spans="1:6" s="1" customFormat="1" ht="15.4" customHeight="1" x14ac:dyDescent="0.15">
      <c r="A282" s="2" t="s">
        <v>199</v>
      </c>
      <c r="B282" s="18">
        <v>2806</v>
      </c>
      <c r="C282" s="25">
        <v>4</v>
      </c>
      <c r="D282" s="25">
        <v>1</v>
      </c>
      <c r="E282" s="25">
        <f t="shared" si="8"/>
        <v>701.5</v>
      </c>
      <c r="F282" s="25">
        <f t="shared" si="9"/>
        <v>701.5</v>
      </c>
    </row>
    <row r="283" spans="1:6" s="1" customFormat="1" ht="15.4" customHeight="1" x14ac:dyDescent="0.15">
      <c r="A283" s="2" t="s">
        <v>172</v>
      </c>
      <c r="B283" s="18">
        <v>3570</v>
      </c>
      <c r="C283" s="25">
        <v>4</v>
      </c>
      <c r="D283" s="25">
        <v>1</v>
      </c>
      <c r="E283" s="25">
        <f t="shared" si="8"/>
        <v>892.5</v>
      </c>
      <c r="F283" s="25">
        <f t="shared" si="9"/>
        <v>892.5</v>
      </c>
    </row>
    <row r="284" spans="1:6" s="1" customFormat="1" ht="15.4" customHeight="1" x14ac:dyDescent="0.15">
      <c r="A284" s="2" t="s">
        <v>95</v>
      </c>
      <c r="B284" s="18">
        <v>6190</v>
      </c>
      <c r="C284" s="25">
        <v>4</v>
      </c>
      <c r="D284" s="25">
        <v>1</v>
      </c>
      <c r="E284" s="25">
        <f t="shared" si="8"/>
        <v>1547.5</v>
      </c>
      <c r="F284" s="25">
        <f t="shared" si="9"/>
        <v>1547.5</v>
      </c>
    </row>
    <row r="285" spans="1:6" s="1" customFormat="1" ht="15.4" customHeight="1" x14ac:dyDescent="0.15">
      <c r="A285" s="2" t="s">
        <v>233</v>
      </c>
      <c r="B285" s="18">
        <v>6919</v>
      </c>
      <c r="C285" s="25">
        <v>4</v>
      </c>
      <c r="D285" s="25">
        <v>1</v>
      </c>
      <c r="E285" s="25">
        <f t="shared" si="8"/>
        <v>1729.75</v>
      </c>
      <c r="F285" s="25">
        <f t="shared" si="9"/>
        <v>1729.75</v>
      </c>
    </row>
    <row r="286" spans="1:6" s="1" customFormat="1" ht="15.4" customHeight="1" x14ac:dyDescent="0.15">
      <c r="A286" s="17" t="s">
        <v>72</v>
      </c>
      <c r="B286" s="18">
        <f>3166+163</f>
        <v>3329</v>
      </c>
      <c r="C286" s="28">
        <v>4</v>
      </c>
      <c r="D286" s="25">
        <v>1</v>
      </c>
      <c r="E286" s="25">
        <f t="shared" si="8"/>
        <v>832.25</v>
      </c>
      <c r="F286" s="25">
        <f t="shared" si="9"/>
        <v>832.25</v>
      </c>
    </row>
    <row r="287" spans="1:6" s="1" customFormat="1" ht="15.4" customHeight="1" x14ac:dyDescent="0.15">
      <c r="A287" s="30" t="s">
        <v>46</v>
      </c>
      <c r="B287" s="60">
        <v>3331</v>
      </c>
      <c r="C287" s="34">
        <v>4</v>
      </c>
      <c r="D287" s="28">
        <v>1</v>
      </c>
      <c r="E287" s="61">
        <f t="shared" si="8"/>
        <v>832.75</v>
      </c>
      <c r="F287" s="25">
        <f t="shared" si="9"/>
        <v>832.75</v>
      </c>
    </row>
    <row r="288" spans="1:6" s="1" customFormat="1" ht="15.4" customHeight="1" x14ac:dyDescent="0.15">
      <c r="A288" s="37"/>
      <c r="B288" s="62">
        <f>SUM(B2:B287)</f>
        <v>1170239</v>
      </c>
      <c r="C288" s="53"/>
      <c r="D288" s="53"/>
      <c r="E288" s="52"/>
      <c r="F288" s="63">
        <f>SUM(F2:F287)</f>
        <v>207917.25</v>
      </c>
    </row>
    <row r="289" spans="3:6" s="1" customFormat="1" ht="28.7" customHeight="1" x14ac:dyDescent="0.15">
      <c r="C289" s="47"/>
      <c r="D289" s="47"/>
      <c r="F289" s="47"/>
    </row>
    <row r="290" spans="3:6" x14ac:dyDescent="0.2">
      <c r="C290" s="47"/>
      <c r="D290" s="47"/>
      <c r="F290" s="47"/>
    </row>
    <row r="291" spans="3:6" x14ac:dyDescent="0.2">
      <c r="C291" s="47"/>
      <c r="F291" s="47"/>
    </row>
  </sheetData>
  <sheetProtection algorithmName="SHA-512" hashValue="bFbsI6+YDFsbbdELe90vWKzy/S/Vz21I9X4lrV+qF2MvaueVbfWF0qr/utbvipOzYeVsrpOyLrHtLiS6i72EqA==" saltValue="1zDwnzISxJ58YLX3isJJSA==" spinCount="100000" sheet="1" objects="1" scenarios="1"/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2"/>
  <sheetViews>
    <sheetView workbookViewId="0">
      <pane ySplit="1" topLeftCell="A2" activePane="bottomLeft" state="frozen"/>
      <selection pane="bottomLeft" activeCell="K284" sqref="K284"/>
    </sheetView>
  </sheetViews>
  <sheetFormatPr defaultRowHeight="12.75" x14ac:dyDescent="0.2"/>
  <cols>
    <col min="1" max="1" width="58.42578125" bestFit="1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7.42578125" bestFit="1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s="1" customFormat="1" ht="39.950000000000003" customHeight="1" x14ac:dyDescent="0.15">
      <c r="A1" s="5" t="s">
        <v>0</v>
      </c>
      <c r="B1" s="5" t="s">
        <v>1</v>
      </c>
      <c r="C1" s="5" t="s">
        <v>309</v>
      </c>
      <c r="D1" s="5" t="s">
        <v>297</v>
      </c>
      <c r="E1" s="5" t="s">
        <v>310</v>
      </c>
      <c r="F1" s="5" t="s">
        <v>311</v>
      </c>
      <c r="G1" s="5" t="s">
        <v>312</v>
      </c>
      <c r="H1" s="5" t="s">
        <v>299</v>
      </c>
      <c r="I1" s="5" t="s">
        <v>300</v>
      </c>
      <c r="J1" s="5" t="s">
        <v>301</v>
      </c>
      <c r="K1" s="5" t="s">
        <v>302</v>
      </c>
      <c r="L1" s="5" t="s">
        <v>303</v>
      </c>
    </row>
    <row r="2" spans="1:12" s="1" customFormat="1" ht="15.4" customHeight="1" x14ac:dyDescent="0.15">
      <c r="A2" s="2" t="s">
        <v>264</v>
      </c>
      <c r="B2" s="3">
        <v>237</v>
      </c>
      <c r="C2" s="3">
        <f>B2/I2</f>
        <v>59.25</v>
      </c>
      <c r="D2" s="4">
        <v>1.25</v>
      </c>
      <c r="E2" s="23">
        <f>B2*D2</f>
        <v>296.25</v>
      </c>
      <c r="F2" s="4">
        <v>1.25</v>
      </c>
      <c r="G2" s="24">
        <f>B2*F2</f>
        <v>296.25</v>
      </c>
      <c r="H2" s="25">
        <f>E2-G2</f>
        <v>0</v>
      </c>
      <c r="I2" s="25">
        <v>4</v>
      </c>
      <c r="J2" s="25">
        <f>F2/1.25</f>
        <v>1</v>
      </c>
      <c r="K2" s="26">
        <f>J2*$H$292</f>
        <v>1.9235570585743462</v>
      </c>
      <c r="L2" s="27">
        <f>K2*C2</f>
        <v>113.97075572053001</v>
      </c>
    </row>
    <row r="3" spans="1:12" s="1" customFormat="1" ht="15.4" customHeight="1" x14ac:dyDescent="0.15">
      <c r="A3" s="2" t="s">
        <v>182</v>
      </c>
      <c r="B3" s="3">
        <v>4231</v>
      </c>
      <c r="C3" s="3">
        <f t="shared" ref="C3:C66" si="0">B3/I3</f>
        <v>1057.75</v>
      </c>
      <c r="D3" s="4">
        <v>1.25</v>
      </c>
      <c r="E3" s="23">
        <f t="shared" ref="E3:E66" si="1">B3*D3</f>
        <v>5288.75</v>
      </c>
      <c r="F3" s="4">
        <v>1.25</v>
      </c>
      <c r="G3" s="24">
        <f t="shared" ref="G3:G66" si="2">B3*F3</f>
        <v>5288.75</v>
      </c>
      <c r="H3" s="25">
        <f t="shared" ref="H3:H66" si="3">E3-G3</f>
        <v>0</v>
      </c>
      <c r="I3" s="25">
        <v>4</v>
      </c>
      <c r="J3" s="25">
        <f t="shared" ref="J3:J66" si="4">F3/1.25</f>
        <v>1</v>
      </c>
      <c r="K3" s="26">
        <f t="shared" ref="K3:K66" si="5">J3*$H$292</f>
        <v>1.9235570585743462</v>
      </c>
      <c r="L3" s="27">
        <f t="shared" ref="L3:L66" si="6">K3*C3</f>
        <v>2034.6424787070148</v>
      </c>
    </row>
    <row r="4" spans="1:12" s="1" customFormat="1" ht="15.4" customHeight="1" x14ac:dyDescent="0.15">
      <c r="A4" s="2" t="s">
        <v>248</v>
      </c>
      <c r="B4" s="3">
        <v>6679</v>
      </c>
      <c r="C4" s="3">
        <f t="shared" si="0"/>
        <v>1669.75</v>
      </c>
      <c r="D4" s="4">
        <v>1.25</v>
      </c>
      <c r="E4" s="23">
        <f t="shared" si="1"/>
        <v>8348.75</v>
      </c>
      <c r="F4" s="4">
        <v>1.25</v>
      </c>
      <c r="G4" s="24">
        <f t="shared" si="2"/>
        <v>8348.75</v>
      </c>
      <c r="H4" s="25">
        <f t="shared" si="3"/>
        <v>0</v>
      </c>
      <c r="I4" s="25">
        <v>4</v>
      </c>
      <c r="J4" s="25">
        <f t="shared" si="4"/>
        <v>1</v>
      </c>
      <c r="K4" s="26">
        <f t="shared" si="5"/>
        <v>1.9235570585743462</v>
      </c>
      <c r="L4" s="27">
        <f t="shared" si="6"/>
        <v>3211.8593985545144</v>
      </c>
    </row>
    <row r="5" spans="1:12" s="1" customFormat="1" ht="15.4" customHeight="1" x14ac:dyDescent="0.15">
      <c r="A5" s="2" t="s">
        <v>267</v>
      </c>
      <c r="B5" s="3">
        <v>6869</v>
      </c>
      <c r="C5" s="3">
        <f t="shared" si="0"/>
        <v>1717.25</v>
      </c>
      <c r="D5" s="4">
        <v>1.25</v>
      </c>
      <c r="E5" s="23">
        <f t="shared" si="1"/>
        <v>8586.25</v>
      </c>
      <c r="F5" s="4">
        <v>1.25</v>
      </c>
      <c r="G5" s="24">
        <f t="shared" si="2"/>
        <v>8586.25</v>
      </c>
      <c r="H5" s="25">
        <f t="shared" si="3"/>
        <v>0</v>
      </c>
      <c r="I5" s="25">
        <v>4</v>
      </c>
      <c r="J5" s="25">
        <f t="shared" si="4"/>
        <v>1</v>
      </c>
      <c r="K5" s="26">
        <f t="shared" si="5"/>
        <v>1.9235570585743462</v>
      </c>
      <c r="L5" s="27">
        <f t="shared" si="6"/>
        <v>3303.2283588367959</v>
      </c>
    </row>
    <row r="6" spans="1:12" s="1" customFormat="1" ht="15.4" customHeight="1" x14ac:dyDescent="0.15">
      <c r="A6" s="2" t="s">
        <v>29</v>
      </c>
      <c r="B6" s="3">
        <v>2172</v>
      </c>
      <c r="C6" s="3">
        <f t="shared" si="0"/>
        <v>543</v>
      </c>
      <c r="D6" s="4">
        <v>1.25</v>
      </c>
      <c r="E6" s="23">
        <f t="shared" si="1"/>
        <v>2715</v>
      </c>
      <c r="F6" s="4">
        <v>1.25</v>
      </c>
      <c r="G6" s="24">
        <f t="shared" si="2"/>
        <v>2715</v>
      </c>
      <c r="H6" s="25">
        <f t="shared" si="3"/>
        <v>0</v>
      </c>
      <c r="I6" s="25">
        <v>4</v>
      </c>
      <c r="J6" s="25">
        <f t="shared" si="4"/>
        <v>1</v>
      </c>
      <c r="K6" s="26">
        <f t="shared" si="5"/>
        <v>1.9235570585743462</v>
      </c>
      <c r="L6" s="27">
        <f t="shared" si="6"/>
        <v>1044.49148280587</v>
      </c>
    </row>
    <row r="7" spans="1:12" s="1" customFormat="1" ht="15.4" customHeight="1" x14ac:dyDescent="0.15">
      <c r="A7" s="2" t="s">
        <v>187</v>
      </c>
      <c r="B7" s="3">
        <v>6040</v>
      </c>
      <c r="C7" s="3">
        <f t="shared" si="0"/>
        <v>1510</v>
      </c>
      <c r="D7" s="4">
        <v>1.25</v>
      </c>
      <c r="E7" s="23">
        <f t="shared" si="1"/>
        <v>7550</v>
      </c>
      <c r="F7" s="4">
        <v>1.25</v>
      </c>
      <c r="G7" s="24">
        <f t="shared" si="2"/>
        <v>7550</v>
      </c>
      <c r="H7" s="25">
        <f t="shared" si="3"/>
        <v>0</v>
      </c>
      <c r="I7" s="25">
        <v>4</v>
      </c>
      <c r="J7" s="25">
        <f t="shared" si="4"/>
        <v>1</v>
      </c>
      <c r="K7" s="26">
        <f t="shared" si="5"/>
        <v>1.9235570585743462</v>
      </c>
      <c r="L7" s="27">
        <f t="shared" si="6"/>
        <v>2904.5711584472629</v>
      </c>
    </row>
    <row r="8" spans="1:12" s="1" customFormat="1" ht="15.4" customHeight="1" x14ac:dyDescent="0.15">
      <c r="A8" s="2" t="s">
        <v>295</v>
      </c>
      <c r="B8" s="3">
        <v>4073</v>
      </c>
      <c r="C8" s="3">
        <f t="shared" si="0"/>
        <v>1018.25</v>
      </c>
      <c r="D8" s="4">
        <v>1.25</v>
      </c>
      <c r="E8" s="23">
        <f t="shared" si="1"/>
        <v>5091.25</v>
      </c>
      <c r="F8" s="4">
        <v>0</v>
      </c>
      <c r="G8" s="24">
        <f t="shared" si="2"/>
        <v>0</v>
      </c>
      <c r="H8" s="25">
        <f t="shared" si="3"/>
        <v>5091.25</v>
      </c>
      <c r="I8" s="25">
        <v>4</v>
      </c>
      <c r="J8" s="25">
        <f t="shared" si="4"/>
        <v>0</v>
      </c>
      <c r="K8" s="26">
        <f t="shared" si="5"/>
        <v>0</v>
      </c>
      <c r="L8" s="27">
        <f t="shared" si="6"/>
        <v>0</v>
      </c>
    </row>
    <row r="9" spans="1:12" s="1" customFormat="1" ht="15.4" customHeight="1" x14ac:dyDescent="0.15">
      <c r="A9" s="2" t="s">
        <v>7</v>
      </c>
      <c r="B9" s="3">
        <v>3173</v>
      </c>
      <c r="C9" s="3">
        <f t="shared" si="0"/>
        <v>793.25</v>
      </c>
      <c r="D9" s="4">
        <v>1.25</v>
      </c>
      <c r="E9" s="23">
        <f t="shared" si="1"/>
        <v>3966.25</v>
      </c>
      <c r="F9" s="4">
        <v>1.25</v>
      </c>
      <c r="G9" s="24">
        <f t="shared" si="2"/>
        <v>3966.25</v>
      </c>
      <c r="H9" s="25">
        <f t="shared" si="3"/>
        <v>0</v>
      </c>
      <c r="I9" s="25">
        <v>4</v>
      </c>
      <c r="J9" s="25">
        <f t="shared" si="4"/>
        <v>1</v>
      </c>
      <c r="K9" s="26">
        <f t="shared" si="5"/>
        <v>1.9235570585743462</v>
      </c>
      <c r="L9" s="27">
        <f t="shared" si="6"/>
        <v>1525.8616367141001</v>
      </c>
    </row>
    <row r="10" spans="1:12" s="1" customFormat="1" ht="15.4" customHeight="1" x14ac:dyDescent="0.15">
      <c r="A10" s="2" t="s">
        <v>173</v>
      </c>
      <c r="B10" s="3">
        <v>3269</v>
      </c>
      <c r="C10" s="3">
        <f t="shared" si="0"/>
        <v>817.25</v>
      </c>
      <c r="D10" s="4">
        <v>1.25</v>
      </c>
      <c r="E10" s="23">
        <f t="shared" si="1"/>
        <v>4086.25</v>
      </c>
      <c r="F10" s="4">
        <v>1.25</v>
      </c>
      <c r="G10" s="24">
        <f t="shared" si="2"/>
        <v>4086.25</v>
      </c>
      <c r="H10" s="25">
        <f t="shared" si="3"/>
        <v>0</v>
      </c>
      <c r="I10" s="25">
        <v>4</v>
      </c>
      <c r="J10" s="25">
        <f t="shared" si="4"/>
        <v>1</v>
      </c>
      <c r="K10" s="26">
        <f t="shared" si="5"/>
        <v>1.9235570585743462</v>
      </c>
      <c r="L10" s="27">
        <f t="shared" si="6"/>
        <v>1572.0270061198844</v>
      </c>
    </row>
    <row r="11" spans="1:12" s="1" customFormat="1" ht="15.4" customHeight="1" x14ac:dyDescent="0.15">
      <c r="A11" s="2" t="s">
        <v>41</v>
      </c>
      <c r="B11" s="3">
        <v>5258</v>
      </c>
      <c r="C11" s="3">
        <f t="shared" si="0"/>
        <v>1314.5</v>
      </c>
      <c r="D11" s="4">
        <v>1.25</v>
      </c>
      <c r="E11" s="23">
        <f t="shared" si="1"/>
        <v>6572.5</v>
      </c>
      <c r="F11" s="4">
        <v>1.25</v>
      </c>
      <c r="G11" s="24">
        <f t="shared" si="2"/>
        <v>6572.5</v>
      </c>
      <c r="H11" s="25">
        <f t="shared" si="3"/>
        <v>0</v>
      </c>
      <c r="I11" s="25">
        <v>4</v>
      </c>
      <c r="J11" s="25">
        <f t="shared" si="4"/>
        <v>1</v>
      </c>
      <c r="K11" s="26">
        <f t="shared" si="5"/>
        <v>1.9235570585743462</v>
      </c>
      <c r="L11" s="27">
        <f t="shared" si="6"/>
        <v>2528.5157534959781</v>
      </c>
    </row>
    <row r="12" spans="1:12" s="1" customFormat="1" ht="15.4" customHeight="1" x14ac:dyDescent="0.15">
      <c r="A12" s="2" t="s">
        <v>87</v>
      </c>
      <c r="B12" s="3">
        <v>3421</v>
      </c>
      <c r="C12" s="3">
        <f t="shared" si="0"/>
        <v>855.25</v>
      </c>
      <c r="D12" s="4">
        <v>1.25</v>
      </c>
      <c r="E12" s="23">
        <f t="shared" si="1"/>
        <v>4276.25</v>
      </c>
      <c r="F12" s="4">
        <v>0</v>
      </c>
      <c r="G12" s="24">
        <f t="shared" si="2"/>
        <v>0</v>
      </c>
      <c r="H12" s="25">
        <f t="shared" si="3"/>
        <v>4276.25</v>
      </c>
      <c r="I12" s="25">
        <v>4</v>
      </c>
      <c r="J12" s="25">
        <f t="shared" si="4"/>
        <v>0</v>
      </c>
      <c r="K12" s="26">
        <f t="shared" si="5"/>
        <v>0</v>
      </c>
      <c r="L12" s="27">
        <f t="shared" si="6"/>
        <v>0</v>
      </c>
    </row>
    <row r="13" spans="1:12" s="1" customFormat="1" ht="15.4" customHeight="1" x14ac:dyDescent="0.15">
      <c r="A13" s="2" t="s">
        <v>23</v>
      </c>
      <c r="B13" s="3">
        <v>4696</v>
      </c>
      <c r="C13" s="3">
        <f t="shared" si="0"/>
        <v>1174</v>
      </c>
      <c r="D13" s="4">
        <v>1.25</v>
      </c>
      <c r="E13" s="23">
        <f t="shared" si="1"/>
        <v>5870</v>
      </c>
      <c r="F13" s="4">
        <v>1.25</v>
      </c>
      <c r="G13" s="24">
        <f t="shared" si="2"/>
        <v>5870</v>
      </c>
      <c r="H13" s="25">
        <f t="shared" si="3"/>
        <v>0</v>
      </c>
      <c r="I13" s="25">
        <v>4</v>
      </c>
      <c r="J13" s="25">
        <f t="shared" si="4"/>
        <v>1</v>
      </c>
      <c r="K13" s="26">
        <f t="shared" si="5"/>
        <v>1.9235570585743462</v>
      </c>
      <c r="L13" s="27">
        <f t="shared" si="6"/>
        <v>2258.2559867662826</v>
      </c>
    </row>
    <row r="14" spans="1:12" s="1" customFormat="1" ht="15.4" customHeight="1" x14ac:dyDescent="0.15">
      <c r="A14" s="2" t="s">
        <v>43</v>
      </c>
      <c r="B14" s="3">
        <v>3794</v>
      </c>
      <c r="C14" s="3">
        <f t="shared" si="0"/>
        <v>948.5</v>
      </c>
      <c r="D14" s="4">
        <v>1.25</v>
      </c>
      <c r="E14" s="23">
        <f t="shared" si="1"/>
        <v>4742.5</v>
      </c>
      <c r="F14" s="4">
        <v>1.25</v>
      </c>
      <c r="G14" s="24">
        <f t="shared" si="2"/>
        <v>4742.5</v>
      </c>
      <c r="H14" s="25">
        <f t="shared" si="3"/>
        <v>0</v>
      </c>
      <c r="I14" s="25">
        <v>4</v>
      </c>
      <c r="J14" s="25">
        <f t="shared" si="4"/>
        <v>1</v>
      </c>
      <c r="K14" s="26">
        <f t="shared" si="5"/>
        <v>1.9235570585743462</v>
      </c>
      <c r="L14" s="27">
        <f t="shared" si="6"/>
        <v>1824.4938700577675</v>
      </c>
    </row>
    <row r="15" spans="1:12" s="1" customFormat="1" ht="15.4" customHeight="1" x14ac:dyDescent="0.15">
      <c r="A15" s="2" t="s">
        <v>111</v>
      </c>
      <c r="B15" s="3">
        <v>4925</v>
      </c>
      <c r="C15" s="3">
        <f t="shared" si="0"/>
        <v>1231.25</v>
      </c>
      <c r="D15" s="4">
        <v>1.25</v>
      </c>
      <c r="E15" s="23">
        <f t="shared" si="1"/>
        <v>6156.25</v>
      </c>
      <c r="F15" s="4">
        <v>1.25</v>
      </c>
      <c r="G15" s="24">
        <f t="shared" si="2"/>
        <v>6156.25</v>
      </c>
      <c r="H15" s="25">
        <f t="shared" si="3"/>
        <v>0</v>
      </c>
      <c r="I15" s="25">
        <v>4</v>
      </c>
      <c r="J15" s="25">
        <f t="shared" si="4"/>
        <v>1</v>
      </c>
      <c r="K15" s="26">
        <f t="shared" si="5"/>
        <v>1.9235570585743462</v>
      </c>
      <c r="L15" s="27">
        <f t="shared" si="6"/>
        <v>2368.3796283696638</v>
      </c>
    </row>
    <row r="16" spans="1:12" s="1" customFormat="1" ht="15.4" customHeight="1" x14ac:dyDescent="0.15">
      <c r="A16" s="2" t="s">
        <v>40</v>
      </c>
      <c r="B16" s="3">
        <v>3072</v>
      </c>
      <c r="C16" s="3">
        <f t="shared" si="0"/>
        <v>768</v>
      </c>
      <c r="D16" s="4">
        <v>1.25</v>
      </c>
      <c r="E16" s="23">
        <f t="shared" si="1"/>
        <v>3840</v>
      </c>
      <c r="F16" s="4">
        <v>0</v>
      </c>
      <c r="G16" s="24">
        <f t="shared" si="2"/>
        <v>0</v>
      </c>
      <c r="H16" s="25">
        <f t="shared" si="3"/>
        <v>3840</v>
      </c>
      <c r="I16" s="25">
        <v>4</v>
      </c>
      <c r="J16" s="25">
        <f t="shared" si="4"/>
        <v>0</v>
      </c>
      <c r="K16" s="26">
        <f t="shared" si="5"/>
        <v>0</v>
      </c>
      <c r="L16" s="27">
        <f t="shared" si="6"/>
        <v>0</v>
      </c>
    </row>
    <row r="17" spans="1:12" s="1" customFormat="1" ht="15.4" customHeight="1" x14ac:dyDescent="0.15">
      <c r="A17" s="2" t="s">
        <v>82</v>
      </c>
      <c r="B17" s="3">
        <v>4567</v>
      </c>
      <c r="C17" s="3">
        <f t="shared" si="0"/>
        <v>1141.75</v>
      </c>
      <c r="D17" s="4">
        <v>1.25</v>
      </c>
      <c r="E17" s="23">
        <f t="shared" si="1"/>
        <v>5708.75</v>
      </c>
      <c r="F17" s="4">
        <v>1.25</v>
      </c>
      <c r="G17" s="24">
        <f t="shared" si="2"/>
        <v>5708.75</v>
      </c>
      <c r="H17" s="25">
        <f t="shared" si="3"/>
        <v>0</v>
      </c>
      <c r="I17" s="25">
        <v>4</v>
      </c>
      <c r="J17" s="25">
        <f t="shared" si="4"/>
        <v>1</v>
      </c>
      <c r="K17" s="26">
        <f t="shared" si="5"/>
        <v>1.9235570585743462</v>
      </c>
      <c r="L17" s="27">
        <f t="shared" si="6"/>
        <v>2196.2212716272597</v>
      </c>
    </row>
    <row r="18" spans="1:12" s="1" customFormat="1" ht="15.4" customHeight="1" x14ac:dyDescent="0.15">
      <c r="A18" s="2" t="s">
        <v>36</v>
      </c>
      <c r="B18" s="3">
        <v>2447</v>
      </c>
      <c r="C18" s="3">
        <f t="shared" si="0"/>
        <v>611.75</v>
      </c>
      <c r="D18" s="4">
        <v>1.25</v>
      </c>
      <c r="E18" s="23">
        <f t="shared" si="1"/>
        <v>3058.75</v>
      </c>
      <c r="F18" s="4">
        <v>1.25</v>
      </c>
      <c r="G18" s="24">
        <f t="shared" si="2"/>
        <v>3058.75</v>
      </c>
      <c r="H18" s="25">
        <f t="shared" si="3"/>
        <v>0</v>
      </c>
      <c r="I18" s="25">
        <v>4</v>
      </c>
      <c r="J18" s="25">
        <f t="shared" si="4"/>
        <v>1</v>
      </c>
      <c r="K18" s="26">
        <f t="shared" si="5"/>
        <v>1.9235570585743462</v>
      </c>
      <c r="L18" s="27">
        <f t="shared" si="6"/>
        <v>1176.7360305828563</v>
      </c>
    </row>
    <row r="19" spans="1:12" s="1" customFormat="1" ht="15.4" customHeight="1" x14ac:dyDescent="0.15">
      <c r="A19" s="2" t="s">
        <v>136</v>
      </c>
      <c r="B19" s="3">
        <v>3053</v>
      </c>
      <c r="C19" s="3">
        <f t="shared" si="0"/>
        <v>763.25</v>
      </c>
      <c r="D19" s="4">
        <v>1.25</v>
      </c>
      <c r="E19" s="23">
        <f t="shared" si="1"/>
        <v>3816.25</v>
      </c>
      <c r="F19" s="4">
        <v>1.25</v>
      </c>
      <c r="G19" s="24">
        <f t="shared" si="2"/>
        <v>3816.25</v>
      </c>
      <c r="H19" s="25">
        <f t="shared" si="3"/>
        <v>0</v>
      </c>
      <c r="I19" s="25">
        <v>4</v>
      </c>
      <c r="J19" s="25">
        <f t="shared" si="4"/>
        <v>1</v>
      </c>
      <c r="K19" s="26">
        <f t="shared" si="5"/>
        <v>1.9235570585743462</v>
      </c>
      <c r="L19" s="27">
        <f t="shared" si="6"/>
        <v>1468.1549249568698</v>
      </c>
    </row>
    <row r="20" spans="1:12" s="1" customFormat="1" ht="15.4" customHeight="1" x14ac:dyDescent="0.15">
      <c r="A20" s="2" t="s">
        <v>9</v>
      </c>
      <c r="B20" s="3">
        <v>2096</v>
      </c>
      <c r="C20" s="3">
        <f t="shared" si="0"/>
        <v>524</v>
      </c>
      <c r="D20" s="4">
        <v>1.25</v>
      </c>
      <c r="E20" s="23">
        <f t="shared" si="1"/>
        <v>2620</v>
      </c>
      <c r="F20" s="4">
        <v>1.25</v>
      </c>
      <c r="G20" s="24">
        <f t="shared" si="2"/>
        <v>2620</v>
      </c>
      <c r="H20" s="25">
        <f t="shared" si="3"/>
        <v>0</v>
      </c>
      <c r="I20" s="25">
        <v>4</v>
      </c>
      <c r="J20" s="25">
        <f t="shared" si="4"/>
        <v>1</v>
      </c>
      <c r="K20" s="26">
        <f t="shared" si="5"/>
        <v>1.9235570585743462</v>
      </c>
      <c r="L20" s="27">
        <f t="shared" si="6"/>
        <v>1007.9438986929574</v>
      </c>
    </row>
    <row r="21" spans="1:12" s="1" customFormat="1" ht="15.4" customHeight="1" x14ac:dyDescent="0.15">
      <c r="A21" s="2" t="s">
        <v>247</v>
      </c>
      <c r="B21" s="3">
        <v>3309</v>
      </c>
      <c r="C21" s="3">
        <f t="shared" si="0"/>
        <v>827.25</v>
      </c>
      <c r="D21" s="4">
        <v>1.25</v>
      </c>
      <c r="E21" s="23">
        <f t="shared" si="1"/>
        <v>4136.25</v>
      </c>
      <c r="F21" s="4">
        <v>1.25</v>
      </c>
      <c r="G21" s="24">
        <f t="shared" si="2"/>
        <v>4136.25</v>
      </c>
      <c r="H21" s="25">
        <f t="shared" si="3"/>
        <v>0</v>
      </c>
      <c r="I21" s="25">
        <v>4</v>
      </c>
      <c r="J21" s="25">
        <f t="shared" si="4"/>
        <v>1</v>
      </c>
      <c r="K21" s="26">
        <f t="shared" si="5"/>
        <v>1.9235570585743462</v>
      </c>
      <c r="L21" s="27">
        <f t="shared" si="6"/>
        <v>1591.2625767056279</v>
      </c>
    </row>
    <row r="22" spans="1:12" s="1" customFormat="1" ht="15.4" customHeight="1" x14ac:dyDescent="0.15">
      <c r="A22" s="2" t="s">
        <v>227</v>
      </c>
      <c r="B22" s="3">
        <v>1383</v>
      </c>
      <c r="C22" s="3">
        <f t="shared" si="0"/>
        <v>345.75</v>
      </c>
      <c r="D22" s="4">
        <v>1.25</v>
      </c>
      <c r="E22" s="23">
        <f t="shared" si="1"/>
        <v>1728.75</v>
      </c>
      <c r="F22" s="4">
        <v>0</v>
      </c>
      <c r="G22" s="24">
        <f t="shared" si="2"/>
        <v>0</v>
      </c>
      <c r="H22" s="25">
        <f t="shared" si="3"/>
        <v>1728.75</v>
      </c>
      <c r="I22" s="25">
        <v>4</v>
      </c>
      <c r="J22" s="25">
        <f t="shared" si="4"/>
        <v>0</v>
      </c>
      <c r="K22" s="26">
        <f t="shared" si="5"/>
        <v>0</v>
      </c>
      <c r="L22" s="27">
        <f t="shared" si="6"/>
        <v>0</v>
      </c>
    </row>
    <row r="23" spans="1:12" s="1" customFormat="1" ht="15.4" customHeight="1" x14ac:dyDescent="0.15">
      <c r="A23" s="2" t="s">
        <v>197</v>
      </c>
      <c r="B23" s="3">
        <v>4336</v>
      </c>
      <c r="C23" s="3">
        <f t="shared" si="0"/>
        <v>1084</v>
      </c>
      <c r="D23" s="4">
        <v>1.25</v>
      </c>
      <c r="E23" s="23">
        <f t="shared" si="1"/>
        <v>5420</v>
      </c>
      <c r="F23" s="4">
        <v>1.25</v>
      </c>
      <c r="G23" s="24">
        <f t="shared" si="2"/>
        <v>5420</v>
      </c>
      <c r="H23" s="25">
        <f t="shared" si="3"/>
        <v>0</v>
      </c>
      <c r="I23" s="25">
        <v>4</v>
      </c>
      <c r="J23" s="25">
        <f t="shared" si="4"/>
        <v>1</v>
      </c>
      <c r="K23" s="26">
        <f t="shared" si="5"/>
        <v>1.9235570585743462</v>
      </c>
      <c r="L23" s="27">
        <f t="shared" si="6"/>
        <v>2085.1358514945914</v>
      </c>
    </row>
    <row r="24" spans="1:12" s="1" customFormat="1" ht="15.4" customHeight="1" x14ac:dyDescent="0.15">
      <c r="A24" s="2" t="s">
        <v>257</v>
      </c>
      <c r="B24" s="3">
        <v>2274</v>
      </c>
      <c r="C24" s="3">
        <f t="shared" si="0"/>
        <v>568.5</v>
      </c>
      <c r="D24" s="4">
        <v>1.25</v>
      </c>
      <c r="E24" s="23">
        <f t="shared" si="1"/>
        <v>2842.5</v>
      </c>
      <c r="F24" s="4">
        <v>1.25</v>
      </c>
      <c r="G24" s="24">
        <f t="shared" si="2"/>
        <v>2842.5</v>
      </c>
      <c r="H24" s="25">
        <f t="shared" si="3"/>
        <v>0</v>
      </c>
      <c r="I24" s="25">
        <v>4</v>
      </c>
      <c r="J24" s="25">
        <f t="shared" si="4"/>
        <v>1</v>
      </c>
      <c r="K24" s="26">
        <f t="shared" si="5"/>
        <v>1.9235570585743462</v>
      </c>
      <c r="L24" s="27">
        <f t="shared" si="6"/>
        <v>1093.5421877995159</v>
      </c>
    </row>
    <row r="25" spans="1:12" s="1" customFormat="1" ht="15.4" customHeight="1" x14ac:dyDescent="0.15">
      <c r="A25" s="2" t="s">
        <v>32</v>
      </c>
      <c r="B25" s="3">
        <v>3564</v>
      </c>
      <c r="C25" s="3">
        <f t="shared" si="0"/>
        <v>891</v>
      </c>
      <c r="D25" s="4">
        <v>1.25</v>
      </c>
      <c r="E25" s="23">
        <f t="shared" si="1"/>
        <v>4455</v>
      </c>
      <c r="F25" s="4">
        <v>0</v>
      </c>
      <c r="G25" s="24">
        <f t="shared" si="2"/>
        <v>0</v>
      </c>
      <c r="H25" s="25">
        <f t="shared" si="3"/>
        <v>4455</v>
      </c>
      <c r="I25" s="25">
        <v>4</v>
      </c>
      <c r="J25" s="25">
        <f t="shared" si="4"/>
        <v>0</v>
      </c>
      <c r="K25" s="26">
        <f t="shared" si="5"/>
        <v>0</v>
      </c>
      <c r="L25" s="27">
        <f t="shared" si="6"/>
        <v>0</v>
      </c>
    </row>
    <row r="26" spans="1:12" s="1" customFormat="1" ht="15.4" customHeight="1" x14ac:dyDescent="0.15">
      <c r="A26" s="2" t="s">
        <v>57</v>
      </c>
      <c r="B26" s="3">
        <v>3989</v>
      </c>
      <c r="C26" s="3">
        <f t="shared" si="0"/>
        <v>997.25</v>
      </c>
      <c r="D26" s="4">
        <v>1.25</v>
      </c>
      <c r="E26" s="23">
        <f t="shared" si="1"/>
        <v>4986.25</v>
      </c>
      <c r="F26" s="4">
        <v>1.25</v>
      </c>
      <c r="G26" s="24">
        <f t="shared" si="2"/>
        <v>4986.25</v>
      </c>
      <c r="H26" s="25">
        <f t="shared" si="3"/>
        <v>0</v>
      </c>
      <c r="I26" s="25">
        <v>4</v>
      </c>
      <c r="J26" s="25">
        <f t="shared" si="4"/>
        <v>1</v>
      </c>
      <c r="K26" s="26">
        <f t="shared" si="5"/>
        <v>1.9235570585743462</v>
      </c>
      <c r="L26" s="27">
        <f t="shared" si="6"/>
        <v>1918.2672766632668</v>
      </c>
    </row>
    <row r="27" spans="1:12" s="1" customFormat="1" ht="15.4" customHeight="1" x14ac:dyDescent="0.15">
      <c r="A27" s="2" t="s">
        <v>271</v>
      </c>
      <c r="B27" s="3">
        <v>5054</v>
      </c>
      <c r="C27" s="3">
        <f t="shared" si="0"/>
        <v>1263.5</v>
      </c>
      <c r="D27" s="4">
        <v>1.25</v>
      </c>
      <c r="E27" s="23">
        <f t="shared" si="1"/>
        <v>6317.5</v>
      </c>
      <c r="F27" s="4">
        <v>1.25</v>
      </c>
      <c r="G27" s="24">
        <f t="shared" si="2"/>
        <v>6317.5</v>
      </c>
      <c r="H27" s="25">
        <f t="shared" si="3"/>
        <v>0</v>
      </c>
      <c r="I27" s="25">
        <v>4</v>
      </c>
      <c r="J27" s="25">
        <f t="shared" si="4"/>
        <v>1</v>
      </c>
      <c r="K27" s="26">
        <f t="shared" si="5"/>
        <v>1.9235570585743462</v>
      </c>
      <c r="L27" s="27">
        <f t="shared" si="6"/>
        <v>2430.4143435086867</v>
      </c>
    </row>
    <row r="28" spans="1:12" s="1" customFormat="1" ht="15.4" customHeight="1" x14ac:dyDescent="0.15">
      <c r="A28" s="2" t="s">
        <v>162</v>
      </c>
      <c r="B28" s="3">
        <v>5973</v>
      </c>
      <c r="C28" s="3">
        <f t="shared" si="0"/>
        <v>1493.25</v>
      </c>
      <c r="D28" s="4">
        <v>1.25</v>
      </c>
      <c r="E28" s="23">
        <f t="shared" si="1"/>
        <v>7466.25</v>
      </c>
      <c r="F28" s="4">
        <v>1.25</v>
      </c>
      <c r="G28" s="24">
        <f t="shared" si="2"/>
        <v>7466.25</v>
      </c>
      <c r="H28" s="25">
        <f t="shared" si="3"/>
        <v>0</v>
      </c>
      <c r="I28" s="25">
        <v>4</v>
      </c>
      <c r="J28" s="25">
        <f t="shared" si="4"/>
        <v>1</v>
      </c>
      <c r="K28" s="26">
        <f t="shared" si="5"/>
        <v>1.9235570585743462</v>
      </c>
      <c r="L28" s="27">
        <f t="shared" si="6"/>
        <v>2872.3515777161424</v>
      </c>
    </row>
    <row r="29" spans="1:12" s="1" customFormat="1" ht="15.4" customHeight="1" x14ac:dyDescent="0.15">
      <c r="A29" s="2" t="s">
        <v>118</v>
      </c>
      <c r="B29" s="3">
        <v>8303</v>
      </c>
      <c r="C29" s="3">
        <f t="shared" si="0"/>
        <v>2075.75</v>
      </c>
      <c r="D29" s="4">
        <v>1.25</v>
      </c>
      <c r="E29" s="23">
        <f t="shared" si="1"/>
        <v>10378.75</v>
      </c>
      <c r="F29" s="4">
        <v>1.25</v>
      </c>
      <c r="G29" s="24">
        <f t="shared" si="2"/>
        <v>10378.75</v>
      </c>
      <c r="H29" s="25">
        <f t="shared" si="3"/>
        <v>0</v>
      </c>
      <c r="I29" s="25">
        <v>4</v>
      </c>
      <c r="J29" s="25">
        <f t="shared" si="4"/>
        <v>1</v>
      </c>
      <c r="K29" s="26">
        <f t="shared" si="5"/>
        <v>1.9235570585743462</v>
      </c>
      <c r="L29" s="27">
        <f t="shared" si="6"/>
        <v>3992.8235643356993</v>
      </c>
    </row>
    <row r="30" spans="1:12" s="1" customFormat="1" ht="15.4" customHeight="1" x14ac:dyDescent="0.15">
      <c r="A30" s="2" t="s">
        <v>251</v>
      </c>
      <c r="B30" s="3">
        <v>4963</v>
      </c>
      <c r="C30" s="3">
        <f t="shared" si="0"/>
        <v>1240.75</v>
      </c>
      <c r="D30" s="4">
        <v>1.25</v>
      </c>
      <c r="E30" s="23">
        <f t="shared" si="1"/>
        <v>6203.75</v>
      </c>
      <c r="F30" s="4">
        <v>1.25</v>
      </c>
      <c r="G30" s="24">
        <f t="shared" si="2"/>
        <v>6203.75</v>
      </c>
      <c r="H30" s="25">
        <f t="shared" si="3"/>
        <v>0</v>
      </c>
      <c r="I30" s="25">
        <v>4</v>
      </c>
      <c r="J30" s="25">
        <f t="shared" si="4"/>
        <v>1</v>
      </c>
      <c r="K30" s="26">
        <f t="shared" si="5"/>
        <v>1.9235570585743462</v>
      </c>
      <c r="L30" s="27">
        <f t="shared" si="6"/>
        <v>2386.6534204261202</v>
      </c>
    </row>
    <row r="31" spans="1:12" s="1" customFormat="1" ht="15.4" customHeight="1" x14ac:dyDescent="0.15">
      <c r="A31" s="2" t="s">
        <v>22</v>
      </c>
      <c r="B31" s="3">
        <v>7243</v>
      </c>
      <c r="C31" s="3">
        <f t="shared" si="0"/>
        <v>1810.75</v>
      </c>
      <c r="D31" s="4">
        <v>1.25</v>
      </c>
      <c r="E31" s="23">
        <f t="shared" si="1"/>
        <v>9053.75</v>
      </c>
      <c r="F31" s="4">
        <v>1.25</v>
      </c>
      <c r="G31" s="24">
        <f t="shared" si="2"/>
        <v>9053.75</v>
      </c>
      <c r="H31" s="25">
        <f t="shared" si="3"/>
        <v>0</v>
      </c>
      <c r="I31" s="25">
        <v>4</v>
      </c>
      <c r="J31" s="25">
        <f t="shared" si="4"/>
        <v>1</v>
      </c>
      <c r="K31" s="26">
        <f t="shared" si="5"/>
        <v>1.9235570585743462</v>
      </c>
      <c r="L31" s="27">
        <f t="shared" si="6"/>
        <v>3483.0809438134975</v>
      </c>
    </row>
    <row r="32" spans="1:12" s="1" customFormat="1" ht="15.4" customHeight="1" x14ac:dyDescent="0.15">
      <c r="A32" s="2" t="s">
        <v>205</v>
      </c>
      <c r="B32" s="3">
        <v>6184</v>
      </c>
      <c r="C32" s="3">
        <f t="shared" si="0"/>
        <v>1546</v>
      </c>
      <c r="D32" s="4">
        <v>1.25</v>
      </c>
      <c r="E32" s="23">
        <f t="shared" si="1"/>
        <v>7730</v>
      </c>
      <c r="F32" s="4">
        <v>1.25</v>
      </c>
      <c r="G32" s="24">
        <f t="shared" si="2"/>
        <v>7730</v>
      </c>
      <c r="H32" s="25">
        <f t="shared" si="3"/>
        <v>0</v>
      </c>
      <c r="I32" s="25">
        <v>4</v>
      </c>
      <c r="J32" s="25">
        <f t="shared" si="4"/>
        <v>1</v>
      </c>
      <c r="K32" s="26">
        <f t="shared" si="5"/>
        <v>1.9235570585743462</v>
      </c>
      <c r="L32" s="27">
        <f t="shared" si="6"/>
        <v>2973.8192125559394</v>
      </c>
    </row>
    <row r="33" spans="1:12" s="1" customFormat="1" ht="15.4" customHeight="1" x14ac:dyDescent="0.15">
      <c r="A33" s="2" t="s">
        <v>156</v>
      </c>
      <c r="B33" s="3">
        <v>3598</v>
      </c>
      <c r="C33" s="3">
        <f t="shared" si="0"/>
        <v>899.5</v>
      </c>
      <c r="D33" s="4">
        <v>1.25</v>
      </c>
      <c r="E33" s="23">
        <f t="shared" si="1"/>
        <v>4497.5</v>
      </c>
      <c r="F33" s="4">
        <v>1.25</v>
      </c>
      <c r="G33" s="24">
        <f t="shared" si="2"/>
        <v>4497.5</v>
      </c>
      <c r="H33" s="25">
        <f t="shared" si="3"/>
        <v>0</v>
      </c>
      <c r="I33" s="25">
        <v>4</v>
      </c>
      <c r="J33" s="25">
        <f t="shared" si="4"/>
        <v>1</v>
      </c>
      <c r="K33" s="26">
        <f t="shared" si="5"/>
        <v>1.9235570585743462</v>
      </c>
      <c r="L33" s="27">
        <f t="shared" si="6"/>
        <v>1730.2395741876244</v>
      </c>
    </row>
    <row r="34" spans="1:12" s="1" customFormat="1" ht="15.4" customHeight="1" x14ac:dyDescent="0.15">
      <c r="A34" s="2" t="s">
        <v>175</v>
      </c>
      <c r="B34" s="3">
        <v>3734</v>
      </c>
      <c r="C34" s="3">
        <f t="shared" si="0"/>
        <v>933.5</v>
      </c>
      <c r="D34" s="4">
        <v>1.25</v>
      </c>
      <c r="E34" s="23">
        <f t="shared" si="1"/>
        <v>4667.5</v>
      </c>
      <c r="F34" s="4">
        <v>1.25</v>
      </c>
      <c r="G34" s="24">
        <f t="shared" si="2"/>
        <v>4667.5</v>
      </c>
      <c r="H34" s="25">
        <f t="shared" si="3"/>
        <v>0</v>
      </c>
      <c r="I34" s="25">
        <v>4</v>
      </c>
      <c r="J34" s="25">
        <f t="shared" si="4"/>
        <v>1</v>
      </c>
      <c r="K34" s="26">
        <f t="shared" si="5"/>
        <v>1.9235570585743462</v>
      </c>
      <c r="L34" s="27">
        <f t="shared" si="6"/>
        <v>1795.6405141791522</v>
      </c>
    </row>
    <row r="35" spans="1:12" s="1" customFormat="1" ht="15.4" customHeight="1" x14ac:dyDescent="0.15">
      <c r="A35" s="2" t="s">
        <v>47</v>
      </c>
      <c r="B35" s="3">
        <v>2817</v>
      </c>
      <c r="C35" s="3">
        <f t="shared" si="0"/>
        <v>704.25</v>
      </c>
      <c r="D35" s="4">
        <v>1.25</v>
      </c>
      <c r="E35" s="23">
        <f t="shared" si="1"/>
        <v>3521.25</v>
      </c>
      <c r="F35" s="4">
        <v>1.25</v>
      </c>
      <c r="G35" s="24">
        <f t="shared" si="2"/>
        <v>3521.25</v>
      </c>
      <c r="H35" s="25">
        <f t="shared" si="3"/>
        <v>0</v>
      </c>
      <c r="I35" s="25">
        <v>4</v>
      </c>
      <c r="J35" s="25">
        <f t="shared" si="4"/>
        <v>1</v>
      </c>
      <c r="K35" s="26">
        <f t="shared" si="5"/>
        <v>1.9235570585743462</v>
      </c>
      <c r="L35" s="27">
        <f t="shared" si="6"/>
        <v>1354.6650585009834</v>
      </c>
    </row>
    <row r="36" spans="1:12" s="1" customFormat="1" ht="15.4" customHeight="1" x14ac:dyDescent="0.15">
      <c r="A36" s="2" t="s">
        <v>62</v>
      </c>
      <c r="B36" s="3">
        <v>4813</v>
      </c>
      <c r="C36" s="3">
        <f t="shared" si="0"/>
        <v>1203.25</v>
      </c>
      <c r="D36" s="4">
        <v>1.25</v>
      </c>
      <c r="E36" s="23">
        <f t="shared" si="1"/>
        <v>6016.25</v>
      </c>
      <c r="F36" s="4">
        <v>0</v>
      </c>
      <c r="G36" s="24">
        <f t="shared" si="2"/>
        <v>0</v>
      </c>
      <c r="H36" s="25">
        <f t="shared" si="3"/>
        <v>6016.25</v>
      </c>
      <c r="I36" s="25">
        <v>4</v>
      </c>
      <c r="J36" s="25">
        <f t="shared" si="4"/>
        <v>0</v>
      </c>
      <c r="K36" s="26">
        <f t="shared" si="5"/>
        <v>0</v>
      </c>
      <c r="L36" s="27">
        <f t="shared" si="6"/>
        <v>0</v>
      </c>
    </row>
    <row r="37" spans="1:12" s="1" customFormat="1" ht="15.4" customHeight="1" x14ac:dyDescent="0.15">
      <c r="A37" s="2" t="s">
        <v>42</v>
      </c>
      <c r="B37" s="3">
        <v>3004</v>
      </c>
      <c r="C37" s="3">
        <f t="shared" si="0"/>
        <v>751</v>
      </c>
      <c r="D37" s="4">
        <v>1.25</v>
      </c>
      <c r="E37" s="23">
        <f t="shared" si="1"/>
        <v>3755</v>
      </c>
      <c r="F37" s="4">
        <v>0</v>
      </c>
      <c r="G37" s="24">
        <f t="shared" si="2"/>
        <v>0</v>
      </c>
      <c r="H37" s="25">
        <f t="shared" si="3"/>
        <v>3755</v>
      </c>
      <c r="I37" s="25">
        <v>4</v>
      </c>
      <c r="J37" s="25">
        <f t="shared" si="4"/>
        <v>0</v>
      </c>
      <c r="K37" s="26">
        <f t="shared" si="5"/>
        <v>0</v>
      </c>
      <c r="L37" s="27">
        <f t="shared" si="6"/>
        <v>0</v>
      </c>
    </row>
    <row r="38" spans="1:12" s="1" customFormat="1" ht="15.4" customHeight="1" x14ac:dyDescent="0.15">
      <c r="A38" s="2" t="s">
        <v>160</v>
      </c>
      <c r="B38" s="3">
        <v>6710</v>
      </c>
      <c r="C38" s="3">
        <f t="shared" si="0"/>
        <v>1677.5</v>
      </c>
      <c r="D38" s="4">
        <v>1.25</v>
      </c>
      <c r="E38" s="23">
        <f t="shared" si="1"/>
        <v>8387.5</v>
      </c>
      <c r="F38" s="4">
        <v>0</v>
      </c>
      <c r="G38" s="24">
        <f t="shared" si="2"/>
        <v>0</v>
      </c>
      <c r="H38" s="25">
        <f t="shared" si="3"/>
        <v>8387.5</v>
      </c>
      <c r="I38" s="25">
        <v>4</v>
      </c>
      <c r="J38" s="25">
        <f t="shared" si="4"/>
        <v>0</v>
      </c>
      <c r="K38" s="26">
        <f t="shared" si="5"/>
        <v>0</v>
      </c>
      <c r="L38" s="27">
        <f t="shared" si="6"/>
        <v>0</v>
      </c>
    </row>
    <row r="39" spans="1:12" s="1" customFormat="1" ht="15.4" customHeight="1" x14ac:dyDescent="0.15">
      <c r="A39" s="2" t="s">
        <v>27</v>
      </c>
      <c r="B39" s="3">
        <v>5504</v>
      </c>
      <c r="C39" s="3">
        <f t="shared" si="0"/>
        <v>1376</v>
      </c>
      <c r="D39" s="4">
        <v>1.25</v>
      </c>
      <c r="E39" s="23">
        <f t="shared" si="1"/>
        <v>6880</v>
      </c>
      <c r="F39" s="4">
        <v>1.25</v>
      </c>
      <c r="G39" s="24">
        <f t="shared" si="2"/>
        <v>6880</v>
      </c>
      <c r="H39" s="25">
        <f t="shared" si="3"/>
        <v>0</v>
      </c>
      <c r="I39" s="25">
        <v>4</v>
      </c>
      <c r="J39" s="25">
        <f t="shared" si="4"/>
        <v>1</v>
      </c>
      <c r="K39" s="26">
        <f t="shared" si="5"/>
        <v>1.9235570585743462</v>
      </c>
      <c r="L39" s="27">
        <f t="shared" si="6"/>
        <v>2646.8145125983006</v>
      </c>
    </row>
    <row r="40" spans="1:12" s="1" customFormat="1" ht="15.4" customHeight="1" x14ac:dyDescent="0.15">
      <c r="A40" s="2" t="s">
        <v>51</v>
      </c>
      <c r="B40" s="3">
        <v>5088</v>
      </c>
      <c r="C40" s="3">
        <f t="shared" si="0"/>
        <v>1272</v>
      </c>
      <c r="D40" s="4">
        <v>1.25</v>
      </c>
      <c r="E40" s="23">
        <f t="shared" si="1"/>
        <v>6360</v>
      </c>
      <c r="F40" s="4">
        <v>1.25</v>
      </c>
      <c r="G40" s="24">
        <f t="shared" si="2"/>
        <v>6360</v>
      </c>
      <c r="H40" s="25">
        <f t="shared" si="3"/>
        <v>0</v>
      </c>
      <c r="I40" s="25">
        <v>4</v>
      </c>
      <c r="J40" s="25">
        <f t="shared" si="4"/>
        <v>1</v>
      </c>
      <c r="K40" s="26">
        <f t="shared" si="5"/>
        <v>1.9235570585743462</v>
      </c>
      <c r="L40" s="27">
        <f t="shared" si="6"/>
        <v>2446.7645785065683</v>
      </c>
    </row>
    <row r="41" spans="1:12" s="1" customFormat="1" ht="15.4" customHeight="1" x14ac:dyDescent="0.15">
      <c r="A41" s="2" t="s">
        <v>258</v>
      </c>
      <c r="B41" s="3">
        <v>3604</v>
      </c>
      <c r="C41" s="3">
        <f t="shared" si="0"/>
        <v>901</v>
      </c>
      <c r="D41" s="4">
        <v>1.25</v>
      </c>
      <c r="E41" s="23">
        <f t="shared" si="1"/>
        <v>4505</v>
      </c>
      <c r="F41" s="4">
        <v>1.25</v>
      </c>
      <c r="G41" s="24">
        <f t="shared" si="2"/>
        <v>4505</v>
      </c>
      <c r="H41" s="25">
        <f t="shared" si="3"/>
        <v>0</v>
      </c>
      <c r="I41" s="25">
        <v>4</v>
      </c>
      <c r="J41" s="25">
        <f t="shared" si="4"/>
        <v>1</v>
      </c>
      <c r="K41" s="26">
        <f t="shared" si="5"/>
        <v>1.9235570585743462</v>
      </c>
      <c r="L41" s="27">
        <f t="shared" si="6"/>
        <v>1733.124909775486</v>
      </c>
    </row>
    <row r="42" spans="1:12" s="1" customFormat="1" ht="15.4" customHeight="1" x14ac:dyDescent="0.15">
      <c r="A42" s="2" t="s">
        <v>181</v>
      </c>
      <c r="B42" s="3">
        <v>2482</v>
      </c>
      <c r="C42" s="3">
        <f t="shared" si="0"/>
        <v>620.5</v>
      </c>
      <c r="D42" s="4">
        <v>1.25</v>
      </c>
      <c r="E42" s="23">
        <f t="shared" si="1"/>
        <v>3102.5</v>
      </c>
      <c r="F42" s="4">
        <v>1.25</v>
      </c>
      <c r="G42" s="24">
        <f t="shared" si="2"/>
        <v>3102.5</v>
      </c>
      <c r="H42" s="25">
        <f t="shared" si="3"/>
        <v>0</v>
      </c>
      <c r="I42" s="25">
        <v>4</v>
      </c>
      <c r="J42" s="25">
        <f t="shared" si="4"/>
        <v>1</v>
      </c>
      <c r="K42" s="26">
        <f t="shared" si="5"/>
        <v>1.9235570585743462</v>
      </c>
      <c r="L42" s="27">
        <f t="shared" si="6"/>
        <v>1193.5671548453818</v>
      </c>
    </row>
    <row r="43" spans="1:12" s="1" customFormat="1" ht="15.4" customHeight="1" x14ac:dyDescent="0.15">
      <c r="A43" s="2" t="s">
        <v>149</v>
      </c>
      <c r="B43" s="3">
        <v>5138</v>
      </c>
      <c r="C43" s="3">
        <f t="shared" si="0"/>
        <v>1284.5</v>
      </c>
      <c r="D43" s="4">
        <v>1.25</v>
      </c>
      <c r="E43" s="23">
        <f t="shared" si="1"/>
        <v>6422.5</v>
      </c>
      <c r="F43" s="4">
        <v>1.25</v>
      </c>
      <c r="G43" s="24">
        <f t="shared" si="2"/>
        <v>6422.5</v>
      </c>
      <c r="H43" s="25">
        <f t="shared" si="3"/>
        <v>0</v>
      </c>
      <c r="I43" s="25">
        <v>4</v>
      </c>
      <c r="J43" s="25">
        <f t="shared" si="4"/>
        <v>1</v>
      </c>
      <c r="K43" s="26">
        <f t="shared" si="5"/>
        <v>1.9235570585743462</v>
      </c>
      <c r="L43" s="27">
        <f t="shared" si="6"/>
        <v>2470.8090417387475</v>
      </c>
    </row>
    <row r="44" spans="1:12" s="1" customFormat="1" ht="15.4" customHeight="1" x14ac:dyDescent="0.15">
      <c r="A44" s="2" t="s">
        <v>52</v>
      </c>
      <c r="B44" s="3">
        <v>3201</v>
      </c>
      <c r="C44" s="3">
        <f t="shared" si="0"/>
        <v>800.25</v>
      </c>
      <c r="D44" s="4">
        <v>1.25</v>
      </c>
      <c r="E44" s="23">
        <f t="shared" si="1"/>
        <v>4001.25</v>
      </c>
      <c r="F44" s="4">
        <v>1.25</v>
      </c>
      <c r="G44" s="24">
        <f t="shared" si="2"/>
        <v>4001.25</v>
      </c>
      <c r="H44" s="25">
        <f t="shared" si="3"/>
        <v>0</v>
      </c>
      <c r="I44" s="25">
        <v>4</v>
      </c>
      <c r="J44" s="25">
        <f t="shared" si="4"/>
        <v>1</v>
      </c>
      <c r="K44" s="26">
        <f t="shared" si="5"/>
        <v>1.9235570585743462</v>
      </c>
      <c r="L44" s="27">
        <f t="shared" si="6"/>
        <v>1539.3265361241206</v>
      </c>
    </row>
    <row r="45" spans="1:12" s="1" customFormat="1" ht="15.4" customHeight="1" x14ac:dyDescent="0.15">
      <c r="A45" s="2" t="s">
        <v>5</v>
      </c>
      <c r="B45" s="3">
        <v>1986</v>
      </c>
      <c r="C45" s="3">
        <f t="shared" si="0"/>
        <v>496.5</v>
      </c>
      <c r="D45" s="4">
        <v>1.25</v>
      </c>
      <c r="E45" s="23">
        <f t="shared" si="1"/>
        <v>2482.5</v>
      </c>
      <c r="F45" s="4">
        <v>1.25</v>
      </c>
      <c r="G45" s="24">
        <f t="shared" si="2"/>
        <v>2482.5</v>
      </c>
      <c r="H45" s="25">
        <f t="shared" si="3"/>
        <v>0</v>
      </c>
      <c r="I45" s="25">
        <v>4</v>
      </c>
      <c r="J45" s="25">
        <f t="shared" si="4"/>
        <v>1</v>
      </c>
      <c r="K45" s="26">
        <f t="shared" si="5"/>
        <v>1.9235570585743462</v>
      </c>
      <c r="L45" s="27">
        <f t="shared" si="6"/>
        <v>955.04607958216286</v>
      </c>
    </row>
    <row r="46" spans="1:12" s="1" customFormat="1" ht="15.4" customHeight="1" x14ac:dyDescent="0.15">
      <c r="A46" s="2" t="s">
        <v>69</v>
      </c>
      <c r="B46" s="3">
        <v>4342</v>
      </c>
      <c r="C46" s="3">
        <f t="shared" si="0"/>
        <v>1085.5</v>
      </c>
      <c r="D46" s="4">
        <v>1.25</v>
      </c>
      <c r="E46" s="23">
        <f t="shared" si="1"/>
        <v>5427.5</v>
      </c>
      <c r="F46" s="4">
        <v>1.25</v>
      </c>
      <c r="G46" s="24">
        <f t="shared" si="2"/>
        <v>5427.5</v>
      </c>
      <c r="H46" s="25">
        <f t="shared" si="3"/>
        <v>0</v>
      </c>
      <c r="I46" s="25">
        <v>4</v>
      </c>
      <c r="J46" s="25">
        <f t="shared" si="4"/>
        <v>1</v>
      </c>
      <c r="K46" s="26">
        <f t="shared" si="5"/>
        <v>1.9235570585743462</v>
      </c>
      <c r="L46" s="27">
        <f t="shared" si="6"/>
        <v>2088.0211870824528</v>
      </c>
    </row>
    <row r="47" spans="1:12" s="1" customFormat="1" ht="15.4" customHeight="1" x14ac:dyDescent="0.15">
      <c r="A47" s="2" t="s">
        <v>191</v>
      </c>
      <c r="B47" s="3">
        <v>3344</v>
      </c>
      <c r="C47" s="3">
        <f t="shared" si="0"/>
        <v>836</v>
      </c>
      <c r="D47" s="4">
        <v>1.25</v>
      </c>
      <c r="E47" s="23">
        <f t="shared" si="1"/>
        <v>4180</v>
      </c>
      <c r="F47" s="4">
        <v>0</v>
      </c>
      <c r="G47" s="24">
        <f t="shared" si="2"/>
        <v>0</v>
      </c>
      <c r="H47" s="25">
        <f t="shared" si="3"/>
        <v>4180</v>
      </c>
      <c r="I47" s="25">
        <v>4</v>
      </c>
      <c r="J47" s="25">
        <f t="shared" si="4"/>
        <v>0</v>
      </c>
      <c r="K47" s="26">
        <f t="shared" si="5"/>
        <v>0</v>
      </c>
      <c r="L47" s="27">
        <f t="shared" si="6"/>
        <v>0</v>
      </c>
    </row>
    <row r="48" spans="1:12" s="1" customFormat="1" ht="15.4" customHeight="1" x14ac:dyDescent="0.15">
      <c r="A48" s="2" t="s">
        <v>239</v>
      </c>
      <c r="B48" s="3">
        <v>5593</v>
      </c>
      <c r="C48" s="3">
        <f t="shared" si="0"/>
        <v>1398.25</v>
      </c>
      <c r="D48" s="4">
        <v>1.25</v>
      </c>
      <c r="E48" s="23">
        <f t="shared" si="1"/>
        <v>6991.25</v>
      </c>
      <c r="F48" s="4">
        <v>1.25</v>
      </c>
      <c r="G48" s="24">
        <f t="shared" si="2"/>
        <v>6991.25</v>
      </c>
      <c r="H48" s="25">
        <f t="shared" si="3"/>
        <v>0</v>
      </c>
      <c r="I48" s="25">
        <v>4</v>
      </c>
      <c r="J48" s="25">
        <f t="shared" si="4"/>
        <v>1</v>
      </c>
      <c r="K48" s="26">
        <f t="shared" si="5"/>
        <v>1.9235570585743462</v>
      </c>
      <c r="L48" s="27">
        <f t="shared" si="6"/>
        <v>2689.6136571515794</v>
      </c>
    </row>
    <row r="49" spans="1:12" s="1" customFormat="1" ht="15.4" customHeight="1" x14ac:dyDescent="0.15">
      <c r="A49" s="2" t="s">
        <v>155</v>
      </c>
      <c r="B49" s="3">
        <v>5138</v>
      </c>
      <c r="C49" s="3">
        <f t="shared" si="0"/>
        <v>1284.5</v>
      </c>
      <c r="D49" s="4">
        <v>1.25</v>
      </c>
      <c r="E49" s="23">
        <f t="shared" si="1"/>
        <v>6422.5</v>
      </c>
      <c r="F49" s="4">
        <v>1.25</v>
      </c>
      <c r="G49" s="24">
        <f t="shared" si="2"/>
        <v>6422.5</v>
      </c>
      <c r="H49" s="25">
        <f t="shared" si="3"/>
        <v>0</v>
      </c>
      <c r="I49" s="25">
        <v>4</v>
      </c>
      <c r="J49" s="25">
        <f t="shared" si="4"/>
        <v>1</v>
      </c>
      <c r="K49" s="26">
        <f t="shared" si="5"/>
        <v>1.9235570585743462</v>
      </c>
      <c r="L49" s="27">
        <f t="shared" si="6"/>
        <v>2470.8090417387475</v>
      </c>
    </row>
    <row r="50" spans="1:12" s="1" customFormat="1" ht="15.4" customHeight="1" x14ac:dyDescent="0.15">
      <c r="A50" s="2" t="s">
        <v>266</v>
      </c>
      <c r="B50" s="3">
        <v>2760</v>
      </c>
      <c r="C50" s="3">
        <f t="shared" si="0"/>
        <v>690</v>
      </c>
      <c r="D50" s="4">
        <v>1.25</v>
      </c>
      <c r="E50" s="23">
        <f t="shared" si="1"/>
        <v>3450</v>
      </c>
      <c r="F50" s="4">
        <v>1.25</v>
      </c>
      <c r="G50" s="24">
        <f t="shared" si="2"/>
        <v>3450</v>
      </c>
      <c r="H50" s="25">
        <f t="shared" si="3"/>
        <v>0</v>
      </c>
      <c r="I50" s="25">
        <v>4</v>
      </c>
      <c r="J50" s="25">
        <f t="shared" si="4"/>
        <v>1</v>
      </c>
      <c r="K50" s="26">
        <f t="shared" si="5"/>
        <v>1.9235570585743462</v>
      </c>
      <c r="L50" s="27">
        <f t="shared" si="6"/>
        <v>1327.2543704162988</v>
      </c>
    </row>
    <row r="51" spans="1:12" s="1" customFormat="1" ht="15.4" customHeight="1" x14ac:dyDescent="0.15">
      <c r="A51" s="2" t="s">
        <v>13</v>
      </c>
      <c r="B51" s="3">
        <v>2850</v>
      </c>
      <c r="C51" s="3">
        <f t="shared" si="0"/>
        <v>712.5</v>
      </c>
      <c r="D51" s="4">
        <v>1.25</v>
      </c>
      <c r="E51" s="23">
        <f t="shared" si="1"/>
        <v>3562.5</v>
      </c>
      <c r="F51" s="4">
        <v>1.25</v>
      </c>
      <c r="G51" s="24">
        <f t="shared" si="2"/>
        <v>3562.5</v>
      </c>
      <c r="H51" s="25">
        <f t="shared" si="3"/>
        <v>0</v>
      </c>
      <c r="I51" s="25">
        <v>4</v>
      </c>
      <c r="J51" s="25">
        <f t="shared" si="4"/>
        <v>1</v>
      </c>
      <c r="K51" s="26">
        <f t="shared" si="5"/>
        <v>1.9235570585743462</v>
      </c>
      <c r="L51" s="27">
        <f t="shared" si="6"/>
        <v>1370.5344042342217</v>
      </c>
    </row>
    <row r="52" spans="1:12" s="1" customFormat="1" ht="15.4" customHeight="1" x14ac:dyDescent="0.15">
      <c r="A52" s="2" t="s">
        <v>170</v>
      </c>
      <c r="B52" s="3">
        <v>4181</v>
      </c>
      <c r="C52" s="3">
        <f t="shared" si="0"/>
        <v>1045.25</v>
      </c>
      <c r="D52" s="4">
        <v>1.25</v>
      </c>
      <c r="E52" s="23">
        <f t="shared" si="1"/>
        <v>5226.25</v>
      </c>
      <c r="F52" s="4">
        <v>1.25</v>
      </c>
      <c r="G52" s="24">
        <f t="shared" si="2"/>
        <v>5226.25</v>
      </c>
      <c r="H52" s="25">
        <f t="shared" si="3"/>
        <v>0</v>
      </c>
      <c r="I52" s="25">
        <v>4</v>
      </c>
      <c r="J52" s="25">
        <f t="shared" si="4"/>
        <v>1</v>
      </c>
      <c r="K52" s="26">
        <f t="shared" si="5"/>
        <v>1.9235570585743462</v>
      </c>
      <c r="L52" s="27">
        <f t="shared" si="6"/>
        <v>2010.5980154748354</v>
      </c>
    </row>
    <row r="53" spans="1:12" s="1" customFormat="1" ht="15.4" customHeight="1" x14ac:dyDescent="0.15">
      <c r="A53" s="2" t="s">
        <v>246</v>
      </c>
      <c r="B53" s="3">
        <v>4026</v>
      </c>
      <c r="C53" s="3">
        <f t="shared" si="0"/>
        <v>1006.5</v>
      </c>
      <c r="D53" s="4">
        <v>1.25</v>
      </c>
      <c r="E53" s="23">
        <f t="shared" si="1"/>
        <v>5032.5</v>
      </c>
      <c r="F53" s="4">
        <v>1.25</v>
      </c>
      <c r="G53" s="24">
        <f t="shared" si="2"/>
        <v>5032.5</v>
      </c>
      <c r="H53" s="25">
        <f t="shared" si="3"/>
        <v>0</v>
      </c>
      <c r="I53" s="25">
        <v>4</v>
      </c>
      <c r="J53" s="25">
        <f t="shared" si="4"/>
        <v>1</v>
      </c>
      <c r="K53" s="26">
        <f t="shared" si="5"/>
        <v>1.9235570585743462</v>
      </c>
      <c r="L53" s="27">
        <f t="shared" si="6"/>
        <v>1936.0601794550794</v>
      </c>
    </row>
    <row r="54" spans="1:12" s="1" customFormat="1" ht="15.4" customHeight="1" x14ac:dyDescent="0.15">
      <c r="A54" s="2" t="s">
        <v>79</v>
      </c>
      <c r="B54" s="3">
        <v>3399</v>
      </c>
      <c r="C54" s="3">
        <f t="shared" si="0"/>
        <v>849.75</v>
      </c>
      <c r="D54" s="4">
        <v>1.25</v>
      </c>
      <c r="E54" s="23">
        <f t="shared" si="1"/>
        <v>4248.75</v>
      </c>
      <c r="F54" s="4">
        <v>1.25</v>
      </c>
      <c r="G54" s="24">
        <f t="shared" si="2"/>
        <v>4248.75</v>
      </c>
      <c r="H54" s="25">
        <f t="shared" si="3"/>
        <v>0</v>
      </c>
      <c r="I54" s="25">
        <v>4</v>
      </c>
      <c r="J54" s="25">
        <f t="shared" si="4"/>
        <v>1</v>
      </c>
      <c r="K54" s="26">
        <f t="shared" si="5"/>
        <v>1.9235570585743462</v>
      </c>
      <c r="L54" s="27">
        <f t="shared" si="6"/>
        <v>1634.5426105235506</v>
      </c>
    </row>
    <row r="55" spans="1:12" s="1" customFormat="1" ht="15.4" customHeight="1" x14ac:dyDescent="0.15">
      <c r="A55" s="2" t="s">
        <v>137</v>
      </c>
      <c r="B55" s="3">
        <v>2409</v>
      </c>
      <c r="C55" s="3">
        <f t="shared" si="0"/>
        <v>602.25</v>
      </c>
      <c r="D55" s="4">
        <v>1.25</v>
      </c>
      <c r="E55" s="23">
        <f t="shared" si="1"/>
        <v>3011.25</v>
      </c>
      <c r="F55" s="4">
        <v>0</v>
      </c>
      <c r="G55" s="24">
        <f t="shared" si="2"/>
        <v>0</v>
      </c>
      <c r="H55" s="25">
        <f t="shared" si="3"/>
        <v>3011.25</v>
      </c>
      <c r="I55" s="25">
        <v>4</v>
      </c>
      <c r="J55" s="25">
        <f t="shared" si="4"/>
        <v>0</v>
      </c>
      <c r="K55" s="26">
        <f t="shared" si="5"/>
        <v>0</v>
      </c>
      <c r="L55" s="27">
        <f t="shared" si="6"/>
        <v>0</v>
      </c>
    </row>
    <row r="56" spans="1:12" s="1" customFormat="1" ht="15.4" customHeight="1" x14ac:dyDescent="0.15">
      <c r="A56" s="2" t="s">
        <v>101</v>
      </c>
      <c r="B56" s="3">
        <v>1365</v>
      </c>
      <c r="C56" s="3">
        <f t="shared" si="0"/>
        <v>341.25</v>
      </c>
      <c r="D56" s="4">
        <v>1.25</v>
      </c>
      <c r="E56" s="23">
        <f t="shared" si="1"/>
        <v>1706.25</v>
      </c>
      <c r="F56" s="4">
        <v>1.25</v>
      </c>
      <c r="G56" s="24">
        <f t="shared" si="2"/>
        <v>1706.25</v>
      </c>
      <c r="H56" s="25">
        <f t="shared" si="3"/>
        <v>0</v>
      </c>
      <c r="I56" s="25">
        <v>4</v>
      </c>
      <c r="J56" s="25">
        <f t="shared" si="4"/>
        <v>1</v>
      </c>
      <c r="K56" s="26">
        <f t="shared" si="5"/>
        <v>1.9235570585743462</v>
      </c>
      <c r="L56" s="27">
        <f t="shared" si="6"/>
        <v>656.41384623849569</v>
      </c>
    </row>
    <row r="57" spans="1:12" s="1" customFormat="1" ht="15.4" customHeight="1" x14ac:dyDescent="0.15">
      <c r="A57" s="2" t="s">
        <v>293</v>
      </c>
      <c r="B57" s="3">
        <v>4067</v>
      </c>
      <c r="C57" s="3">
        <f t="shared" si="0"/>
        <v>1016.75</v>
      </c>
      <c r="D57" s="4">
        <v>1.25</v>
      </c>
      <c r="E57" s="23">
        <f t="shared" si="1"/>
        <v>5083.75</v>
      </c>
      <c r="F57" s="4">
        <v>1.25</v>
      </c>
      <c r="G57" s="24">
        <f t="shared" si="2"/>
        <v>5083.75</v>
      </c>
      <c r="H57" s="25">
        <f t="shared" si="3"/>
        <v>0</v>
      </c>
      <c r="I57" s="25">
        <v>4</v>
      </c>
      <c r="J57" s="25">
        <f t="shared" si="4"/>
        <v>1</v>
      </c>
      <c r="K57" s="26">
        <f t="shared" si="5"/>
        <v>1.9235570585743462</v>
      </c>
      <c r="L57" s="27">
        <f t="shared" si="6"/>
        <v>1955.7766393054665</v>
      </c>
    </row>
    <row r="58" spans="1:12" s="1" customFormat="1" ht="15.4" customHeight="1" x14ac:dyDescent="0.15">
      <c r="A58" s="2" t="s">
        <v>28</v>
      </c>
      <c r="B58" s="3">
        <v>3131</v>
      </c>
      <c r="C58" s="3">
        <f t="shared" si="0"/>
        <v>782.75</v>
      </c>
      <c r="D58" s="4">
        <v>1.25</v>
      </c>
      <c r="E58" s="23">
        <f t="shared" si="1"/>
        <v>3913.75</v>
      </c>
      <c r="F58" s="4">
        <v>0</v>
      </c>
      <c r="G58" s="24">
        <f t="shared" si="2"/>
        <v>0</v>
      </c>
      <c r="H58" s="25">
        <f t="shared" si="3"/>
        <v>3913.75</v>
      </c>
      <c r="I58" s="25">
        <v>4</v>
      </c>
      <c r="J58" s="25">
        <f t="shared" si="4"/>
        <v>0</v>
      </c>
      <c r="K58" s="26">
        <f t="shared" si="5"/>
        <v>0</v>
      </c>
      <c r="L58" s="27">
        <f t="shared" si="6"/>
        <v>0</v>
      </c>
    </row>
    <row r="59" spans="1:12" s="1" customFormat="1" ht="15.4" customHeight="1" x14ac:dyDescent="0.15">
      <c r="A59" s="2" t="s">
        <v>185</v>
      </c>
      <c r="B59" s="3">
        <v>4695</v>
      </c>
      <c r="C59" s="3">
        <f t="shared" si="0"/>
        <v>1173.75</v>
      </c>
      <c r="D59" s="4">
        <v>1.25</v>
      </c>
      <c r="E59" s="23">
        <f t="shared" si="1"/>
        <v>5868.75</v>
      </c>
      <c r="F59" s="4">
        <v>1.25</v>
      </c>
      <c r="G59" s="24">
        <f t="shared" si="2"/>
        <v>5868.75</v>
      </c>
      <c r="H59" s="25">
        <f t="shared" si="3"/>
        <v>0</v>
      </c>
      <c r="I59" s="25">
        <v>4</v>
      </c>
      <c r="J59" s="25">
        <f t="shared" si="4"/>
        <v>1</v>
      </c>
      <c r="K59" s="26">
        <f t="shared" si="5"/>
        <v>1.9235570585743462</v>
      </c>
      <c r="L59" s="27">
        <f t="shared" si="6"/>
        <v>2257.7750975016388</v>
      </c>
    </row>
    <row r="60" spans="1:12" s="1" customFormat="1" ht="15.4" customHeight="1" x14ac:dyDescent="0.15">
      <c r="A60" s="2" t="s">
        <v>178</v>
      </c>
      <c r="B60" s="3">
        <v>2720</v>
      </c>
      <c r="C60" s="3">
        <f t="shared" si="0"/>
        <v>680</v>
      </c>
      <c r="D60" s="4">
        <v>1.25</v>
      </c>
      <c r="E60" s="23">
        <f t="shared" si="1"/>
        <v>3400</v>
      </c>
      <c r="F60" s="4">
        <v>1.25</v>
      </c>
      <c r="G60" s="24">
        <f t="shared" si="2"/>
        <v>3400</v>
      </c>
      <c r="H60" s="25">
        <f t="shared" si="3"/>
        <v>0</v>
      </c>
      <c r="I60" s="25">
        <v>4</v>
      </c>
      <c r="J60" s="25">
        <f t="shared" si="4"/>
        <v>1</v>
      </c>
      <c r="K60" s="26">
        <f t="shared" si="5"/>
        <v>1.9235570585743462</v>
      </c>
      <c r="L60" s="27">
        <f t="shared" si="6"/>
        <v>1308.0187998305555</v>
      </c>
    </row>
    <row r="61" spans="1:12" s="1" customFormat="1" ht="15.4" customHeight="1" x14ac:dyDescent="0.15">
      <c r="A61" s="2" t="s">
        <v>34</v>
      </c>
      <c r="B61" s="3">
        <v>4015</v>
      </c>
      <c r="C61" s="3">
        <f t="shared" si="0"/>
        <v>1003.75</v>
      </c>
      <c r="D61" s="4">
        <v>1.25</v>
      </c>
      <c r="E61" s="23">
        <f t="shared" si="1"/>
        <v>5018.75</v>
      </c>
      <c r="F61" s="4">
        <v>0</v>
      </c>
      <c r="G61" s="24">
        <f t="shared" si="2"/>
        <v>0</v>
      </c>
      <c r="H61" s="25">
        <f t="shared" si="3"/>
        <v>5018.75</v>
      </c>
      <c r="I61" s="25">
        <v>4</v>
      </c>
      <c r="J61" s="25">
        <f t="shared" si="4"/>
        <v>0</v>
      </c>
      <c r="K61" s="26">
        <f t="shared" si="5"/>
        <v>0</v>
      </c>
      <c r="L61" s="27">
        <f t="shared" si="6"/>
        <v>0</v>
      </c>
    </row>
    <row r="62" spans="1:12" s="1" customFormat="1" ht="15.4" customHeight="1" x14ac:dyDescent="0.15">
      <c r="A62" s="2" t="s">
        <v>143</v>
      </c>
      <c r="B62" s="3">
        <v>6188</v>
      </c>
      <c r="C62" s="3">
        <f t="shared" si="0"/>
        <v>1547</v>
      </c>
      <c r="D62" s="4">
        <v>1.25</v>
      </c>
      <c r="E62" s="23">
        <f t="shared" si="1"/>
        <v>7735</v>
      </c>
      <c r="F62" s="4">
        <v>1.25</v>
      </c>
      <c r="G62" s="24">
        <f t="shared" si="2"/>
        <v>7735</v>
      </c>
      <c r="H62" s="25">
        <f t="shared" si="3"/>
        <v>0</v>
      </c>
      <c r="I62" s="25">
        <v>4</v>
      </c>
      <c r="J62" s="25">
        <f t="shared" si="4"/>
        <v>1</v>
      </c>
      <c r="K62" s="26">
        <f t="shared" si="5"/>
        <v>1.9235570585743462</v>
      </c>
      <c r="L62" s="27">
        <f t="shared" si="6"/>
        <v>2975.7427696145137</v>
      </c>
    </row>
    <row r="63" spans="1:12" s="1" customFormat="1" ht="15.4" customHeight="1" x14ac:dyDescent="0.15">
      <c r="A63" s="2" t="s">
        <v>77</v>
      </c>
      <c r="B63" s="3">
        <v>5144</v>
      </c>
      <c r="C63" s="3">
        <f t="shared" si="0"/>
        <v>1286</v>
      </c>
      <c r="D63" s="4">
        <v>1.25</v>
      </c>
      <c r="E63" s="23">
        <f t="shared" si="1"/>
        <v>6430</v>
      </c>
      <c r="F63" s="4">
        <v>1.25</v>
      </c>
      <c r="G63" s="24">
        <f t="shared" si="2"/>
        <v>6430</v>
      </c>
      <c r="H63" s="25">
        <f t="shared" si="3"/>
        <v>0</v>
      </c>
      <c r="I63" s="25">
        <v>4</v>
      </c>
      <c r="J63" s="25">
        <f t="shared" si="4"/>
        <v>1</v>
      </c>
      <c r="K63" s="26">
        <f t="shared" si="5"/>
        <v>1.9235570585743462</v>
      </c>
      <c r="L63" s="27">
        <f t="shared" si="6"/>
        <v>2473.6943773266094</v>
      </c>
    </row>
    <row r="64" spans="1:12" s="1" customFormat="1" ht="15.4" customHeight="1" x14ac:dyDescent="0.15">
      <c r="A64" s="2" t="s">
        <v>209</v>
      </c>
      <c r="B64" s="3">
        <v>4918</v>
      </c>
      <c r="C64" s="3">
        <f t="shared" si="0"/>
        <v>1229.5</v>
      </c>
      <c r="D64" s="4">
        <v>1.25</v>
      </c>
      <c r="E64" s="23">
        <f t="shared" si="1"/>
        <v>6147.5</v>
      </c>
      <c r="F64" s="4">
        <v>1.25</v>
      </c>
      <c r="G64" s="24">
        <f t="shared" si="2"/>
        <v>6147.5</v>
      </c>
      <c r="H64" s="25">
        <f t="shared" si="3"/>
        <v>0</v>
      </c>
      <c r="I64" s="25">
        <v>4</v>
      </c>
      <c r="J64" s="25">
        <f t="shared" si="4"/>
        <v>1</v>
      </c>
      <c r="K64" s="26">
        <f t="shared" si="5"/>
        <v>1.9235570585743462</v>
      </c>
      <c r="L64" s="27">
        <f t="shared" si="6"/>
        <v>2365.0134035171586</v>
      </c>
    </row>
    <row r="65" spans="1:12" s="1" customFormat="1" ht="15.4" customHeight="1" x14ac:dyDescent="0.15">
      <c r="A65" s="2" t="s">
        <v>145</v>
      </c>
      <c r="B65" s="3">
        <v>3642</v>
      </c>
      <c r="C65" s="3">
        <f t="shared" si="0"/>
        <v>910.5</v>
      </c>
      <c r="D65" s="4">
        <v>1.25</v>
      </c>
      <c r="E65" s="23">
        <f t="shared" si="1"/>
        <v>4552.5</v>
      </c>
      <c r="F65" s="4">
        <v>1.25</v>
      </c>
      <c r="G65" s="24">
        <f t="shared" si="2"/>
        <v>4552.5</v>
      </c>
      <c r="H65" s="25">
        <f t="shared" si="3"/>
        <v>0</v>
      </c>
      <c r="I65" s="25">
        <v>4</v>
      </c>
      <c r="J65" s="25">
        <f t="shared" si="4"/>
        <v>1</v>
      </c>
      <c r="K65" s="26">
        <f t="shared" si="5"/>
        <v>1.9235570585743462</v>
      </c>
      <c r="L65" s="27">
        <f t="shared" si="6"/>
        <v>1751.3987018319422</v>
      </c>
    </row>
    <row r="66" spans="1:12" s="1" customFormat="1" ht="15.4" customHeight="1" x14ac:dyDescent="0.15">
      <c r="A66" s="2" t="s">
        <v>53</v>
      </c>
      <c r="B66" s="3">
        <v>2348</v>
      </c>
      <c r="C66" s="3">
        <f t="shared" si="0"/>
        <v>587</v>
      </c>
      <c r="D66" s="4">
        <v>1.25</v>
      </c>
      <c r="E66" s="23">
        <f t="shared" si="1"/>
        <v>2935</v>
      </c>
      <c r="F66" s="4">
        <v>0</v>
      </c>
      <c r="G66" s="24">
        <f t="shared" si="2"/>
        <v>0</v>
      </c>
      <c r="H66" s="25">
        <f t="shared" si="3"/>
        <v>2935</v>
      </c>
      <c r="I66" s="25">
        <v>4</v>
      </c>
      <c r="J66" s="25">
        <f t="shared" si="4"/>
        <v>0</v>
      </c>
      <c r="K66" s="26">
        <f t="shared" si="5"/>
        <v>0</v>
      </c>
      <c r="L66" s="27">
        <f t="shared" si="6"/>
        <v>0</v>
      </c>
    </row>
    <row r="67" spans="1:12" s="1" customFormat="1" ht="15.4" customHeight="1" x14ac:dyDescent="0.15">
      <c r="A67" s="2" t="s">
        <v>250</v>
      </c>
      <c r="B67" s="3">
        <v>4477</v>
      </c>
      <c r="C67" s="3">
        <f t="shared" ref="C67:C130" si="7">B67/I67</f>
        <v>1119.25</v>
      </c>
      <c r="D67" s="4">
        <v>1.25</v>
      </c>
      <c r="E67" s="23">
        <f t="shared" ref="E67:E130" si="8">B67*D67</f>
        <v>5596.25</v>
      </c>
      <c r="F67" s="4">
        <v>0</v>
      </c>
      <c r="G67" s="24">
        <f t="shared" ref="G67:G130" si="9">B67*F67</f>
        <v>0</v>
      </c>
      <c r="H67" s="25">
        <f t="shared" ref="H67:H130" si="10">E67-G67</f>
        <v>5596.25</v>
      </c>
      <c r="I67" s="25">
        <v>4</v>
      </c>
      <c r="J67" s="25">
        <f t="shared" ref="J67:J130" si="11">F67/1.25</f>
        <v>0</v>
      </c>
      <c r="K67" s="26">
        <f t="shared" ref="K67:K130" si="12">J67*$H$292</f>
        <v>0</v>
      </c>
      <c r="L67" s="27">
        <f t="shared" ref="L67:L130" si="13">K67*C67</f>
        <v>0</v>
      </c>
    </row>
    <row r="68" spans="1:12" s="1" customFormat="1" ht="15.4" customHeight="1" x14ac:dyDescent="0.15">
      <c r="A68" s="2" t="s">
        <v>151</v>
      </c>
      <c r="B68" s="3">
        <v>3379</v>
      </c>
      <c r="C68" s="3">
        <f t="shared" si="7"/>
        <v>844.75</v>
      </c>
      <c r="D68" s="4">
        <v>1.25</v>
      </c>
      <c r="E68" s="23">
        <f t="shared" si="8"/>
        <v>4223.75</v>
      </c>
      <c r="F68" s="4">
        <v>0</v>
      </c>
      <c r="G68" s="24">
        <f t="shared" si="9"/>
        <v>0</v>
      </c>
      <c r="H68" s="25">
        <f t="shared" si="10"/>
        <v>4223.75</v>
      </c>
      <c r="I68" s="25">
        <v>4</v>
      </c>
      <c r="J68" s="25">
        <f t="shared" si="11"/>
        <v>0</v>
      </c>
      <c r="K68" s="26">
        <f t="shared" si="12"/>
        <v>0</v>
      </c>
      <c r="L68" s="27">
        <f t="shared" si="13"/>
        <v>0</v>
      </c>
    </row>
    <row r="69" spans="1:12" s="1" customFormat="1" ht="15.4" customHeight="1" x14ac:dyDescent="0.15">
      <c r="A69" s="2" t="s">
        <v>139</v>
      </c>
      <c r="B69" s="3">
        <v>6242</v>
      </c>
      <c r="C69" s="3">
        <f t="shared" si="7"/>
        <v>1560.5</v>
      </c>
      <c r="D69" s="4">
        <v>1.25</v>
      </c>
      <c r="E69" s="23">
        <f t="shared" si="8"/>
        <v>7802.5</v>
      </c>
      <c r="F69" s="4">
        <v>1.25</v>
      </c>
      <c r="G69" s="24">
        <f t="shared" si="9"/>
        <v>7802.5</v>
      </c>
      <c r="H69" s="25">
        <f t="shared" si="10"/>
        <v>0</v>
      </c>
      <c r="I69" s="25">
        <v>4</v>
      </c>
      <c r="J69" s="25">
        <f t="shared" si="11"/>
        <v>1</v>
      </c>
      <c r="K69" s="26">
        <f t="shared" si="12"/>
        <v>1.9235570585743462</v>
      </c>
      <c r="L69" s="27">
        <f t="shared" si="13"/>
        <v>3001.7107899052671</v>
      </c>
    </row>
    <row r="70" spans="1:12" s="1" customFormat="1" ht="15.4" customHeight="1" x14ac:dyDescent="0.15">
      <c r="A70" s="2" t="s">
        <v>226</v>
      </c>
      <c r="B70" s="3">
        <v>3959</v>
      </c>
      <c r="C70" s="3">
        <f t="shared" si="7"/>
        <v>989.75</v>
      </c>
      <c r="D70" s="4">
        <v>1.25</v>
      </c>
      <c r="E70" s="23">
        <f t="shared" si="8"/>
        <v>4948.75</v>
      </c>
      <c r="F70" s="4">
        <v>1.25</v>
      </c>
      <c r="G70" s="24">
        <f t="shared" si="9"/>
        <v>4948.75</v>
      </c>
      <c r="H70" s="25">
        <f t="shared" si="10"/>
        <v>0</v>
      </c>
      <c r="I70" s="25">
        <v>4</v>
      </c>
      <c r="J70" s="25">
        <f t="shared" si="11"/>
        <v>1</v>
      </c>
      <c r="K70" s="26">
        <f t="shared" si="12"/>
        <v>1.9235570585743462</v>
      </c>
      <c r="L70" s="27">
        <f t="shared" si="13"/>
        <v>1903.8405987239591</v>
      </c>
    </row>
    <row r="71" spans="1:12" s="1" customFormat="1" ht="15.4" customHeight="1" x14ac:dyDescent="0.15">
      <c r="A71" s="2" t="s">
        <v>184</v>
      </c>
      <c r="B71" s="3">
        <v>3154</v>
      </c>
      <c r="C71" s="3">
        <f t="shared" si="7"/>
        <v>788.5</v>
      </c>
      <c r="D71" s="4">
        <v>1.25</v>
      </c>
      <c r="E71" s="23">
        <f t="shared" si="8"/>
        <v>3942.5</v>
      </c>
      <c r="F71" s="4">
        <v>1.25</v>
      </c>
      <c r="G71" s="24">
        <f t="shared" si="9"/>
        <v>3942.5</v>
      </c>
      <c r="H71" s="25">
        <f t="shared" si="10"/>
        <v>0</v>
      </c>
      <c r="I71" s="25">
        <v>4</v>
      </c>
      <c r="J71" s="25">
        <f t="shared" si="11"/>
        <v>1</v>
      </c>
      <c r="K71" s="26">
        <f t="shared" si="12"/>
        <v>1.9235570585743462</v>
      </c>
      <c r="L71" s="27">
        <f t="shared" si="13"/>
        <v>1516.7247406858719</v>
      </c>
    </row>
    <row r="72" spans="1:12" s="1" customFormat="1" ht="15.4" customHeight="1" x14ac:dyDescent="0.15">
      <c r="A72" s="2" t="s">
        <v>230</v>
      </c>
      <c r="B72" s="3">
        <v>3764</v>
      </c>
      <c r="C72" s="3">
        <f t="shared" si="7"/>
        <v>941</v>
      </c>
      <c r="D72" s="4">
        <v>1.25</v>
      </c>
      <c r="E72" s="23">
        <f t="shared" si="8"/>
        <v>4705</v>
      </c>
      <c r="F72" s="4">
        <v>1.25</v>
      </c>
      <c r="G72" s="24">
        <f t="shared" si="9"/>
        <v>4705</v>
      </c>
      <c r="H72" s="25">
        <f t="shared" si="10"/>
        <v>0</v>
      </c>
      <c r="I72" s="25">
        <v>4</v>
      </c>
      <c r="J72" s="25">
        <f t="shared" si="11"/>
        <v>1</v>
      </c>
      <c r="K72" s="26">
        <f t="shared" si="12"/>
        <v>1.9235570585743462</v>
      </c>
      <c r="L72" s="27">
        <f t="shared" si="13"/>
        <v>1810.0671921184598</v>
      </c>
    </row>
    <row r="73" spans="1:12" s="1" customFormat="1" ht="15.4" customHeight="1" x14ac:dyDescent="0.15">
      <c r="A73" s="2" t="s">
        <v>71</v>
      </c>
      <c r="B73" s="3">
        <v>5042</v>
      </c>
      <c r="C73" s="3">
        <f t="shared" si="7"/>
        <v>1260.5</v>
      </c>
      <c r="D73" s="4">
        <v>1.25</v>
      </c>
      <c r="E73" s="23">
        <f t="shared" si="8"/>
        <v>6302.5</v>
      </c>
      <c r="F73" s="4">
        <v>1.25</v>
      </c>
      <c r="G73" s="24">
        <f t="shared" si="9"/>
        <v>6302.5</v>
      </c>
      <c r="H73" s="25">
        <f t="shared" si="10"/>
        <v>0</v>
      </c>
      <c r="I73" s="25">
        <v>4</v>
      </c>
      <c r="J73" s="25">
        <f t="shared" si="11"/>
        <v>1</v>
      </c>
      <c r="K73" s="26">
        <f t="shared" si="12"/>
        <v>1.9235570585743462</v>
      </c>
      <c r="L73" s="27">
        <f t="shared" si="13"/>
        <v>2424.6436723329634</v>
      </c>
    </row>
    <row r="74" spans="1:12" s="1" customFormat="1" ht="15.4" customHeight="1" x14ac:dyDescent="0.15">
      <c r="A74" s="2" t="s">
        <v>127</v>
      </c>
      <c r="B74" s="3">
        <v>3558</v>
      </c>
      <c r="C74" s="3">
        <f t="shared" si="7"/>
        <v>889.5</v>
      </c>
      <c r="D74" s="4">
        <v>1.25</v>
      </c>
      <c r="E74" s="23">
        <f t="shared" si="8"/>
        <v>4447.5</v>
      </c>
      <c r="F74" s="4">
        <v>0</v>
      </c>
      <c r="G74" s="24">
        <f t="shared" si="9"/>
        <v>0</v>
      </c>
      <c r="H74" s="25">
        <f t="shared" si="10"/>
        <v>4447.5</v>
      </c>
      <c r="I74" s="25">
        <v>4</v>
      </c>
      <c r="J74" s="25">
        <f t="shared" si="11"/>
        <v>0</v>
      </c>
      <c r="K74" s="26">
        <f t="shared" si="12"/>
        <v>0</v>
      </c>
      <c r="L74" s="27">
        <f t="shared" si="13"/>
        <v>0</v>
      </c>
    </row>
    <row r="75" spans="1:12" s="1" customFormat="1" ht="15.4" customHeight="1" x14ac:dyDescent="0.15">
      <c r="A75" s="2" t="s">
        <v>280</v>
      </c>
      <c r="B75" s="3">
        <v>7029</v>
      </c>
      <c r="C75" s="3">
        <f t="shared" si="7"/>
        <v>1757.25</v>
      </c>
      <c r="D75" s="4">
        <v>1.25</v>
      </c>
      <c r="E75" s="23">
        <f t="shared" si="8"/>
        <v>8786.25</v>
      </c>
      <c r="F75" s="4">
        <v>0</v>
      </c>
      <c r="G75" s="24">
        <f t="shared" si="9"/>
        <v>0</v>
      </c>
      <c r="H75" s="25">
        <f t="shared" si="10"/>
        <v>8786.25</v>
      </c>
      <c r="I75" s="25">
        <v>4</v>
      </c>
      <c r="J75" s="25">
        <f t="shared" si="11"/>
        <v>0</v>
      </c>
      <c r="K75" s="26">
        <f t="shared" si="12"/>
        <v>0</v>
      </c>
      <c r="L75" s="27">
        <f t="shared" si="13"/>
        <v>0</v>
      </c>
    </row>
    <row r="76" spans="1:12" s="1" customFormat="1" ht="15.4" customHeight="1" x14ac:dyDescent="0.15">
      <c r="A76" s="2" t="s">
        <v>262</v>
      </c>
      <c r="B76" s="3">
        <v>3331</v>
      </c>
      <c r="C76" s="3">
        <f t="shared" si="7"/>
        <v>832.75</v>
      </c>
      <c r="D76" s="4">
        <v>1.25</v>
      </c>
      <c r="E76" s="23">
        <f t="shared" si="8"/>
        <v>4163.75</v>
      </c>
      <c r="F76" s="4">
        <v>0</v>
      </c>
      <c r="G76" s="24">
        <f t="shared" si="9"/>
        <v>0</v>
      </c>
      <c r="H76" s="25">
        <f t="shared" si="10"/>
        <v>4163.75</v>
      </c>
      <c r="I76" s="25">
        <v>4</v>
      </c>
      <c r="J76" s="25">
        <f t="shared" si="11"/>
        <v>0</v>
      </c>
      <c r="K76" s="26">
        <f t="shared" si="12"/>
        <v>0</v>
      </c>
      <c r="L76" s="27">
        <f t="shared" si="13"/>
        <v>0</v>
      </c>
    </row>
    <row r="77" spans="1:12" s="1" customFormat="1" ht="15.4" customHeight="1" x14ac:dyDescent="0.15">
      <c r="A77" s="2" t="s">
        <v>261</v>
      </c>
      <c r="B77" s="3">
        <v>2574</v>
      </c>
      <c r="C77" s="3">
        <f t="shared" si="7"/>
        <v>643.5</v>
      </c>
      <c r="D77" s="4">
        <v>1.25</v>
      </c>
      <c r="E77" s="23">
        <f t="shared" si="8"/>
        <v>3217.5</v>
      </c>
      <c r="F77" s="4">
        <v>1.25</v>
      </c>
      <c r="G77" s="24">
        <f t="shared" si="9"/>
        <v>3217.5</v>
      </c>
      <c r="H77" s="25">
        <f>E77-G77</f>
        <v>0</v>
      </c>
      <c r="I77" s="25">
        <v>4</v>
      </c>
      <c r="J77" s="25">
        <f t="shared" si="11"/>
        <v>1</v>
      </c>
      <c r="K77" s="26">
        <f t="shared" si="12"/>
        <v>1.9235570585743462</v>
      </c>
      <c r="L77" s="27">
        <f t="shared" si="13"/>
        <v>1237.8089671925918</v>
      </c>
    </row>
    <row r="78" spans="1:12" s="1" customFormat="1" ht="15.4" customHeight="1" x14ac:dyDescent="0.15">
      <c r="A78" s="2" t="s">
        <v>260</v>
      </c>
      <c r="B78" s="3">
        <v>3271</v>
      </c>
      <c r="C78" s="3">
        <f t="shared" si="7"/>
        <v>817.75</v>
      </c>
      <c r="D78" s="4">
        <v>1.25</v>
      </c>
      <c r="E78" s="23">
        <f t="shared" si="8"/>
        <v>4088.75</v>
      </c>
      <c r="F78" s="4">
        <v>0</v>
      </c>
      <c r="G78" s="24">
        <f t="shared" si="9"/>
        <v>0</v>
      </c>
      <c r="H78" s="25">
        <f t="shared" si="10"/>
        <v>4088.75</v>
      </c>
      <c r="I78" s="25">
        <v>4</v>
      </c>
      <c r="J78" s="25">
        <f t="shared" si="11"/>
        <v>0</v>
      </c>
      <c r="K78" s="26">
        <f t="shared" si="12"/>
        <v>0</v>
      </c>
      <c r="L78" s="27">
        <f t="shared" si="13"/>
        <v>0</v>
      </c>
    </row>
    <row r="79" spans="1:12" s="1" customFormat="1" ht="15.4" customHeight="1" x14ac:dyDescent="0.15">
      <c r="A79" s="2" t="s">
        <v>55</v>
      </c>
      <c r="B79" s="3">
        <v>6909</v>
      </c>
      <c r="C79" s="3">
        <f t="shared" si="7"/>
        <v>1727.25</v>
      </c>
      <c r="D79" s="4">
        <v>1.25</v>
      </c>
      <c r="E79" s="23">
        <f t="shared" si="8"/>
        <v>8636.25</v>
      </c>
      <c r="F79" s="4">
        <v>1.25</v>
      </c>
      <c r="G79" s="24">
        <f t="shared" si="9"/>
        <v>8636.25</v>
      </c>
      <c r="H79" s="25">
        <f t="shared" si="10"/>
        <v>0</v>
      </c>
      <c r="I79" s="25">
        <v>4</v>
      </c>
      <c r="J79" s="25">
        <f t="shared" si="11"/>
        <v>1</v>
      </c>
      <c r="K79" s="26">
        <f t="shared" si="12"/>
        <v>1.9235570585743462</v>
      </c>
      <c r="L79" s="27">
        <f t="shared" si="13"/>
        <v>3322.4639294225394</v>
      </c>
    </row>
    <row r="80" spans="1:12" s="1" customFormat="1" ht="15.4" customHeight="1" x14ac:dyDescent="0.15">
      <c r="A80" s="2" t="s">
        <v>195</v>
      </c>
      <c r="B80" s="3">
        <v>4239</v>
      </c>
      <c r="C80" s="3">
        <f t="shared" si="7"/>
        <v>1059.75</v>
      </c>
      <c r="D80" s="4">
        <v>1.25</v>
      </c>
      <c r="E80" s="23">
        <f t="shared" si="8"/>
        <v>5298.75</v>
      </c>
      <c r="F80" s="4">
        <v>1.25</v>
      </c>
      <c r="G80" s="24">
        <f t="shared" si="9"/>
        <v>5298.75</v>
      </c>
      <c r="H80" s="25">
        <f t="shared" si="10"/>
        <v>0</v>
      </c>
      <c r="I80" s="25">
        <v>4</v>
      </c>
      <c r="J80" s="25">
        <f t="shared" si="11"/>
        <v>1</v>
      </c>
      <c r="K80" s="26">
        <f t="shared" si="12"/>
        <v>1.9235570585743462</v>
      </c>
      <c r="L80" s="27">
        <f t="shared" si="13"/>
        <v>2038.4895928241633</v>
      </c>
    </row>
    <row r="81" spans="1:12" s="1" customFormat="1" ht="15.4" customHeight="1" x14ac:dyDescent="0.15">
      <c r="A81" s="2" t="s">
        <v>129</v>
      </c>
      <c r="B81" s="3">
        <v>4727</v>
      </c>
      <c r="C81" s="3">
        <f t="shared" si="7"/>
        <v>1181.75</v>
      </c>
      <c r="D81" s="4">
        <v>1.25</v>
      </c>
      <c r="E81" s="23">
        <f t="shared" si="8"/>
        <v>5908.75</v>
      </c>
      <c r="F81" s="4">
        <v>1.25</v>
      </c>
      <c r="G81" s="24">
        <f t="shared" si="9"/>
        <v>5908.75</v>
      </c>
      <c r="H81" s="25">
        <f t="shared" si="10"/>
        <v>0</v>
      </c>
      <c r="I81" s="25">
        <v>4</v>
      </c>
      <c r="J81" s="25">
        <f t="shared" si="11"/>
        <v>1</v>
      </c>
      <c r="K81" s="26">
        <f t="shared" si="12"/>
        <v>1.9235570585743462</v>
      </c>
      <c r="L81" s="27">
        <f t="shared" si="13"/>
        <v>2273.1635539702338</v>
      </c>
    </row>
    <row r="82" spans="1:12" s="1" customFormat="1" ht="15.4" customHeight="1" x14ac:dyDescent="0.15">
      <c r="A82" s="2" t="s">
        <v>144</v>
      </c>
      <c r="B82" s="3">
        <v>2077</v>
      </c>
      <c r="C82" s="3">
        <f t="shared" si="7"/>
        <v>519.25</v>
      </c>
      <c r="D82" s="4">
        <v>1.25</v>
      </c>
      <c r="E82" s="23">
        <f t="shared" si="8"/>
        <v>2596.25</v>
      </c>
      <c r="F82" s="4">
        <v>1.25</v>
      </c>
      <c r="G82" s="24">
        <f t="shared" si="9"/>
        <v>2596.25</v>
      </c>
      <c r="H82" s="25">
        <f t="shared" si="10"/>
        <v>0</v>
      </c>
      <c r="I82" s="25">
        <v>4</v>
      </c>
      <c r="J82" s="25">
        <f t="shared" si="11"/>
        <v>1</v>
      </c>
      <c r="K82" s="26">
        <f t="shared" si="12"/>
        <v>1.9235570585743462</v>
      </c>
      <c r="L82" s="27">
        <f t="shared" si="13"/>
        <v>998.80700266472923</v>
      </c>
    </row>
    <row r="83" spans="1:12" s="1" customFormat="1" ht="15.4" customHeight="1" x14ac:dyDescent="0.15">
      <c r="A83" s="17" t="s">
        <v>10</v>
      </c>
      <c r="B83" s="18">
        <f>7625+60</f>
        <v>7685</v>
      </c>
      <c r="C83" s="3">
        <f t="shared" si="7"/>
        <v>1921.25</v>
      </c>
      <c r="D83" s="4">
        <v>1.25</v>
      </c>
      <c r="E83" s="23">
        <f t="shared" si="8"/>
        <v>9606.25</v>
      </c>
      <c r="F83" s="4">
        <v>1.25</v>
      </c>
      <c r="G83" s="24">
        <f t="shared" si="9"/>
        <v>9606.25</v>
      </c>
      <c r="H83" s="25">
        <f t="shared" si="10"/>
        <v>0</v>
      </c>
      <c r="I83" s="25">
        <v>4</v>
      </c>
      <c r="J83" s="25">
        <f t="shared" si="11"/>
        <v>1</v>
      </c>
      <c r="K83" s="26">
        <f t="shared" si="12"/>
        <v>1.9235570585743462</v>
      </c>
      <c r="L83" s="27">
        <f t="shared" si="13"/>
        <v>3695.6339987859628</v>
      </c>
    </row>
    <row r="84" spans="1:12" s="1" customFormat="1" ht="15.4" customHeight="1" x14ac:dyDescent="0.15">
      <c r="A84" s="2" t="s">
        <v>26</v>
      </c>
      <c r="B84" s="3">
        <v>3462</v>
      </c>
      <c r="C84" s="3">
        <f t="shared" si="7"/>
        <v>865.5</v>
      </c>
      <c r="D84" s="4">
        <v>1.25</v>
      </c>
      <c r="E84" s="23">
        <f t="shared" si="8"/>
        <v>4327.5</v>
      </c>
      <c r="F84" s="4">
        <v>1.25</v>
      </c>
      <c r="G84" s="24">
        <f t="shared" si="9"/>
        <v>4327.5</v>
      </c>
      <c r="H84" s="25">
        <f t="shared" si="10"/>
        <v>0</v>
      </c>
      <c r="I84" s="25">
        <v>4</v>
      </c>
      <c r="J84" s="25">
        <f t="shared" si="11"/>
        <v>1</v>
      </c>
      <c r="K84" s="26">
        <f t="shared" si="12"/>
        <v>1.9235570585743462</v>
      </c>
      <c r="L84" s="27">
        <f t="shared" si="13"/>
        <v>1664.8386341960966</v>
      </c>
    </row>
    <row r="85" spans="1:12" s="1" customFormat="1" ht="15.4" customHeight="1" x14ac:dyDescent="0.15">
      <c r="A85" s="2" t="s">
        <v>202</v>
      </c>
      <c r="B85" s="3">
        <v>1661</v>
      </c>
      <c r="C85" s="3">
        <f t="shared" si="7"/>
        <v>415.25</v>
      </c>
      <c r="D85" s="4">
        <v>1.25</v>
      </c>
      <c r="E85" s="23">
        <f t="shared" si="8"/>
        <v>2076.25</v>
      </c>
      <c r="F85" s="4">
        <v>0</v>
      </c>
      <c r="G85" s="24">
        <f t="shared" si="9"/>
        <v>0</v>
      </c>
      <c r="H85" s="25">
        <f t="shared" si="10"/>
        <v>2076.25</v>
      </c>
      <c r="I85" s="25">
        <v>4</v>
      </c>
      <c r="J85" s="25">
        <f t="shared" si="11"/>
        <v>0</v>
      </c>
      <c r="K85" s="26">
        <f t="shared" si="12"/>
        <v>0</v>
      </c>
      <c r="L85" s="27">
        <f t="shared" si="13"/>
        <v>0</v>
      </c>
    </row>
    <row r="86" spans="1:12" s="1" customFormat="1" ht="15.4" customHeight="1" x14ac:dyDescent="0.15">
      <c r="A86" s="2" t="s">
        <v>208</v>
      </c>
      <c r="B86" s="3">
        <v>2650</v>
      </c>
      <c r="C86" s="3">
        <f t="shared" si="7"/>
        <v>662.5</v>
      </c>
      <c r="D86" s="4">
        <v>1.25</v>
      </c>
      <c r="E86" s="23">
        <f t="shared" si="8"/>
        <v>3312.5</v>
      </c>
      <c r="F86" s="4">
        <v>1.25</v>
      </c>
      <c r="G86" s="24">
        <f t="shared" si="9"/>
        <v>3312.5</v>
      </c>
      <c r="H86" s="25">
        <f t="shared" si="10"/>
        <v>0</v>
      </c>
      <c r="I86" s="25">
        <v>4</v>
      </c>
      <c r="J86" s="25">
        <f t="shared" si="11"/>
        <v>1</v>
      </c>
      <c r="K86" s="26">
        <f t="shared" si="12"/>
        <v>1.9235570585743462</v>
      </c>
      <c r="L86" s="27">
        <f t="shared" si="13"/>
        <v>1274.3565513055044</v>
      </c>
    </row>
    <row r="87" spans="1:12" s="1" customFormat="1" ht="15.4" customHeight="1" x14ac:dyDescent="0.15">
      <c r="A87" s="2" t="s">
        <v>102</v>
      </c>
      <c r="B87" s="3">
        <v>3850</v>
      </c>
      <c r="C87" s="3">
        <f t="shared" si="7"/>
        <v>962.5</v>
      </c>
      <c r="D87" s="4">
        <v>1.25</v>
      </c>
      <c r="E87" s="23">
        <f t="shared" si="8"/>
        <v>4812.5</v>
      </c>
      <c r="F87" s="4">
        <v>1.25</v>
      </c>
      <c r="G87" s="24">
        <f t="shared" si="9"/>
        <v>4812.5</v>
      </c>
      <c r="H87" s="25">
        <f t="shared" si="10"/>
        <v>0</v>
      </c>
      <c r="I87" s="25">
        <v>4</v>
      </c>
      <c r="J87" s="25">
        <f t="shared" si="11"/>
        <v>1</v>
      </c>
      <c r="K87" s="26">
        <f t="shared" si="12"/>
        <v>1.9235570585743462</v>
      </c>
      <c r="L87" s="27">
        <f t="shared" si="13"/>
        <v>1851.4236688778083</v>
      </c>
    </row>
    <row r="88" spans="1:12" s="1" customFormat="1" ht="15.4" customHeight="1" x14ac:dyDescent="0.15">
      <c r="A88" s="2" t="s">
        <v>256</v>
      </c>
      <c r="B88" s="3">
        <v>2932</v>
      </c>
      <c r="C88" s="3">
        <f t="shared" si="7"/>
        <v>733</v>
      </c>
      <c r="D88" s="4">
        <v>1.25</v>
      </c>
      <c r="E88" s="23">
        <f t="shared" si="8"/>
        <v>3665</v>
      </c>
      <c r="F88" s="4">
        <v>0</v>
      </c>
      <c r="G88" s="24">
        <f t="shared" si="9"/>
        <v>0</v>
      </c>
      <c r="H88" s="25">
        <f t="shared" si="10"/>
        <v>3665</v>
      </c>
      <c r="I88" s="25">
        <v>4</v>
      </c>
      <c r="J88" s="25">
        <f t="shared" si="11"/>
        <v>0</v>
      </c>
      <c r="K88" s="26">
        <f t="shared" si="12"/>
        <v>0</v>
      </c>
      <c r="L88" s="27">
        <f t="shared" si="13"/>
        <v>0</v>
      </c>
    </row>
    <row r="89" spans="1:12" s="1" customFormat="1" ht="15.4" customHeight="1" x14ac:dyDescent="0.15">
      <c r="A89" s="2" t="s">
        <v>153</v>
      </c>
      <c r="B89" s="3">
        <v>4288</v>
      </c>
      <c r="C89" s="3">
        <f t="shared" si="7"/>
        <v>1072</v>
      </c>
      <c r="D89" s="4">
        <v>1.25</v>
      </c>
      <c r="E89" s="23">
        <f t="shared" si="8"/>
        <v>5360</v>
      </c>
      <c r="F89" s="4">
        <v>0</v>
      </c>
      <c r="G89" s="24">
        <f t="shared" si="9"/>
        <v>0</v>
      </c>
      <c r="H89" s="25">
        <f t="shared" si="10"/>
        <v>5360</v>
      </c>
      <c r="I89" s="25">
        <v>4</v>
      </c>
      <c r="J89" s="25">
        <f t="shared" si="11"/>
        <v>0</v>
      </c>
      <c r="K89" s="26">
        <f t="shared" si="12"/>
        <v>0</v>
      </c>
      <c r="L89" s="27">
        <f t="shared" si="13"/>
        <v>0</v>
      </c>
    </row>
    <row r="90" spans="1:12" s="1" customFormat="1" ht="15.4" customHeight="1" x14ac:dyDescent="0.15">
      <c r="A90" s="2" t="s">
        <v>252</v>
      </c>
      <c r="B90" s="3">
        <v>3545</v>
      </c>
      <c r="C90" s="3">
        <f t="shared" si="7"/>
        <v>886.25</v>
      </c>
      <c r="D90" s="4">
        <v>1.25</v>
      </c>
      <c r="E90" s="23">
        <f t="shared" si="8"/>
        <v>4431.25</v>
      </c>
      <c r="F90" s="4">
        <v>0</v>
      </c>
      <c r="G90" s="24">
        <f t="shared" si="9"/>
        <v>0</v>
      </c>
      <c r="H90" s="25">
        <f t="shared" si="10"/>
        <v>4431.25</v>
      </c>
      <c r="I90" s="25">
        <v>4</v>
      </c>
      <c r="J90" s="25">
        <f t="shared" si="11"/>
        <v>0</v>
      </c>
      <c r="K90" s="26">
        <f t="shared" si="12"/>
        <v>0</v>
      </c>
      <c r="L90" s="27">
        <f t="shared" si="13"/>
        <v>0</v>
      </c>
    </row>
    <row r="91" spans="1:12" s="1" customFormat="1" ht="15.4" customHeight="1" x14ac:dyDescent="0.15">
      <c r="A91" s="2" t="s">
        <v>37</v>
      </c>
      <c r="B91" s="3">
        <v>6356</v>
      </c>
      <c r="C91" s="3">
        <f t="shared" si="7"/>
        <v>1589</v>
      </c>
      <c r="D91" s="4">
        <v>1.25</v>
      </c>
      <c r="E91" s="23">
        <f t="shared" si="8"/>
        <v>7945</v>
      </c>
      <c r="F91" s="4">
        <v>1.25</v>
      </c>
      <c r="G91" s="24">
        <f t="shared" si="9"/>
        <v>7945</v>
      </c>
      <c r="H91" s="25">
        <f t="shared" si="10"/>
        <v>0</v>
      </c>
      <c r="I91" s="25">
        <v>4</v>
      </c>
      <c r="J91" s="25">
        <f t="shared" si="11"/>
        <v>1</v>
      </c>
      <c r="K91" s="26">
        <f t="shared" si="12"/>
        <v>1.9235570585743462</v>
      </c>
      <c r="L91" s="27">
        <f t="shared" si="13"/>
        <v>3056.5321660746363</v>
      </c>
    </row>
    <row r="92" spans="1:12" s="1" customFormat="1" ht="15.4" customHeight="1" x14ac:dyDescent="0.15">
      <c r="A92" s="2" t="s">
        <v>159</v>
      </c>
      <c r="B92" s="3">
        <v>4971</v>
      </c>
      <c r="C92" s="3">
        <f t="shared" si="7"/>
        <v>1242.75</v>
      </c>
      <c r="D92" s="4">
        <v>1.25</v>
      </c>
      <c r="E92" s="23">
        <f t="shared" si="8"/>
        <v>6213.75</v>
      </c>
      <c r="F92" s="4">
        <v>1.25</v>
      </c>
      <c r="G92" s="24">
        <f t="shared" si="9"/>
        <v>6213.75</v>
      </c>
      <c r="H92" s="25">
        <f t="shared" si="10"/>
        <v>0</v>
      </c>
      <c r="I92" s="25">
        <v>4</v>
      </c>
      <c r="J92" s="25">
        <f t="shared" si="11"/>
        <v>1</v>
      </c>
      <c r="K92" s="26">
        <f t="shared" si="12"/>
        <v>1.9235570585743462</v>
      </c>
      <c r="L92" s="27">
        <f t="shared" si="13"/>
        <v>2390.5005345432687</v>
      </c>
    </row>
    <row r="93" spans="1:12" s="1" customFormat="1" ht="15.4" customHeight="1" x14ac:dyDescent="0.15">
      <c r="A93" s="2" t="s">
        <v>232</v>
      </c>
      <c r="B93" s="3">
        <v>3788</v>
      </c>
      <c r="C93" s="3">
        <f t="shared" si="7"/>
        <v>947</v>
      </c>
      <c r="D93" s="4">
        <v>1.25</v>
      </c>
      <c r="E93" s="23">
        <f t="shared" si="8"/>
        <v>4735</v>
      </c>
      <c r="F93" s="4">
        <v>1.25</v>
      </c>
      <c r="G93" s="24">
        <f t="shared" si="9"/>
        <v>4735</v>
      </c>
      <c r="H93" s="25">
        <f t="shared" si="10"/>
        <v>0</v>
      </c>
      <c r="I93" s="25">
        <v>4</v>
      </c>
      <c r="J93" s="25">
        <f t="shared" si="11"/>
        <v>1</v>
      </c>
      <c r="K93" s="26">
        <f t="shared" si="12"/>
        <v>1.9235570585743462</v>
      </c>
      <c r="L93" s="27">
        <f t="shared" si="13"/>
        <v>1821.6085344699059</v>
      </c>
    </row>
    <row r="94" spans="1:12" s="1" customFormat="1" ht="15.4" customHeight="1" x14ac:dyDescent="0.15">
      <c r="A94" s="2" t="s">
        <v>133</v>
      </c>
      <c r="B94" s="3">
        <v>5740</v>
      </c>
      <c r="C94" s="3">
        <f t="shared" si="7"/>
        <v>1435</v>
      </c>
      <c r="D94" s="4">
        <v>1.25</v>
      </c>
      <c r="E94" s="23">
        <f t="shared" si="8"/>
        <v>7175</v>
      </c>
      <c r="F94" s="4">
        <v>1.25</v>
      </c>
      <c r="G94" s="24">
        <f t="shared" si="9"/>
        <v>7175</v>
      </c>
      <c r="H94" s="25">
        <f t="shared" si="10"/>
        <v>0</v>
      </c>
      <c r="I94" s="25">
        <v>4</v>
      </c>
      <c r="J94" s="25">
        <f t="shared" si="11"/>
        <v>1</v>
      </c>
      <c r="K94" s="26">
        <f t="shared" si="12"/>
        <v>1.9235570585743462</v>
      </c>
      <c r="L94" s="27">
        <f t="shared" si="13"/>
        <v>2760.3043790541869</v>
      </c>
    </row>
    <row r="95" spans="1:12" s="1" customFormat="1" ht="15.4" customHeight="1" x14ac:dyDescent="0.15">
      <c r="A95" s="2" t="s">
        <v>140</v>
      </c>
      <c r="B95" s="3">
        <v>5110</v>
      </c>
      <c r="C95" s="3">
        <f t="shared" si="7"/>
        <v>1277.5</v>
      </c>
      <c r="D95" s="4">
        <v>1.25</v>
      </c>
      <c r="E95" s="23">
        <f t="shared" si="8"/>
        <v>6387.5</v>
      </c>
      <c r="F95" s="4">
        <v>0</v>
      </c>
      <c r="G95" s="24">
        <f t="shared" si="9"/>
        <v>0</v>
      </c>
      <c r="H95" s="25">
        <f t="shared" si="10"/>
        <v>6387.5</v>
      </c>
      <c r="I95" s="25">
        <v>4</v>
      </c>
      <c r="J95" s="25">
        <f t="shared" si="11"/>
        <v>0</v>
      </c>
      <c r="K95" s="26">
        <f t="shared" si="12"/>
        <v>0</v>
      </c>
      <c r="L95" s="27">
        <f t="shared" si="13"/>
        <v>0</v>
      </c>
    </row>
    <row r="96" spans="1:12" s="1" customFormat="1" ht="15.4" customHeight="1" x14ac:dyDescent="0.15">
      <c r="A96" s="2" t="s">
        <v>240</v>
      </c>
      <c r="B96" s="3">
        <v>5148</v>
      </c>
      <c r="C96" s="3">
        <f t="shared" si="7"/>
        <v>1287</v>
      </c>
      <c r="D96" s="4">
        <v>1.25</v>
      </c>
      <c r="E96" s="23">
        <f t="shared" si="8"/>
        <v>6435</v>
      </c>
      <c r="F96" s="4">
        <v>0</v>
      </c>
      <c r="G96" s="24">
        <f t="shared" si="9"/>
        <v>0</v>
      </c>
      <c r="H96" s="25">
        <f t="shared" si="10"/>
        <v>6435</v>
      </c>
      <c r="I96" s="25">
        <v>4</v>
      </c>
      <c r="J96" s="25">
        <f t="shared" si="11"/>
        <v>0</v>
      </c>
      <c r="K96" s="26">
        <f t="shared" si="12"/>
        <v>0</v>
      </c>
      <c r="L96" s="27">
        <f t="shared" si="13"/>
        <v>0</v>
      </c>
    </row>
    <row r="97" spans="1:12" s="1" customFormat="1" ht="15.4" customHeight="1" x14ac:dyDescent="0.15">
      <c r="A97" s="2" t="s">
        <v>169</v>
      </c>
      <c r="B97" s="3">
        <v>7557</v>
      </c>
      <c r="C97" s="3">
        <f t="shared" si="7"/>
        <v>1889.25</v>
      </c>
      <c r="D97" s="4">
        <v>1.25</v>
      </c>
      <c r="E97" s="23">
        <f t="shared" si="8"/>
        <v>9446.25</v>
      </c>
      <c r="F97" s="4">
        <v>1.25</v>
      </c>
      <c r="G97" s="24">
        <f t="shared" si="9"/>
        <v>9446.25</v>
      </c>
      <c r="H97" s="25">
        <f t="shared" si="10"/>
        <v>0</v>
      </c>
      <c r="I97" s="25">
        <v>4</v>
      </c>
      <c r="J97" s="25">
        <f t="shared" si="11"/>
        <v>1</v>
      </c>
      <c r="K97" s="26">
        <f t="shared" si="12"/>
        <v>1.9235570585743462</v>
      </c>
      <c r="L97" s="27">
        <f t="shared" si="13"/>
        <v>3634.0801729115838</v>
      </c>
    </row>
    <row r="98" spans="1:12" s="1" customFormat="1" ht="15.4" customHeight="1" x14ac:dyDescent="0.15">
      <c r="A98" s="2" t="s">
        <v>207</v>
      </c>
      <c r="B98" s="3">
        <v>3628</v>
      </c>
      <c r="C98" s="3">
        <f t="shared" si="7"/>
        <v>907</v>
      </c>
      <c r="D98" s="4">
        <v>1.25</v>
      </c>
      <c r="E98" s="23">
        <f t="shared" si="8"/>
        <v>4535</v>
      </c>
      <c r="F98" s="4">
        <v>1.25</v>
      </c>
      <c r="G98" s="24">
        <f t="shared" si="9"/>
        <v>4535</v>
      </c>
      <c r="H98" s="25">
        <f t="shared" si="10"/>
        <v>0</v>
      </c>
      <c r="I98" s="25">
        <v>4</v>
      </c>
      <c r="J98" s="25">
        <f t="shared" si="11"/>
        <v>1</v>
      </c>
      <c r="K98" s="26">
        <f t="shared" si="12"/>
        <v>1.9235570585743462</v>
      </c>
      <c r="L98" s="27">
        <f t="shared" si="13"/>
        <v>1744.666252126932</v>
      </c>
    </row>
    <row r="99" spans="1:12" s="1" customFormat="1" ht="15.4" customHeight="1" x14ac:dyDescent="0.15">
      <c r="A99" s="2" t="s">
        <v>168</v>
      </c>
      <c r="B99" s="3">
        <v>3825</v>
      </c>
      <c r="C99" s="3">
        <f t="shared" si="7"/>
        <v>956.25</v>
      </c>
      <c r="D99" s="4">
        <v>1.25</v>
      </c>
      <c r="E99" s="23">
        <f t="shared" si="8"/>
        <v>4781.25</v>
      </c>
      <c r="F99" s="4">
        <v>1.25</v>
      </c>
      <c r="G99" s="24">
        <f t="shared" si="9"/>
        <v>4781.25</v>
      </c>
      <c r="H99" s="25">
        <f t="shared" si="10"/>
        <v>0</v>
      </c>
      <c r="I99" s="25">
        <v>4</v>
      </c>
      <c r="J99" s="25">
        <f t="shared" si="11"/>
        <v>1</v>
      </c>
      <c r="K99" s="26">
        <f t="shared" si="12"/>
        <v>1.9235570585743462</v>
      </c>
      <c r="L99" s="27">
        <f t="shared" si="13"/>
        <v>1839.4014372617187</v>
      </c>
    </row>
    <row r="100" spans="1:12" s="1" customFormat="1" ht="15.4" customHeight="1" x14ac:dyDescent="0.15">
      <c r="A100" s="2" t="s">
        <v>64</v>
      </c>
      <c r="B100" s="3">
        <v>5842</v>
      </c>
      <c r="C100" s="3">
        <f t="shared" si="7"/>
        <v>1460.5</v>
      </c>
      <c r="D100" s="4">
        <v>1.25</v>
      </c>
      <c r="E100" s="23">
        <f t="shared" si="8"/>
        <v>7302.5</v>
      </c>
      <c r="F100" s="4">
        <v>1.25</v>
      </c>
      <c r="G100" s="24">
        <f t="shared" si="9"/>
        <v>7302.5</v>
      </c>
      <c r="H100" s="25">
        <f t="shared" si="10"/>
        <v>0</v>
      </c>
      <c r="I100" s="25">
        <v>4</v>
      </c>
      <c r="J100" s="25">
        <f t="shared" si="11"/>
        <v>1</v>
      </c>
      <c r="K100" s="26">
        <f t="shared" si="12"/>
        <v>1.9235570585743462</v>
      </c>
      <c r="L100" s="27">
        <f t="shared" si="13"/>
        <v>2809.3550840478329</v>
      </c>
    </row>
    <row r="101" spans="1:12" s="1" customFormat="1" ht="15.4" customHeight="1" x14ac:dyDescent="0.15">
      <c r="A101" s="2" t="s">
        <v>105</v>
      </c>
      <c r="B101" s="3">
        <v>6447</v>
      </c>
      <c r="C101" s="3">
        <f t="shared" si="7"/>
        <v>1611.75</v>
      </c>
      <c r="D101" s="4">
        <v>1.25</v>
      </c>
      <c r="E101" s="23">
        <f t="shared" si="8"/>
        <v>8058.75</v>
      </c>
      <c r="F101" s="4">
        <v>0</v>
      </c>
      <c r="G101" s="24">
        <f t="shared" si="9"/>
        <v>0</v>
      </c>
      <c r="H101" s="25">
        <f t="shared" si="10"/>
        <v>8058.75</v>
      </c>
      <c r="I101" s="25">
        <v>4</v>
      </c>
      <c r="J101" s="25">
        <f t="shared" si="11"/>
        <v>0</v>
      </c>
      <c r="K101" s="26">
        <f t="shared" si="12"/>
        <v>0</v>
      </c>
      <c r="L101" s="27">
        <f t="shared" si="13"/>
        <v>0</v>
      </c>
    </row>
    <row r="102" spans="1:12" s="1" customFormat="1" ht="15.4" customHeight="1" x14ac:dyDescent="0.15">
      <c r="A102" s="2" t="s">
        <v>48</v>
      </c>
      <c r="B102" s="3">
        <v>6657</v>
      </c>
      <c r="C102" s="3">
        <f t="shared" si="7"/>
        <v>1664.25</v>
      </c>
      <c r="D102" s="4">
        <v>1.25</v>
      </c>
      <c r="E102" s="23">
        <f t="shared" si="8"/>
        <v>8321.25</v>
      </c>
      <c r="F102" s="4">
        <v>0</v>
      </c>
      <c r="G102" s="24">
        <f t="shared" si="9"/>
        <v>0</v>
      </c>
      <c r="H102" s="25">
        <f t="shared" si="10"/>
        <v>8321.25</v>
      </c>
      <c r="I102" s="25">
        <v>4</v>
      </c>
      <c r="J102" s="25">
        <f t="shared" si="11"/>
        <v>0</v>
      </c>
      <c r="K102" s="26">
        <f t="shared" si="12"/>
        <v>0</v>
      </c>
      <c r="L102" s="27">
        <f t="shared" si="13"/>
        <v>0</v>
      </c>
    </row>
    <row r="103" spans="1:12" s="1" customFormat="1" ht="15.4" customHeight="1" x14ac:dyDescent="0.15">
      <c r="A103" s="2" t="s">
        <v>90</v>
      </c>
      <c r="B103" s="3">
        <v>6482</v>
      </c>
      <c r="C103" s="3">
        <f t="shared" si="7"/>
        <v>1620.5</v>
      </c>
      <c r="D103" s="4">
        <v>1.25</v>
      </c>
      <c r="E103" s="23">
        <f t="shared" si="8"/>
        <v>8102.5</v>
      </c>
      <c r="F103" s="4">
        <v>0</v>
      </c>
      <c r="G103" s="24">
        <f t="shared" si="9"/>
        <v>0</v>
      </c>
      <c r="H103" s="25">
        <f t="shared" si="10"/>
        <v>8102.5</v>
      </c>
      <c r="I103" s="25">
        <v>4</v>
      </c>
      <c r="J103" s="25">
        <f t="shared" si="11"/>
        <v>0</v>
      </c>
      <c r="K103" s="26">
        <f t="shared" si="12"/>
        <v>0</v>
      </c>
      <c r="L103" s="27">
        <f t="shared" si="13"/>
        <v>0</v>
      </c>
    </row>
    <row r="104" spans="1:12" s="1" customFormat="1" ht="15.4" customHeight="1" x14ac:dyDescent="0.15">
      <c r="A104" s="2" t="s">
        <v>67</v>
      </c>
      <c r="B104" s="3">
        <v>7104</v>
      </c>
      <c r="C104" s="3">
        <f t="shared" si="7"/>
        <v>1776</v>
      </c>
      <c r="D104" s="4">
        <v>1.25</v>
      </c>
      <c r="E104" s="23">
        <f t="shared" si="8"/>
        <v>8880</v>
      </c>
      <c r="F104" s="4">
        <v>0</v>
      </c>
      <c r="G104" s="24">
        <f t="shared" si="9"/>
        <v>0</v>
      </c>
      <c r="H104" s="25">
        <f t="shared" si="10"/>
        <v>8880</v>
      </c>
      <c r="I104" s="25">
        <v>4</v>
      </c>
      <c r="J104" s="25">
        <f t="shared" si="11"/>
        <v>0</v>
      </c>
      <c r="K104" s="26">
        <f t="shared" si="12"/>
        <v>0</v>
      </c>
      <c r="L104" s="27">
        <f t="shared" si="13"/>
        <v>0</v>
      </c>
    </row>
    <row r="105" spans="1:12" s="1" customFormat="1" ht="15.4" customHeight="1" x14ac:dyDescent="0.15">
      <c r="A105" s="2" t="s">
        <v>73</v>
      </c>
      <c r="B105" s="3">
        <v>6382</v>
      </c>
      <c r="C105" s="3">
        <f t="shared" si="7"/>
        <v>1595.5</v>
      </c>
      <c r="D105" s="4">
        <v>1.25</v>
      </c>
      <c r="E105" s="23">
        <f t="shared" si="8"/>
        <v>7977.5</v>
      </c>
      <c r="F105" s="4">
        <v>1.25</v>
      </c>
      <c r="G105" s="24">
        <f t="shared" si="9"/>
        <v>7977.5</v>
      </c>
      <c r="H105" s="25">
        <f t="shared" si="10"/>
        <v>0</v>
      </c>
      <c r="I105" s="25">
        <v>4</v>
      </c>
      <c r="J105" s="25">
        <f t="shared" si="11"/>
        <v>1</v>
      </c>
      <c r="K105" s="26">
        <f t="shared" si="12"/>
        <v>1.9235570585743462</v>
      </c>
      <c r="L105" s="27">
        <f t="shared" si="13"/>
        <v>3069.0352869553694</v>
      </c>
    </row>
    <row r="106" spans="1:12" s="1" customFormat="1" ht="15.4" customHeight="1" x14ac:dyDescent="0.15">
      <c r="A106" s="2" t="s">
        <v>107</v>
      </c>
      <c r="B106" s="3">
        <v>1804</v>
      </c>
      <c r="C106" s="3">
        <f t="shared" si="7"/>
        <v>451</v>
      </c>
      <c r="D106" s="4">
        <v>1.25</v>
      </c>
      <c r="E106" s="23">
        <f t="shared" si="8"/>
        <v>2255</v>
      </c>
      <c r="F106" s="4">
        <v>1.25</v>
      </c>
      <c r="G106" s="24">
        <f t="shared" si="9"/>
        <v>2255</v>
      </c>
      <c r="H106" s="25">
        <f t="shared" si="10"/>
        <v>0</v>
      </c>
      <c r="I106" s="25">
        <v>4</v>
      </c>
      <c r="J106" s="25">
        <f t="shared" si="11"/>
        <v>1</v>
      </c>
      <c r="K106" s="26">
        <f t="shared" si="12"/>
        <v>1.9235570585743462</v>
      </c>
      <c r="L106" s="27">
        <f t="shared" si="13"/>
        <v>867.52423341703013</v>
      </c>
    </row>
    <row r="107" spans="1:12" s="1" customFormat="1" ht="15.4" customHeight="1" x14ac:dyDescent="0.15">
      <c r="A107" s="2" t="s">
        <v>3</v>
      </c>
      <c r="B107" s="3">
        <v>4362</v>
      </c>
      <c r="C107" s="3">
        <f t="shared" si="7"/>
        <v>1090.5</v>
      </c>
      <c r="D107" s="4">
        <v>1.25</v>
      </c>
      <c r="E107" s="23">
        <f t="shared" si="8"/>
        <v>5452.5</v>
      </c>
      <c r="F107" s="4">
        <v>0</v>
      </c>
      <c r="G107" s="24">
        <f t="shared" si="9"/>
        <v>0</v>
      </c>
      <c r="H107" s="25">
        <f t="shared" si="10"/>
        <v>5452.5</v>
      </c>
      <c r="I107" s="25">
        <v>4</v>
      </c>
      <c r="J107" s="25">
        <f t="shared" si="11"/>
        <v>0</v>
      </c>
      <c r="K107" s="26">
        <f t="shared" si="12"/>
        <v>0</v>
      </c>
      <c r="L107" s="27">
        <f t="shared" si="13"/>
        <v>0</v>
      </c>
    </row>
    <row r="108" spans="1:12" s="1" customFormat="1" ht="15.4" customHeight="1" x14ac:dyDescent="0.15">
      <c r="A108" s="2" t="s">
        <v>110</v>
      </c>
      <c r="B108" s="3">
        <v>5452</v>
      </c>
      <c r="C108" s="3">
        <f t="shared" si="7"/>
        <v>1363</v>
      </c>
      <c r="D108" s="4">
        <v>1.25</v>
      </c>
      <c r="E108" s="23">
        <f t="shared" si="8"/>
        <v>6815</v>
      </c>
      <c r="F108" s="4">
        <v>1.25</v>
      </c>
      <c r="G108" s="24">
        <f t="shared" si="9"/>
        <v>6815</v>
      </c>
      <c r="H108" s="25">
        <f t="shared" si="10"/>
        <v>0</v>
      </c>
      <c r="I108" s="25">
        <v>4</v>
      </c>
      <c r="J108" s="25">
        <f t="shared" si="11"/>
        <v>1</v>
      </c>
      <c r="K108" s="26">
        <f t="shared" si="12"/>
        <v>1.9235570585743462</v>
      </c>
      <c r="L108" s="27">
        <f t="shared" si="13"/>
        <v>2621.8082708368338</v>
      </c>
    </row>
    <row r="109" spans="1:12" s="1" customFormat="1" ht="15.4" customHeight="1" x14ac:dyDescent="0.15">
      <c r="A109" s="2" t="s">
        <v>112</v>
      </c>
      <c r="B109" s="3">
        <v>5310</v>
      </c>
      <c r="C109" s="3">
        <f t="shared" si="7"/>
        <v>1327.5</v>
      </c>
      <c r="D109" s="4">
        <v>1.25</v>
      </c>
      <c r="E109" s="23">
        <f t="shared" si="8"/>
        <v>6637.5</v>
      </c>
      <c r="F109" s="4">
        <v>1.25</v>
      </c>
      <c r="G109" s="24">
        <f t="shared" si="9"/>
        <v>6637.5</v>
      </c>
      <c r="H109" s="25">
        <f t="shared" si="10"/>
        <v>0</v>
      </c>
      <c r="I109" s="25">
        <v>4</v>
      </c>
      <c r="J109" s="25">
        <f t="shared" si="11"/>
        <v>1</v>
      </c>
      <c r="K109" s="26">
        <f t="shared" si="12"/>
        <v>1.9235570585743462</v>
      </c>
      <c r="L109" s="27">
        <f t="shared" si="13"/>
        <v>2553.5219952574448</v>
      </c>
    </row>
    <row r="110" spans="1:12" s="1" customFormat="1" ht="15.4" customHeight="1" x14ac:dyDescent="0.15">
      <c r="A110" s="2" t="s">
        <v>109</v>
      </c>
      <c r="B110" s="3">
        <v>5197</v>
      </c>
      <c r="C110" s="3">
        <f t="shared" si="7"/>
        <v>1299.25</v>
      </c>
      <c r="D110" s="4">
        <v>1.25</v>
      </c>
      <c r="E110" s="23">
        <f t="shared" si="8"/>
        <v>6496.25</v>
      </c>
      <c r="F110" s="4">
        <v>1.25</v>
      </c>
      <c r="G110" s="24">
        <f t="shared" si="9"/>
        <v>6496.25</v>
      </c>
      <c r="H110" s="25">
        <f t="shared" si="10"/>
        <v>0</v>
      </c>
      <c r="I110" s="25">
        <v>4</v>
      </c>
      <c r="J110" s="25">
        <f t="shared" si="11"/>
        <v>1</v>
      </c>
      <c r="K110" s="26">
        <f t="shared" si="12"/>
        <v>1.9235570585743462</v>
      </c>
      <c r="L110" s="27">
        <f t="shared" si="13"/>
        <v>2499.1815083527194</v>
      </c>
    </row>
    <row r="111" spans="1:12" s="1" customFormat="1" ht="15.4" customHeight="1" x14ac:dyDescent="0.15">
      <c r="A111" s="2" t="s">
        <v>106</v>
      </c>
      <c r="B111" s="3">
        <v>3572</v>
      </c>
      <c r="C111" s="3">
        <f t="shared" si="7"/>
        <v>893</v>
      </c>
      <c r="D111" s="4">
        <v>1.25</v>
      </c>
      <c r="E111" s="23">
        <f t="shared" si="8"/>
        <v>4465</v>
      </c>
      <c r="F111" s="4">
        <v>1.25</v>
      </c>
      <c r="G111" s="24">
        <f t="shared" si="9"/>
        <v>4465</v>
      </c>
      <c r="H111" s="25">
        <f t="shared" si="10"/>
        <v>0</v>
      </c>
      <c r="I111" s="25">
        <v>4</v>
      </c>
      <c r="J111" s="25">
        <f t="shared" si="11"/>
        <v>1</v>
      </c>
      <c r="K111" s="26">
        <f t="shared" si="12"/>
        <v>1.9235570585743462</v>
      </c>
      <c r="L111" s="27">
        <f t="shared" si="13"/>
        <v>1717.7364533068912</v>
      </c>
    </row>
    <row r="112" spans="1:12" s="1" customFormat="1" ht="15.4" customHeight="1" x14ac:dyDescent="0.15">
      <c r="A112" s="2" t="s">
        <v>4</v>
      </c>
      <c r="B112" s="3">
        <v>8328</v>
      </c>
      <c r="C112" s="3">
        <f t="shared" si="7"/>
        <v>2082</v>
      </c>
      <c r="D112" s="4">
        <v>1.25</v>
      </c>
      <c r="E112" s="23">
        <f t="shared" si="8"/>
        <v>10410</v>
      </c>
      <c r="F112" s="4">
        <v>0</v>
      </c>
      <c r="G112" s="24">
        <f t="shared" si="9"/>
        <v>0</v>
      </c>
      <c r="H112" s="25">
        <f t="shared" si="10"/>
        <v>10410</v>
      </c>
      <c r="I112" s="25">
        <v>4</v>
      </c>
      <c r="J112" s="25">
        <f t="shared" si="11"/>
        <v>0</v>
      </c>
      <c r="K112" s="26">
        <f t="shared" si="12"/>
        <v>0</v>
      </c>
      <c r="L112" s="27">
        <f t="shared" si="13"/>
        <v>0</v>
      </c>
    </row>
    <row r="113" spans="1:12" s="1" customFormat="1" ht="15.4" customHeight="1" x14ac:dyDescent="0.15">
      <c r="A113" s="2" t="s">
        <v>12</v>
      </c>
      <c r="B113" s="3">
        <v>4789</v>
      </c>
      <c r="C113" s="3">
        <f t="shared" si="7"/>
        <v>1197.25</v>
      </c>
      <c r="D113" s="4">
        <v>1.25</v>
      </c>
      <c r="E113" s="23">
        <f t="shared" si="8"/>
        <v>5986.25</v>
      </c>
      <c r="F113" s="4">
        <v>1.25</v>
      </c>
      <c r="G113" s="24">
        <f t="shared" si="9"/>
        <v>5986.25</v>
      </c>
      <c r="H113" s="25">
        <f t="shared" si="10"/>
        <v>0</v>
      </c>
      <c r="I113" s="25">
        <v>4</v>
      </c>
      <c r="J113" s="25">
        <f t="shared" si="11"/>
        <v>1</v>
      </c>
      <c r="K113" s="26">
        <f t="shared" si="12"/>
        <v>1.9235570585743462</v>
      </c>
      <c r="L113" s="27">
        <f t="shared" si="13"/>
        <v>2302.9786883781362</v>
      </c>
    </row>
    <row r="114" spans="1:12" s="1" customFormat="1" ht="15.4" customHeight="1" x14ac:dyDescent="0.15">
      <c r="A114" s="2" t="s">
        <v>108</v>
      </c>
      <c r="B114" s="3">
        <v>3134</v>
      </c>
      <c r="C114" s="3">
        <f t="shared" si="7"/>
        <v>783.5</v>
      </c>
      <c r="D114" s="4">
        <v>1.25</v>
      </c>
      <c r="E114" s="23">
        <f t="shared" si="8"/>
        <v>3917.5</v>
      </c>
      <c r="F114" s="4">
        <v>1.25</v>
      </c>
      <c r="G114" s="24">
        <f t="shared" si="9"/>
        <v>3917.5</v>
      </c>
      <c r="H114" s="25">
        <f t="shared" si="10"/>
        <v>0</v>
      </c>
      <c r="I114" s="25">
        <v>4</v>
      </c>
      <c r="J114" s="25">
        <f t="shared" si="11"/>
        <v>1</v>
      </c>
      <c r="K114" s="26">
        <f t="shared" si="12"/>
        <v>1.9235570585743462</v>
      </c>
      <c r="L114" s="27">
        <f t="shared" si="13"/>
        <v>1507.1069553930004</v>
      </c>
    </row>
    <row r="115" spans="1:12" s="1" customFormat="1" ht="15.4" customHeight="1" x14ac:dyDescent="0.15">
      <c r="A115" s="2" t="s">
        <v>236</v>
      </c>
      <c r="B115" s="3">
        <v>5437</v>
      </c>
      <c r="C115" s="3">
        <f t="shared" si="7"/>
        <v>1359.25</v>
      </c>
      <c r="D115" s="4">
        <v>1.25</v>
      </c>
      <c r="E115" s="23">
        <f t="shared" si="8"/>
        <v>6796.25</v>
      </c>
      <c r="F115" s="4">
        <v>1.25</v>
      </c>
      <c r="G115" s="24">
        <f t="shared" si="9"/>
        <v>6796.25</v>
      </c>
      <c r="H115" s="25">
        <f t="shared" si="10"/>
        <v>0</v>
      </c>
      <c r="I115" s="25">
        <v>4</v>
      </c>
      <c r="J115" s="25">
        <f t="shared" si="11"/>
        <v>1</v>
      </c>
      <c r="K115" s="26">
        <f t="shared" si="12"/>
        <v>1.9235570585743462</v>
      </c>
      <c r="L115" s="27">
        <f t="shared" si="13"/>
        <v>2614.5949318671801</v>
      </c>
    </row>
    <row r="116" spans="1:12" s="1" customFormat="1" ht="15.4" customHeight="1" x14ac:dyDescent="0.15">
      <c r="A116" s="2" t="s">
        <v>99</v>
      </c>
      <c r="B116" s="3">
        <v>3406</v>
      </c>
      <c r="C116" s="3">
        <f t="shared" si="7"/>
        <v>851.5</v>
      </c>
      <c r="D116" s="4">
        <v>1.25</v>
      </c>
      <c r="E116" s="23">
        <f t="shared" si="8"/>
        <v>4257.5</v>
      </c>
      <c r="F116" s="4">
        <v>1.25</v>
      </c>
      <c r="G116" s="24">
        <f t="shared" si="9"/>
        <v>4257.5</v>
      </c>
      <c r="H116" s="25">
        <f t="shared" si="10"/>
        <v>0</v>
      </c>
      <c r="I116" s="25">
        <v>4</v>
      </c>
      <c r="J116" s="25">
        <f t="shared" si="11"/>
        <v>1</v>
      </c>
      <c r="K116" s="26">
        <f t="shared" si="12"/>
        <v>1.9235570585743462</v>
      </c>
      <c r="L116" s="27">
        <f t="shared" si="13"/>
        <v>1637.9088353760558</v>
      </c>
    </row>
    <row r="117" spans="1:12" s="1" customFormat="1" ht="15.4" customHeight="1" x14ac:dyDescent="0.15">
      <c r="A117" s="2" t="s">
        <v>196</v>
      </c>
      <c r="B117" s="3">
        <v>5299</v>
      </c>
      <c r="C117" s="3">
        <f t="shared" si="7"/>
        <v>1324.75</v>
      </c>
      <c r="D117" s="4">
        <v>1.25</v>
      </c>
      <c r="E117" s="23">
        <f t="shared" si="8"/>
        <v>6623.75</v>
      </c>
      <c r="F117" s="4">
        <v>0</v>
      </c>
      <c r="G117" s="24">
        <f t="shared" si="9"/>
        <v>0</v>
      </c>
      <c r="H117" s="25">
        <f t="shared" si="10"/>
        <v>6623.75</v>
      </c>
      <c r="I117" s="25">
        <v>4</v>
      </c>
      <c r="J117" s="25">
        <f t="shared" si="11"/>
        <v>0</v>
      </c>
      <c r="K117" s="26">
        <f t="shared" si="12"/>
        <v>0</v>
      </c>
      <c r="L117" s="27">
        <f t="shared" si="13"/>
        <v>0</v>
      </c>
    </row>
    <row r="118" spans="1:12" s="1" customFormat="1" ht="15.4" customHeight="1" x14ac:dyDescent="0.15">
      <c r="A118" s="2" t="s">
        <v>120</v>
      </c>
      <c r="B118" s="3">
        <v>7605</v>
      </c>
      <c r="C118" s="3">
        <f t="shared" si="7"/>
        <v>1901.25</v>
      </c>
      <c r="D118" s="4">
        <v>1.25</v>
      </c>
      <c r="E118" s="23">
        <f t="shared" si="8"/>
        <v>9506.25</v>
      </c>
      <c r="F118" s="4">
        <v>1.25</v>
      </c>
      <c r="G118" s="24">
        <f t="shared" si="9"/>
        <v>9506.25</v>
      </c>
      <c r="H118" s="25">
        <f t="shared" si="10"/>
        <v>0</v>
      </c>
      <c r="I118" s="25">
        <v>4</v>
      </c>
      <c r="J118" s="25">
        <f t="shared" si="11"/>
        <v>1</v>
      </c>
      <c r="K118" s="26">
        <f t="shared" si="12"/>
        <v>1.9235570585743462</v>
      </c>
      <c r="L118" s="27">
        <f t="shared" si="13"/>
        <v>3657.1628576144758</v>
      </c>
    </row>
    <row r="119" spans="1:12" s="1" customFormat="1" ht="15.4" customHeight="1" x14ac:dyDescent="0.15">
      <c r="A119" s="2" t="s">
        <v>219</v>
      </c>
      <c r="B119" s="3">
        <v>5965</v>
      </c>
      <c r="C119" s="3">
        <f t="shared" si="7"/>
        <v>1491.25</v>
      </c>
      <c r="D119" s="4">
        <v>1.25</v>
      </c>
      <c r="E119" s="23">
        <f t="shared" si="8"/>
        <v>7456.25</v>
      </c>
      <c r="F119" s="4">
        <v>0</v>
      </c>
      <c r="G119" s="24">
        <f t="shared" si="9"/>
        <v>0</v>
      </c>
      <c r="H119" s="25">
        <f t="shared" si="10"/>
        <v>7456.25</v>
      </c>
      <c r="I119" s="25">
        <v>4</v>
      </c>
      <c r="J119" s="25">
        <f t="shared" si="11"/>
        <v>0</v>
      </c>
      <c r="K119" s="26">
        <f t="shared" si="12"/>
        <v>0</v>
      </c>
      <c r="L119" s="27">
        <f t="shared" si="13"/>
        <v>0</v>
      </c>
    </row>
    <row r="120" spans="1:12" s="1" customFormat="1" ht="15.4" customHeight="1" x14ac:dyDescent="0.15">
      <c r="A120" s="2" t="s">
        <v>25</v>
      </c>
      <c r="B120" s="3">
        <v>3765</v>
      </c>
      <c r="C120" s="3">
        <f t="shared" si="7"/>
        <v>941.25</v>
      </c>
      <c r="D120" s="4">
        <v>1.25</v>
      </c>
      <c r="E120" s="23">
        <f t="shared" si="8"/>
        <v>4706.25</v>
      </c>
      <c r="F120" s="4">
        <v>1.25</v>
      </c>
      <c r="G120" s="24">
        <f t="shared" si="9"/>
        <v>4706.25</v>
      </c>
      <c r="H120" s="25">
        <f t="shared" si="10"/>
        <v>0</v>
      </c>
      <c r="I120" s="25">
        <v>4</v>
      </c>
      <c r="J120" s="25">
        <f t="shared" si="11"/>
        <v>1</v>
      </c>
      <c r="K120" s="26">
        <f t="shared" si="12"/>
        <v>1.9235570585743462</v>
      </c>
      <c r="L120" s="27">
        <f t="shared" si="13"/>
        <v>1810.5480813831034</v>
      </c>
    </row>
    <row r="121" spans="1:12" s="1" customFormat="1" ht="15.4" customHeight="1" x14ac:dyDescent="0.15">
      <c r="A121" s="2" t="s">
        <v>123</v>
      </c>
      <c r="B121" s="3">
        <v>3963</v>
      </c>
      <c r="C121" s="3">
        <f t="shared" si="7"/>
        <v>990.75</v>
      </c>
      <c r="D121" s="4">
        <v>1.25</v>
      </c>
      <c r="E121" s="23">
        <f t="shared" si="8"/>
        <v>4953.75</v>
      </c>
      <c r="F121" s="4">
        <v>0</v>
      </c>
      <c r="G121" s="24">
        <f t="shared" si="9"/>
        <v>0</v>
      </c>
      <c r="H121" s="25">
        <f t="shared" si="10"/>
        <v>4953.75</v>
      </c>
      <c r="I121" s="25">
        <v>4</v>
      </c>
      <c r="J121" s="25">
        <f t="shared" si="11"/>
        <v>0</v>
      </c>
      <c r="K121" s="26">
        <f t="shared" si="12"/>
        <v>0</v>
      </c>
      <c r="L121" s="27">
        <f t="shared" si="13"/>
        <v>0</v>
      </c>
    </row>
    <row r="122" spans="1:12" s="1" customFormat="1" ht="15.4" customHeight="1" x14ac:dyDescent="0.15">
      <c r="A122" s="2" t="s">
        <v>213</v>
      </c>
      <c r="B122" s="3">
        <v>6232</v>
      </c>
      <c r="C122" s="3">
        <f t="shared" si="7"/>
        <v>1558</v>
      </c>
      <c r="D122" s="4">
        <v>1.25</v>
      </c>
      <c r="E122" s="23">
        <f t="shared" si="8"/>
        <v>7790</v>
      </c>
      <c r="F122" s="4">
        <v>0</v>
      </c>
      <c r="G122" s="24">
        <f t="shared" si="9"/>
        <v>0</v>
      </c>
      <c r="H122" s="25">
        <f t="shared" si="10"/>
        <v>7790</v>
      </c>
      <c r="I122" s="25">
        <v>4</v>
      </c>
      <c r="J122" s="25">
        <f t="shared" si="11"/>
        <v>0</v>
      </c>
      <c r="K122" s="26">
        <f t="shared" si="12"/>
        <v>0</v>
      </c>
      <c r="L122" s="27">
        <f t="shared" si="13"/>
        <v>0</v>
      </c>
    </row>
    <row r="123" spans="1:12" s="1" customFormat="1" ht="15.4" customHeight="1" x14ac:dyDescent="0.15">
      <c r="A123" s="2" t="s">
        <v>15</v>
      </c>
      <c r="B123" s="3">
        <v>3149</v>
      </c>
      <c r="C123" s="3">
        <f t="shared" si="7"/>
        <v>787.25</v>
      </c>
      <c r="D123" s="4">
        <v>1.25</v>
      </c>
      <c r="E123" s="23">
        <f t="shared" si="8"/>
        <v>3936.25</v>
      </c>
      <c r="F123" s="4">
        <v>0</v>
      </c>
      <c r="G123" s="24">
        <f t="shared" si="9"/>
        <v>0</v>
      </c>
      <c r="H123" s="25">
        <f t="shared" si="10"/>
        <v>3936.25</v>
      </c>
      <c r="I123" s="25">
        <v>4</v>
      </c>
      <c r="J123" s="25">
        <f t="shared" si="11"/>
        <v>0</v>
      </c>
      <c r="K123" s="26">
        <f t="shared" si="12"/>
        <v>0</v>
      </c>
      <c r="L123" s="27">
        <f t="shared" si="13"/>
        <v>0</v>
      </c>
    </row>
    <row r="124" spans="1:12" s="1" customFormat="1" ht="15.4" customHeight="1" x14ac:dyDescent="0.15">
      <c r="A124" s="2" t="s">
        <v>19</v>
      </c>
      <c r="B124" s="3">
        <v>3842</v>
      </c>
      <c r="C124" s="3">
        <f t="shared" si="7"/>
        <v>960.5</v>
      </c>
      <c r="D124" s="4">
        <v>1.25</v>
      </c>
      <c r="E124" s="23">
        <f t="shared" si="8"/>
        <v>4802.5</v>
      </c>
      <c r="F124" s="4">
        <v>0</v>
      </c>
      <c r="G124" s="24">
        <f t="shared" si="9"/>
        <v>0</v>
      </c>
      <c r="H124" s="25">
        <f t="shared" si="10"/>
        <v>4802.5</v>
      </c>
      <c r="I124" s="25">
        <v>4</v>
      </c>
      <c r="J124" s="25">
        <f t="shared" si="11"/>
        <v>0</v>
      </c>
      <c r="K124" s="26">
        <f t="shared" si="12"/>
        <v>0</v>
      </c>
      <c r="L124" s="27">
        <f t="shared" si="13"/>
        <v>0</v>
      </c>
    </row>
    <row r="125" spans="1:12" s="1" customFormat="1" ht="15.4" customHeight="1" x14ac:dyDescent="0.15">
      <c r="A125" s="2" t="s">
        <v>218</v>
      </c>
      <c r="B125" s="3">
        <v>4929</v>
      </c>
      <c r="C125" s="3">
        <f t="shared" si="7"/>
        <v>1232.25</v>
      </c>
      <c r="D125" s="4">
        <v>1.25</v>
      </c>
      <c r="E125" s="23">
        <f t="shared" si="8"/>
        <v>6161.25</v>
      </c>
      <c r="F125" s="4">
        <v>1.25</v>
      </c>
      <c r="G125" s="24">
        <f t="shared" si="9"/>
        <v>6161.25</v>
      </c>
      <c r="H125" s="25">
        <f t="shared" si="10"/>
        <v>0</v>
      </c>
      <c r="I125" s="25">
        <v>4</v>
      </c>
      <c r="J125" s="25">
        <f t="shared" si="11"/>
        <v>1</v>
      </c>
      <c r="K125" s="26">
        <f t="shared" si="12"/>
        <v>1.9235570585743462</v>
      </c>
      <c r="L125" s="27">
        <f t="shared" si="13"/>
        <v>2370.3031854282381</v>
      </c>
    </row>
    <row r="126" spans="1:12" s="1" customFormat="1" ht="15.4" customHeight="1" x14ac:dyDescent="0.15">
      <c r="A126" s="2" t="s">
        <v>224</v>
      </c>
      <c r="B126" s="3">
        <v>3916</v>
      </c>
      <c r="C126" s="3">
        <f t="shared" si="7"/>
        <v>979</v>
      </c>
      <c r="D126" s="4">
        <v>1.25</v>
      </c>
      <c r="E126" s="23">
        <f t="shared" si="8"/>
        <v>4895</v>
      </c>
      <c r="F126" s="4">
        <v>0</v>
      </c>
      <c r="G126" s="24">
        <f t="shared" si="9"/>
        <v>0</v>
      </c>
      <c r="H126" s="25">
        <f t="shared" si="10"/>
        <v>4895</v>
      </c>
      <c r="I126" s="25">
        <v>4</v>
      </c>
      <c r="J126" s="25">
        <f t="shared" si="11"/>
        <v>0</v>
      </c>
      <c r="K126" s="26">
        <f t="shared" si="12"/>
        <v>0</v>
      </c>
      <c r="L126" s="27">
        <f t="shared" si="13"/>
        <v>0</v>
      </c>
    </row>
    <row r="127" spans="1:12" s="1" customFormat="1" ht="15.4" customHeight="1" x14ac:dyDescent="0.15">
      <c r="A127" s="2" t="s">
        <v>273</v>
      </c>
      <c r="B127" s="3">
        <v>1492</v>
      </c>
      <c r="C127" s="3">
        <f t="shared" si="7"/>
        <v>373</v>
      </c>
      <c r="D127" s="4">
        <v>1.25</v>
      </c>
      <c r="E127" s="23">
        <f t="shared" si="8"/>
        <v>1865</v>
      </c>
      <c r="F127" s="4">
        <v>1.25</v>
      </c>
      <c r="G127" s="24">
        <f t="shared" si="9"/>
        <v>1865</v>
      </c>
      <c r="H127" s="25">
        <f t="shared" si="10"/>
        <v>0</v>
      </c>
      <c r="I127" s="25">
        <v>4</v>
      </c>
      <c r="J127" s="25">
        <f t="shared" si="11"/>
        <v>1</v>
      </c>
      <c r="K127" s="26">
        <f t="shared" si="12"/>
        <v>1.9235570585743462</v>
      </c>
      <c r="L127" s="27">
        <f t="shared" si="13"/>
        <v>717.48678284823109</v>
      </c>
    </row>
    <row r="128" spans="1:12" s="1" customFormat="1" ht="15.4" customHeight="1" x14ac:dyDescent="0.15">
      <c r="A128" s="2" t="s">
        <v>249</v>
      </c>
      <c r="B128" s="3">
        <v>1849</v>
      </c>
      <c r="C128" s="3">
        <f t="shared" si="7"/>
        <v>462.25</v>
      </c>
      <c r="D128" s="4">
        <v>1.25</v>
      </c>
      <c r="E128" s="23">
        <f t="shared" si="8"/>
        <v>2311.25</v>
      </c>
      <c r="F128" s="4">
        <v>1.25</v>
      </c>
      <c r="G128" s="24">
        <f t="shared" si="9"/>
        <v>2311.25</v>
      </c>
      <c r="H128" s="25">
        <f t="shared" si="10"/>
        <v>0</v>
      </c>
      <c r="I128" s="25">
        <v>4</v>
      </c>
      <c r="J128" s="25">
        <f t="shared" si="11"/>
        <v>1</v>
      </c>
      <c r="K128" s="26">
        <f t="shared" si="12"/>
        <v>1.9235570585743462</v>
      </c>
      <c r="L128" s="27">
        <f t="shared" si="13"/>
        <v>889.16425032599159</v>
      </c>
    </row>
    <row r="129" spans="1:12" s="1" customFormat="1" ht="15.4" customHeight="1" x14ac:dyDescent="0.15">
      <c r="A129" s="2" t="s">
        <v>80</v>
      </c>
      <c r="B129" s="3">
        <v>2268</v>
      </c>
      <c r="C129" s="3">
        <f t="shared" si="7"/>
        <v>567</v>
      </c>
      <c r="D129" s="4">
        <v>1.25</v>
      </c>
      <c r="E129" s="23">
        <f t="shared" si="8"/>
        <v>2835</v>
      </c>
      <c r="F129" s="4">
        <v>0</v>
      </c>
      <c r="G129" s="24">
        <f t="shared" si="9"/>
        <v>0</v>
      </c>
      <c r="H129" s="25">
        <f t="shared" si="10"/>
        <v>2835</v>
      </c>
      <c r="I129" s="25">
        <v>4</v>
      </c>
      <c r="J129" s="25">
        <f t="shared" si="11"/>
        <v>0</v>
      </c>
      <c r="K129" s="26">
        <f t="shared" si="12"/>
        <v>0</v>
      </c>
      <c r="L129" s="27">
        <f t="shared" si="13"/>
        <v>0</v>
      </c>
    </row>
    <row r="130" spans="1:12" s="1" customFormat="1" ht="15.4" customHeight="1" x14ac:dyDescent="0.15">
      <c r="A130" s="2" t="s">
        <v>2</v>
      </c>
      <c r="B130" s="3">
        <v>5595</v>
      </c>
      <c r="C130" s="3">
        <f t="shared" si="7"/>
        <v>1398.75</v>
      </c>
      <c r="D130" s="4">
        <v>1.25</v>
      </c>
      <c r="E130" s="23">
        <f t="shared" si="8"/>
        <v>6993.75</v>
      </c>
      <c r="F130" s="4">
        <v>1.25</v>
      </c>
      <c r="G130" s="24">
        <f t="shared" si="9"/>
        <v>6993.75</v>
      </c>
      <c r="H130" s="25">
        <f t="shared" si="10"/>
        <v>0</v>
      </c>
      <c r="I130" s="25">
        <v>4</v>
      </c>
      <c r="J130" s="25">
        <f t="shared" si="11"/>
        <v>1</v>
      </c>
      <c r="K130" s="26">
        <f t="shared" si="12"/>
        <v>1.9235570585743462</v>
      </c>
      <c r="L130" s="27">
        <f t="shared" si="13"/>
        <v>2690.5754356808666</v>
      </c>
    </row>
    <row r="131" spans="1:12" s="1" customFormat="1" ht="15.4" customHeight="1" x14ac:dyDescent="0.15">
      <c r="A131" s="2" t="s">
        <v>135</v>
      </c>
      <c r="B131" s="3">
        <v>4524</v>
      </c>
      <c r="C131" s="3">
        <f t="shared" ref="C131:C194" si="14">B131/I131</f>
        <v>1131</v>
      </c>
      <c r="D131" s="4">
        <v>1.25</v>
      </c>
      <c r="E131" s="23">
        <f t="shared" ref="E131:E139" si="15">B131*D131</f>
        <v>5655</v>
      </c>
      <c r="F131" s="4">
        <v>1.25</v>
      </c>
      <c r="G131" s="24">
        <f t="shared" ref="G131:G194" si="16">B131*F131</f>
        <v>5655</v>
      </c>
      <c r="H131" s="25">
        <f t="shared" ref="H131:H194" si="17">E131-G131</f>
        <v>0</v>
      </c>
      <c r="I131" s="25">
        <v>4</v>
      </c>
      <c r="J131" s="25">
        <f t="shared" ref="J131:J194" si="18">F131/1.25</f>
        <v>1</v>
      </c>
      <c r="K131" s="26">
        <f t="shared" ref="K131:K194" si="19">J131*$H$292</f>
        <v>1.9235570585743462</v>
      </c>
      <c r="L131" s="27">
        <f t="shared" ref="L131:L194" si="20">K131*C131</f>
        <v>2175.5430332475858</v>
      </c>
    </row>
    <row r="132" spans="1:12" s="1" customFormat="1" ht="15.4" customHeight="1" x14ac:dyDescent="0.15">
      <c r="A132" s="2" t="s">
        <v>134</v>
      </c>
      <c r="B132" s="3">
        <v>4362</v>
      </c>
      <c r="C132" s="3">
        <f t="shared" si="14"/>
        <v>1090.5</v>
      </c>
      <c r="D132" s="4">
        <v>1.25</v>
      </c>
      <c r="E132" s="23">
        <f t="shared" si="15"/>
        <v>5452.5</v>
      </c>
      <c r="F132" s="4">
        <v>0</v>
      </c>
      <c r="G132" s="24">
        <f t="shared" si="16"/>
        <v>0</v>
      </c>
      <c r="H132" s="25">
        <f t="shared" si="17"/>
        <v>5452.5</v>
      </c>
      <c r="I132" s="25">
        <v>4</v>
      </c>
      <c r="J132" s="25">
        <f t="shared" si="18"/>
        <v>0</v>
      </c>
      <c r="K132" s="26">
        <f t="shared" si="19"/>
        <v>0</v>
      </c>
      <c r="L132" s="27">
        <f t="shared" si="20"/>
        <v>0</v>
      </c>
    </row>
    <row r="133" spans="1:12" s="1" customFormat="1" ht="15.4" customHeight="1" x14ac:dyDescent="0.15">
      <c r="A133" s="2" t="s">
        <v>238</v>
      </c>
      <c r="B133" s="3">
        <v>4242</v>
      </c>
      <c r="C133" s="3">
        <f t="shared" si="14"/>
        <v>1060.5</v>
      </c>
      <c r="D133" s="4">
        <v>1.25</v>
      </c>
      <c r="E133" s="23">
        <f t="shared" si="15"/>
        <v>5302.5</v>
      </c>
      <c r="F133" s="4">
        <v>1.25</v>
      </c>
      <c r="G133" s="24">
        <f t="shared" si="16"/>
        <v>5302.5</v>
      </c>
      <c r="H133" s="25">
        <f t="shared" si="17"/>
        <v>0</v>
      </c>
      <c r="I133" s="25">
        <v>4</v>
      </c>
      <c r="J133" s="25">
        <f t="shared" si="18"/>
        <v>1</v>
      </c>
      <c r="K133" s="26">
        <f t="shared" si="19"/>
        <v>1.9235570585743462</v>
      </c>
      <c r="L133" s="27">
        <f t="shared" si="20"/>
        <v>2039.9322606180942</v>
      </c>
    </row>
    <row r="134" spans="1:12" s="1" customFormat="1" ht="15.4" customHeight="1" x14ac:dyDescent="0.15">
      <c r="A134" s="2" t="s">
        <v>165</v>
      </c>
      <c r="B134" s="3">
        <v>3833</v>
      </c>
      <c r="C134" s="3">
        <f t="shared" si="14"/>
        <v>958.25</v>
      </c>
      <c r="D134" s="4">
        <v>1.25</v>
      </c>
      <c r="E134" s="23">
        <f t="shared" si="15"/>
        <v>4791.25</v>
      </c>
      <c r="F134" s="4">
        <v>1.25</v>
      </c>
      <c r="G134" s="24">
        <f t="shared" si="16"/>
        <v>4791.25</v>
      </c>
      <c r="H134" s="25">
        <f t="shared" si="17"/>
        <v>0</v>
      </c>
      <c r="I134" s="25">
        <v>4</v>
      </c>
      <c r="J134" s="25">
        <f t="shared" si="18"/>
        <v>1</v>
      </c>
      <c r="K134" s="26">
        <f t="shared" si="19"/>
        <v>1.9235570585743462</v>
      </c>
      <c r="L134" s="27">
        <f t="shared" si="20"/>
        <v>1843.2485513788672</v>
      </c>
    </row>
    <row r="135" spans="1:12" s="1" customFormat="1" ht="15.4" customHeight="1" x14ac:dyDescent="0.15">
      <c r="A135" s="2" t="s">
        <v>92</v>
      </c>
      <c r="B135" s="3">
        <v>2878</v>
      </c>
      <c r="C135" s="3">
        <f t="shared" si="14"/>
        <v>719.5</v>
      </c>
      <c r="D135" s="4">
        <v>1.25</v>
      </c>
      <c r="E135" s="23">
        <f t="shared" si="15"/>
        <v>3597.5</v>
      </c>
      <c r="F135" s="4">
        <v>1.25</v>
      </c>
      <c r="G135" s="24">
        <f t="shared" si="16"/>
        <v>3597.5</v>
      </c>
      <c r="H135" s="25">
        <f t="shared" si="17"/>
        <v>0</v>
      </c>
      <c r="I135" s="25">
        <v>4</v>
      </c>
      <c r="J135" s="25">
        <f t="shared" si="18"/>
        <v>1</v>
      </c>
      <c r="K135" s="26">
        <f t="shared" si="19"/>
        <v>1.9235570585743462</v>
      </c>
      <c r="L135" s="27">
        <f t="shared" si="20"/>
        <v>1383.9993036442422</v>
      </c>
    </row>
    <row r="136" spans="1:12" s="1" customFormat="1" ht="15.4" customHeight="1" x14ac:dyDescent="0.15">
      <c r="A136" s="2" t="s">
        <v>63</v>
      </c>
      <c r="B136" s="3">
        <v>5233</v>
      </c>
      <c r="C136" s="3">
        <f t="shared" si="14"/>
        <v>1308.25</v>
      </c>
      <c r="D136" s="4">
        <v>1.25</v>
      </c>
      <c r="E136" s="23">
        <f t="shared" si="15"/>
        <v>6541.25</v>
      </c>
      <c r="F136" s="4">
        <v>1.25</v>
      </c>
      <c r="G136" s="24">
        <f t="shared" si="16"/>
        <v>6541.25</v>
      </c>
      <c r="H136" s="25">
        <f t="shared" si="17"/>
        <v>0</v>
      </c>
      <c r="I136" s="25">
        <v>4</v>
      </c>
      <c r="J136" s="25">
        <f t="shared" si="18"/>
        <v>1</v>
      </c>
      <c r="K136" s="26">
        <f t="shared" si="19"/>
        <v>1.9235570585743462</v>
      </c>
      <c r="L136" s="27">
        <f t="shared" si="20"/>
        <v>2516.4935218798882</v>
      </c>
    </row>
    <row r="137" spans="1:12" s="1" customFormat="1" ht="15.4" customHeight="1" x14ac:dyDescent="0.15">
      <c r="A137" s="2" t="s">
        <v>50</v>
      </c>
      <c r="B137" s="3">
        <v>3043</v>
      </c>
      <c r="C137" s="3">
        <f t="shared" si="14"/>
        <v>760.75</v>
      </c>
      <c r="D137" s="4">
        <v>1.25</v>
      </c>
      <c r="E137" s="23">
        <f t="shared" si="15"/>
        <v>3803.75</v>
      </c>
      <c r="F137" s="4">
        <v>1.25</v>
      </c>
      <c r="G137" s="24">
        <f t="shared" si="16"/>
        <v>3803.75</v>
      </c>
      <c r="H137" s="25">
        <f t="shared" si="17"/>
        <v>0</v>
      </c>
      <c r="I137" s="25">
        <v>4</v>
      </c>
      <c r="J137" s="25">
        <f t="shared" si="18"/>
        <v>1</v>
      </c>
      <c r="K137" s="26">
        <f t="shared" si="19"/>
        <v>1.9235570585743462</v>
      </c>
      <c r="L137" s="27">
        <f t="shared" si="20"/>
        <v>1463.3460323104339</v>
      </c>
    </row>
    <row r="138" spans="1:12" s="1" customFormat="1" ht="15.4" customHeight="1" x14ac:dyDescent="0.15">
      <c r="A138" s="2" t="s">
        <v>20</v>
      </c>
      <c r="B138" s="3">
        <v>2490</v>
      </c>
      <c r="C138" s="3">
        <f t="shared" si="14"/>
        <v>622.5</v>
      </c>
      <c r="D138" s="4">
        <v>1.25</v>
      </c>
      <c r="E138" s="23">
        <f t="shared" si="15"/>
        <v>3112.5</v>
      </c>
      <c r="F138" s="4">
        <v>1.25</v>
      </c>
      <c r="G138" s="24">
        <f t="shared" si="16"/>
        <v>3112.5</v>
      </c>
      <c r="H138" s="25">
        <f t="shared" si="17"/>
        <v>0</v>
      </c>
      <c r="I138" s="25">
        <v>4</v>
      </c>
      <c r="J138" s="25">
        <f t="shared" si="18"/>
        <v>1</v>
      </c>
      <c r="K138" s="26">
        <f t="shared" si="19"/>
        <v>1.9235570585743462</v>
      </c>
      <c r="L138" s="27">
        <f t="shared" si="20"/>
        <v>1197.4142689625305</v>
      </c>
    </row>
    <row r="139" spans="1:12" s="1" customFormat="1" ht="15.4" customHeight="1" x14ac:dyDescent="0.15">
      <c r="A139" s="2" t="s">
        <v>152</v>
      </c>
      <c r="B139" s="3">
        <v>8840</v>
      </c>
      <c r="C139" s="3">
        <f t="shared" si="14"/>
        <v>2210</v>
      </c>
      <c r="D139" s="4">
        <v>1.25</v>
      </c>
      <c r="E139" s="23">
        <f t="shared" si="15"/>
        <v>11050</v>
      </c>
      <c r="F139" s="4">
        <v>0</v>
      </c>
      <c r="G139" s="24">
        <f t="shared" si="16"/>
        <v>0</v>
      </c>
      <c r="H139" s="25">
        <f t="shared" si="17"/>
        <v>11050</v>
      </c>
      <c r="I139" s="25">
        <v>4</v>
      </c>
      <c r="J139" s="25">
        <f t="shared" si="18"/>
        <v>0</v>
      </c>
      <c r="K139" s="26">
        <f t="shared" si="19"/>
        <v>0</v>
      </c>
      <c r="L139" s="27">
        <f t="shared" si="20"/>
        <v>0</v>
      </c>
    </row>
    <row r="140" spans="1:12" s="1" customFormat="1" ht="15.4" customHeight="1" x14ac:dyDescent="0.15">
      <c r="A140" s="2" t="s">
        <v>231</v>
      </c>
      <c r="B140" s="3">
        <v>2176</v>
      </c>
      <c r="C140" s="3">
        <f t="shared" si="14"/>
        <v>544</v>
      </c>
      <c r="D140" s="4">
        <v>1.25</v>
      </c>
      <c r="E140" s="23">
        <f>B140*D140</f>
        <v>2720</v>
      </c>
      <c r="F140" s="4">
        <v>0</v>
      </c>
      <c r="G140" s="24">
        <f t="shared" si="16"/>
        <v>0</v>
      </c>
      <c r="H140" s="25">
        <f t="shared" si="17"/>
        <v>2720</v>
      </c>
      <c r="I140" s="25">
        <v>4</v>
      </c>
      <c r="J140" s="25">
        <f t="shared" si="18"/>
        <v>0</v>
      </c>
      <c r="K140" s="26">
        <f t="shared" si="19"/>
        <v>0</v>
      </c>
      <c r="L140" s="27">
        <f t="shared" si="20"/>
        <v>0</v>
      </c>
    </row>
    <row r="141" spans="1:12" s="1" customFormat="1" ht="15.4" customHeight="1" x14ac:dyDescent="0.15">
      <c r="A141" s="2" t="s">
        <v>275</v>
      </c>
      <c r="B141" s="3">
        <v>3778</v>
      </c>
      <c r="C141" s="3">
        <f t="shared" si="14"/>
        <v>944.5</v>
      </c>
      <c r="D141" s="4">
        <v>1.25</v>
      </c>
      <c r="E141" s="23">
        <f t="shared" ref="E141:E204" si="21">B141*D141</f>
        <v>4722.5</v>
      </c>
      <c r="F141" s="4">
        <v>1.25</v>
      </c>
      <c r="G141" s="24">
        <f t="shared" si="16"/>
        <v>4722.5</v>
      </c>
      <c r="H141" s="25">
        <f t="shared" si="17"/>
        <v>0</v>
      </c>
      <c r="I141" s="25">
        <v>4</v>
      </c>
      <c r="J141" s="25">
        <f t="shared" si="18"/>
        <v>1</v>
      </c>
      <c r="K141" s="26">
        <f t="shared" si="19"/>
        <v>1.9235570585743462</v>
      </c>
      <c r="L141" s="27">
        <f t="shared" si="20"/>
        <v>1816.79964182347</v>
      </c>
    </row>
    <row r="142" spans="1:12" s="1" customFormat="1" ht="15.4" customHeight="1" x14ac:dyDescent="0.15">
      <c r="A142" s="2" t="s">
        <v>198</v>
      </c>
      <c r="B142" s="3">
        <v>2533</v>
      </c>
      <c r="C142" s="3">
        <f t="shared" si="14"/>
        <v>633.25</v>
      </c>
      <c r="D142" s="4">
        <v>1.25</v>
      </c>
      <c r="E142" s="23">
        <f t="shared" si="21"/>
        <v>3166.25</v>
      </c>
      <c r="F142" s="4">
        <v>0</v>
      </c>
      <c r="G142" s="24">
        <f t="shared" si="16"/>
        <v>0</v>
      </c>
      <c r="H142" s="25">
        <f t="shared" si="17"/>
        <v>3166.25</v>
      </c>
      <c r="I142" s="25">
        <v>4</v>
      </c>
      <c r="J142" s="25">
        <f t="shared" si="18"/>
        <v>0</v>
      </c>
      <c r="K142" s="26">
        <f t="shared" si="19"/>
        <v>0</v>
      </c>
      <c r="L142" s="27">
        <f t="shared" si="20"/>
        <v>0</v>
      </c>
    </row>
    <row r="143" spans="1:12" s="1" customFormat="1" ht="15.4" customHeight="1" x14ac:dyDescent="0.15">
      <c r="A143" s="2" t="s">
        <v>221</v>
      </c>
      <c r="B143" s="3">
        <v>3270</v>
      </c>
      <c r="C143" s="3">
        <f t="shared" si="14"/>
        <v>817.5</v>
      </c>
      <c r="D143" s="4">
        <v>1.25</v>
      </c>
      <c r="E143" s="23">
        <f t="shared" si="21"/>
        <v>4087.5</v>
      </c>
      <c r="F143" s="4">
        <v>1.25</v>
      </c>
      <c r="G143" s="24">
        <f t="shared" si="16"/>
        <v>4087.5</v>
      </c>
      <c r="H143" s="25">
        <f t="shared" si="17"/>
        <v>0</v>
      </c>
      <c r="I143" s="25">
        <v>4</v>
      </c>
      <c r="J143" s="25">
        <f t="shared" si="18"/>
        <v>1</v>
      </c>
      <c r="K143" s="26">
        <f t="shared" si="19"/>
        <v>1.9235570585743462</v>
      </c>
      <c r="L143" s="27">
        <f t="shared" si="20"/>
        <v>1572.507895384528</v>
      </c>
    </row>
    <row r="144" spans="1:12" s="1" customFormat="1" ht="15.4" customHeight="1" x14ac:dyDescent="0.15">
      <c r="A144" s="2" t="s">
        <v>84</v>
      </c>
      <c r="B144" s="3">
        <v>2834</v>
      </c>
      <c r="C144" s="3">
        <f t="shared" si="14"/>
        <v>708.5</v>
      </c>
      <c r="D144" s="4">
        <v>1.25</v>
      </c>
      <c r="E144" s="23">
        <f t="shared" si="21"/>
        <v>3542.5</v>
      </c>
      <c r="F144" s="4">
        <v>1.25</v>
      </c>
      <c r="G144" s="24">
        <f t="shared" si="16"/>
        <v>3542.5</v>
      </c>
      <c r="H144" s="25">
        <f t="shared" si="17"/>
        <v>0</v>
      </c>
      <c r="I144" s="25">
        <v>4</v>
      </c>
      <c r="J144" s="25">
        <f t="shared" si="18"/>
        <v>1</v>
      </c>
      <c r="K144" s="26">
        <f t="shared" si="19"/>
        <v>1.9235570585743462</v>
      </c>
      <c r="L144" s="27">
        <f t="shared" si="20"/>
        <v>1362.8401759999242</v>
      </c>
    </row>
    <row r="145" spans="1:12" s="1" customFormat="1" ht="15.4" customHeight="1" x14ac:dyDescent="0.15">
      <c r="A145" s="2" t="s">
        <v>194</v>
      </c>
      <c r="B145" s="3">
        <v>2971</v>
      </c>
      <c r="C145" s="3">
        <f t="shared" si="14"/>
        <v>742.75</v>
      </c>
      <c r="D145" s="4">
        <v>1.25</v>
      </c>
      <c r="E145" s="23">
        <f t="shared" si="21"/>
        <v>3713.75</v>
      </c>
      <c r="F145" s="4">
        <v>0</v>
      </c>
      <c r="G145" s="24">
        <f t="shared" si="16"/>
        <v>0</v>
      </c>
      <c r="H145" s="25">
        <f t="shared" si="17"/>
        <v>3713.75</v>
      </c>
      <c r="I145" s="25">
        <v>4</v>
      </c>
      <c r="J145" s="25">
        <f t="shared" si="18"/>
        <v>0</v>
      </c>
      <c r="K145" s="26">
        <f t="shared" si="19"/>
        <v>0</v>
      </c>
      <c r="L145" s="27">
        <f t="shared" si="20"/>
        <v>0</v>
      </c>
    </row>
    <row r="146" spans="1:12" s="1" customFormat="1" ht="15.4" customHeight="1" x14ac:dyDescent="0.15">
      <c r="A146" s="2" t="s">
        <v>130</v>
      </c>
      <c r="B146" s="3">
        <v>2883</v>
      </c>
      <c r="C146" s="3">
        <f t="shared" si="14"/>
        <v>720.75</v>
      </c>
      <c r="D146" s="4">
        <v>1.25</v>
      </c>
      <c r="E146" s="23">
        <f t="shared" si="21"/>
        <v>3603.75</v>
      </c>
      <c r="F146" s="4">
        <v>1.25</v>
      </c>
      <c r="G146" s="24">
        <f t="shared" si="16"/>
        <v>3603.75</v>
      </c>
      <c r="H146" s="25">
        <f t="shared" si="17"/>
        <v>0</v>
      </c>
      <c r="I146" s="25">
        <v>4</v>
      </c>
      <c r="J146" s="25">
        <f t="shared" si="18"/>
        <v>1</v>
      </c>
      <c r="K146" s="26">
        <f t="shared" si="19"/>
        <v>1.9235570585743462</v>
      </c>
      <c r="L146" s="27">
        <f t="shared" si="20"/>
        <v>1386.40374996746</v>
      </c>
    </row>
    <row r="147" spans="1:12" s="1" customFormat="1" ht="15.4" customHeight="1" x14ac:dyDescent="0.15">
      <c r="A147" s="17" t="s">
        <v>70</v>
      </c>
      <c r="B147" s="18">
        <f>7160+30</f>
        <v>7190</v>
      </c>
      <c r="C147" s="3">
        <f t="shared" si="14"/>
        <v>1797.5</v>
      </c>
      <c r="D147" s="4">
        <v>1.25</v>
      </c>
      <c r="E147" s="23">
        <f t="shared" si="21"/>
        <v>8987.5</v>
      </c>
      <c r="F147" s="4">
        <v>1.25</v>
      </c>
      <c r="G147" s="24">
        <f t="shared" si="16"/>
        <v>8987.5</v>
      </c>
      <c r="H147" s="25">
        <f t="shared" si="17"/>
        <v>0</v>
      </c>
      <c r="I147" s="25">
        <v>4</v>
      </c>
      <c r="J147" s="25">
        <f t="shared" si="18"/>
        <v>1</v>
      </c>
      <c r="K147" s="26">
        <f t="shared" si="19"/>
        <v>1.9235570585743462</v>
      </c>
      <c r="L147" s="27">
        <f t="shared" si="20"/>
        <v>3457.5938127873874</v>
      </c>
    </row>
    <row r="148" spans="1:12" s="1" customFormat="1" ht="15.4" customHeight="1" x14ac:dyDescent="0.15">
      <c r="A148" s="2" t="s">
        <v>157</v>
      </c>
      <c r="B148" s="3">
        <v>3776</v>
      </c>
      <c r="C148" s="3">
        <f t="shared" si="14"/>
        <v>944</v>
      </c>
      <c r="D148" s="4">
        <v>1.25</v>
      </c>
      <c r="E148" s="23">
        <f t="shared" si="21"/>
        <v>4720</v>
      </c>
      <c r="F148" s="4">
        <v>1.25</v>
      </c>
      <c r="G148" s="24">
        <f t="shared" si="16"/>
        <v>4720</v>
      </c>
      <c r="H148" s="25">
        <f t="shared" si="17"/>
        <v>0</v>
      </c>
      <c r="I148" s="25">
        <v>4</v>
      </c>
      <c r="J148" s="25">
        <f t="shared" si="18"/>
        <v>1</v>
      </c>
      <c r="K148" s="26">
        <f t="shared" si="19"/>
        <v>1.9235570585743462</v>
      </c>
      <c r="L148" s="27">
        <f t="shared" si="20"/>
        <v>1815.8378632941829</v>
      </c>
    </row>
    <row r="149" spans="1:12" s="1" customFormat="1" ht="15.4" customHeight="1" x14ac:dyDescent="0.15">
      <c r="A149" s="2" t="s">
        <v>11</v>
      </c>
      <c r="B149" s="3">
        <v>2084</v>
      </c>
      <c r="C149" s="3">
        <f t="shared" si="14"/>
        <v>521</v>
      </c>
      <c r="D149" s="4">
        <v>1.25</v>
      </c>
      <c r="E149" s="23">
        <f t="shared" si="21"/>
        <v>2605</v>
      </c>
      <c r="F149" s="4">
        <v>1.25</v>
      </c>
      <c r="G149" s="24">
        <f t="shared" si="16"/>
        <v>2605</v>
      </c>
      <c r="H149" s="25">
        <f t="shared" si="17"/>
        <v>0</v>
      </c>
      <c r="I149" s="25">
        <v>4</v>
      </c>
      <c r="J149" s="25">
        <f t="shared" si="18"/>
        <v>1</v>
      </c>
      <c r="K149" s="26">
        <f t="shared" si="19"/>
        <v>1.9235570585743462</v>
      </c>
      <c r="L149" s="27">
        <f t="shared" si="20"/>
        <v>1002.1732275172344</v>
      </c>
    </row>
    <row r="150" spans="1:12" s="1" customFormat="1" ht="15.4" customHeight="1" x14ac:dyDescent="0.15">
      <c r="A150" s="2" t="s">
        <v>283</v>
      </c>
      <c r="B150" s="3">
        <v>962</v>
      </c>
      <c r="C150" s="3">
        <f t="shared" si="14"/>
        <v>240.5</v>
      </c>
      <c r="D150" s="4">
        <v>1.25</v>
      </c>
      <c r="E150" s="23">
        <f t="shared" si="21"/>
        <v>1202.5</v>
      </c>
      <c r="F150" s="4">
        <v>1.25</v>
      </c>
      <c r="G150" s="24">
        <f t="shared" si="16"/>
        <v>1202.5</v>
      </c>
      <c r="H150" s="25">
        <f t="shared" si="17"/>
        <v>0</v>
      </c>
      <c r="I150" s="25">
        <v>4</v>
      </c>
      <c r="J150" s="25">
        <f t="shared" si="18"/>
        <v>1</v>
      </c>
      <c r="K150" s="26">
        <f t="shared" si="19"/>
        <v>1.9235570585743462</v>
      </c>
      <c r="L150" s="27">
        <f t="shared" si="20"/>
        <v>462.61547258713028</v>
      </c>
    </row>
    <row r="151" spans="1:12" s="1" customFormat="1" ht="15.4" customHeight="1" x14ac:dyDescent="0.15">
      <c r="A151" s="2" t="s">
        <v>277</v>
      </c>
      <c r="B151" s="3">
        <v>4576</v>
      </c>
      <c r="C151" s="3">
        <f t="shared" si="14"/>
        <v>1144</v>
      </c>
      <c r="D151" s="4">
        <v>1.25</v>
      </c>
      <c r="E151" s="23">
        <f t="shared" si="21"/>
        <v>5720</v>
      </c>
      <c r="F151" s="4">
        <v>1.25</v>
      </c>
      <c r="G151" s="24">
        <f t="shared" si="16"/>
        <v>5720</v>
      </c>
      <c r="H151" s="25">
        <f t="shared" si="17"/>
        <v>0</v>
      </c>
      <c r="I151" s="25">
        <v>4</v>
      </c>
      <c r="J151" s="25">
        <f t="shared" si="18"/>
        <v>1</v>
      </c>
      <c r="K151" s="26">
        <f t="shared" si="19"/>
        <v>1.9235570585743462</v>
      </c>
      <c r="L151" s="27">
        <f t="shared" si="20"/>
        <v>2200.5492750090521</v>
      </c>
    </row>
    <row r="152" spans="1:12" s="1" customFormat="1" ht="15.4" customHeight="1" x14ac:dyDescent="0.15">
      <c r="A152" s="2" t="s">
        <v>31</v>
      </c>
      <c r="B152" s="3">
        <v>2696</v>
      </c>
      <c r="C152" s="3">
        <f t="shared" si="14"/>
        <v>674</v>
      </c>
      <c r="D152" s="4">
        <v>1.25</v>
      </c>
      <c r="E152" s="23">
        <f t="shared" si="21"/>
        <v>3370</v>
      </c>
      <c r="F152" s="4">
        <v>0</v>
      </c>
      <c r="G152" s="24">
        <f t="shared" si="16"/>
        <v>0</v>
      </c>
      <c r="H152" s="25">
        <f t="shared" si="17"/>
        <v>3370</v>
      </c>
      <c r="I152" s="25">
        <v>4</v>
      </c>
      <c r="J152" s="25">
        <f t="shared" si="18"/>
        <v>0</v>
      </c>
      <c r="K152" s="26">
        <f t="shared" si="19"/>
        <v>0</v>
      </c>
      <c r="L152" s="27">
        <f t="shared" si="20"/>
        <v>0</v>
      </c>
    </row>
    <row r="153" spans="1:12" s="1" customFormat="1" ht="15.4" customHeight="1" x14ac:dyDescent="0.15">
      <c r="A153" s="2" t="s">
        <v>225</v>
      </c>
      <c r="B153" s="3">
        <v>5525</v>
      </c>
      <c r="C153" s="3">
        <f t="shared" si="14"/>
        <v>1381.25</v>
      </c>
      <c r="D153" s="4">
        <v>1.25</v>
      </c>
      <c r="E153" s="23">
        <f t="shared" si="21"/>
        <v>6906.25</v>
      </c>
      <c r="F153" s="4">
        <v>1.25</v>
      </c>
      <c r="G153" s="24">
        <f t="shared" si="16"/>
        <v>6906.25</v>
      </c>
      <c r="H153" s="25">
        <f t="shared" si="17"/>
        <v>0</v>
      </c>
      <c r="I153" s="25">
        <v>4</v>
      </c>
      <c r="J153" s="25">
        <f t="shared" si="18"/>
        <v>1</v>
      </c>
      <c r="K153" s="26">
        <f t="shared" si="19"/>
        <v>1.9235570585743462</v>
      </c>
      <c r="L153" s="27">
        <f t="shared" si="20"/>
        <v>2656.9131871558156</v>
      </c>
    </row>
    <row r="154" spans="1:12" s="1" customFormat="1" ht="15.4" customHeight="1" x14ac:dyDescent="0.15">
      <c r="A154" s="2" t="s">
        <v>44</v>
      </c>
      <c r="B154" s="3">
        <v>2961</v>
      </c>
      <c r="C154" s="3">
        <f t="shared" si="14"/>
        <v>740.25</v>
      </c>
      <c r="D154" s="4">
        <v>1.25</v>
      </c>
      <c r="E154" s="23">
        <f t="shared" si="21"/>
        <v>3701.25</v>
      </c>
      <c r="F154" s="4">
        <v>1.25</v>
      </c>
      <c r="G154" s="24">
        <f t="shared" si="16"/>
        <v>3701.25</v>
      </c>
      <c r="H154" s="25">
        <f t="shared" si="17"/>
        <v>0</v>
      </c>
      <c r="I154" s="25">
        <v>4</v>
      </c>
      <c r="J154" s="25">
        <f t="shared" si="18"/>
        <v>1</v>
      </c>
      <c r="K154" s="26">
        <f t="shared" si="19"/>
        <v>1.9235570585743462</v>
      </c>
      <c r="L154" s="27">
        <f t="shared" si="20"/>
        <v>1423.9131126096597</v>
      </c>
    </row>
    <row r="155" spans="1:12" s="1" customFormat="1" ht="15.4" customHeight="1" x14ac:dyDescent="0.15">
      <c r="A155" s="17" t="s">
        <v>268</v>
      </c>
      <c r="B155" s="18">
        <f>4117+-6</f>
        <v>4111</v>
      </c>
      <c r="C155" s="3">
        <f t="shared" si="14"/>
        <v>1027.75</v>
      </c>
      <c r="D155" s="4">
        <v>1.25</v>
      </c>
      <c r="E155" s="23">
        <f t="shared" si="21"/>
        <v>5138.75</v>
      </c>
      <c r="F155" s="4">
        <v>1.25</v>
      </c>
      <c r="G155" s="24">
        <f t="shared" si="16"/>
        <v>5138.75</v>
      </c>
      <c r="H155" s="25">
        <f t="shared" si="17"/>
        <v>0</v>
      </c>
      <c r="I155" s="25">
        <v>4</v>
      </c>
      <c r="J155" s="25">
        <f t="shared" si="18"/>
        <v>1</v>
      </c>
      <c r="K155" s="26">
        <f t="shared" si="19"/>
        <v>1.9235570585743462</v>
      </c>
      <c r="L155" s="27">
        <f t="shared" si="20"/>
        <v>1976.9357669497842</v>
      </c>
    </row>
    <row r="156" spans="1:12" s="1" customFormat="1" ht="15.4" customHeight="1" x14ac:dyDescent="0.15">
      <c r="A156" s="2" t="s">
        <v>171</v>
      </c>
      <c r="B156" s="3">
        <v>2706</v>
      </c>
      <c r="C156" s="3">
        <f t="shared" si="14"/>
        <v>676.5</v>
      </c>
      <c r="D156" s="4">
        <v>1.25</v>
      </c>
      <c r="E156" s="23">
        <f t="shared" si="21"/>
        <v>3382.5</v>
      </c>
      <c r="F156" s="4">
        <v>1.25</v>
      </c>
      <c r="G156" s="24">
        <f t="shared" si="16"/>
        <v>3382.5</v>
      </c>
      <c r="H156" s="25">
        <f t="shared" si="17"/>
        <v>0</v>
      </c>
      <c r="I156" s="25">
        <v>4</v>
      </c>
      <c r="J156" s="25">
        <f t="shared" si="18"/>
        <v>1</v>
      </c>
      <c r="K156" s="26">
        <f t="shared" si="19"/>
        <v>1.9235570585743462</v>
      </c>
      <c r="L156" s="27">
        <f t="shared" si="20"/>
        <v>1301.2863501255451</v>
      </c>
    </row>
    <row r="157" spans="1:12" s="1" customFormat="1" ht="15.4" customHeight="1" x14ac:dyDescent="0.15">
      <c r="A157" s="2" t="s">
        <v>33</v>
      </c>
      <c r="B157" s="3">
        <v>7342</v>
      </c>
      <c r="C157" s="3">
        <f t="shared" si="14"/>
        <v>1835.5</v>
      </c>
      <c r="D157" s="4">
        <v>1.25</v>
      </c>
      <c r="E157" s="23">
        <f t="shared" si="21"/>
        <v>9177.5</v>
      </c>
      <c r="F157" s="4">
        <v>1.25</v>
      </c>
      <c r="G157" s="24">
        <f t="shared" si="16"/>
        <v>9177.5</v>
      </c>
      <c r="H157" s="25">
        <f t="shared" si="17"/>
        <v>0</v>
      </c>
      <c r="I157" s="25">
        <v>4</v>
      </c>
      <c r="J157" s="25">
        <f t="shared" si="18"/>
        <v>1</v>
      </c>
      <c r="K157" s="26">
        <f t="shared" si="19"/>
        <v>1.9235570585743462</v>
      </c>
      <c r="L157" s="27">
        <f t="shared" si="20"/>
        <v>3530.6889810132125</v>
      </c>
    </row>
    <row r="158" spans="1:12" s="1" customFormat="1" ht="15.4" customHeight="1" x14ac:dyDescent="0.15">
      <c r="A158" s="2" t="s">
        <v>68</v>
      </c>
      <c r="B158" s="3">
        <v>4272</v>
      </c>
      <c r="C158" s="3">
        <f t="shared" si="14"/>
        <v>1068</v>
      </c>
      <c r="D158" s="4">
        <v>1.25</v>
      </c>
      <c r="E158" s="23">
        <f t="shared" si="21"/>
        <v>5340</v>
      </c>
      <c r="F158" s="4">
        <v>0</v>
      </c>
      <c r="G158" s="24">
        <f t="shared" si="16"/>
        <v>0</v>
      </c>
      <c r="H158" s="25">
        <f t="shared" si="17"/>
        <v>5340</v>
      </c>
      <c r="I158" s="25">
        <v>4</v>
      </c>
      <c r="J158" s="25">
        <f t="shared" si="18"/>
        <v>0</v>
      </c>
      <c r="K158" s="26">
        <f t="shared" si="19"/>
        <v>0</v>
      </c>
      <c r="L158" s="27">
        <f t="shared" si="20"/>
        <v>0</v>
      </c>
    </row>
    <row r="159" spans="1:12" s="1" customFormat="1" ht="15.4" customHeight="1" x14ac:dyDescent="0.15">
      <c r="A159" s="2" t="s">
        <v>177</v>
      </c>
      <c r="B159" s="3">
        <v>2094</v>
      </c>
      <c r="C159" s="3">
        <f t="shared" si="14"/>
        <v>523.5</v>
      </c>
      <c r="D159" s="4">
        <v>1.25</v>
      </c>
      <c r="E159" s="23">
        <f t="shared" si="21"/>
        <v>2617.5</v>
      </c>
      <c r="F159" s="4">
        <v>1.25</v>
      </c>
      <c r="G159" s="24">
        <f t="shared" si="16"/>
        <v>2617.5</v>
      </c>
      <c r="H159" s="25">
        <f t="shared" si="17"/>
        <v>0</v>
      </c>
      <c r="I159" s="25">
        <v>4</v>
      </c>
      <c r="J159" s="25">
        <f t="shared" si="18"/>
        <v>1</v>
      </c>
      <c r="K159" s="26">
        <f t="shared" si="19"/>
        <v>1.9235570585743462</v>
      </c>
      <c r="L159" s="27">
        <f t="shared" si="20"/>
        <v>1006.9821201636703</v>
      </c>
    </row>
    <row r="160" spans="1:12" s="1" customFormat="1" ht="15.4" customHeight="1" x14ac:dyDescent="0.15">
      <c r="A160" s="2" t="s">
        <v>255</v>
      </c>
      <c r="B160" s="3">
        <v>8167</v>
      </c>
      <c r="C160" s="3">
        <f t="shared" si="14"/>
        <v>2041.75</v>
      </c>
      <c r="D160" s="4">
        <v>1.25</v>
      </c>
      <c r="E160" s="23">
        <f t="shared" si="21"/>
        <v>10208.75</v>
      </c>
      <c r="F160" s="4">
        <v>1.25</v>
      </c>
      <c r="G160" s="24">
        <f t="shared" si="16"/>
        <v>10208.75</v>
      </c>
      <c r="H160" s="25">
        <f t="shared" si="17"/>
        <v>0</v>
      </c>
      <c r="I160" s="25">
        <v>4</v>
      </c>
      <c r="J160" s="25">
        <f t="shared" si="18"/>
        <v>1</v>
      </c>
      <c r="K160" s="26">
        <f t="shared" si="19"/>
        <v>1.9235570585743462</v>
      </c>
      <c r="L160" s="27">
        <f t="shared" si="20"/>
        <v>3927.4226243441713</v>
      </c>
    </row>
    <row r="161" spans="1:12" s="1" customFormat="1" ht="15.4" customHeight="1" x14ac:dyDescent="0.15">
      <c r="A161" s="2" t="s">
        <v>269</v>
      </c>
      <c r="B161" s="3">
        <v>2827</v>
      </c>
      <c r="C161" s="3">
        <f t="shared" si="14"/>
        <v>706.75</v>
      </c>
      <c r="D161" s="4">
        <v>1.25</v>
      </c>
      <c r="E161" s="23">
        <f t="shared" si="21"/>
        <v>3533.75</v>
      </c>
      <c r="F161" s="4">
        <v>1.25</v>
      </c>
      <c r="G161" s="24">
        <f t="shared" si="16"/>
        <v>3533.75</v>
      </c>
      <c r="H161" s="25">
        <f t="shared" si="17"/>
        <v>0</v>
      </c>
      <c r="I161" s="25">
        <v>4</v>
      </c>
      <c r="J161" s="25">
        <f t="shared" si="18"/>
        <v>1</v>
      </c>
      <c r="K161" s="26">
        <f t="shared" si="19"/>
        <v>1.9235570585743462</v>
      </c>
      <c r="L161" s="27">
        <f t="shared" si="20"/>
        <v>1359.4739511474193</v>
      </c>
    </row>
    <row r="162" spans="1:12" s="1" customFormat="1" ht="15.4" customHeight="1" x14ac:dyDescent="0.15">
      <c r="A162" s="2" t="s">
        <v>270</v>
      </c>
      <c r="B162" s="3">
        <v>4006</v>
      </c>
      <c r="C162" s="3">
        <f t="shared" si="14"/>
        <v>1001.5</v>
      </c>
      <c r="D162" s="4">
        <v>1.25</v>
      </c>
      <c r="E162" s="23">
        <f t="shared" si="21"/>
        <v>5007.5</v>
      </c>
      <c r="F162" s="4">
        <v>1.25</v>
      </c>
      <c r="G162" s="24">
        <f t="shared" si="16"/>
        <v>5007.5</v>
      </c>
      <c r="H162" s="25">
        <f t="shared" si="17"/>
        <v>0</v>
      </c>
      <c r="I162" s="25">
        <v>4</v>
      </c>
      <c r="J162" s="25">
        <f t="shared" si="18"/>
        <v>1</v>
      </c>
      <c r="K162" s="26">
        <f t="shared" si="19"/>
        <v>1.9235570585743462</v>
      </c>
      <c r="L162" s="27">
        <f t="shared" si="20"/>
        <v>1926.4423941622078</v>
      </c>
    </row>
    <row r="163" spans="1:12" s="1" customFormat="1" ht="15.4" customHeight="1" x14ac:dyDescent="0.15">
      <c r="A163" s="2" t="s">
        <v>214</v>
      </c>
      <c r="B163" s="3">
        <v>4641</v>
      </c>
      <c r="C163" s="3">
        <f t="shared" si="14"/>
        <v>1160.25</v>
      </c>
      <c r="D163" s="4">
        <v>1.25</v>
      </c>
      <c r="E163" s="23">
        <f t="shared" si="21"/>
        <v>5801.25</v>
      </c>
      <c r="F163" s="4">
        <v>0</v>
      </c>
      <c r="G163" s="24">
        <f t="shared" si="16"/>
        <v>0</v>
      </c>
      <c r="H163" s="25">
        <f t="shared" si="17"/>
        <v>5801.25</v>
      </c>
      <c r="I163" s="25">
        <v>4</v>
      </c>
      <c r="J163" s="25">
        <f t="shared" si="18"/>
        <v>0</v>
      </c>
      <c r="K163" s="26">
        <f t="shared" si="19"/>
        <v>0</v>
      </c>
      <c r="L163" s="27">
        <f t="shared" si="20"/>
        <v>0</v>
      </c>
    </row>
    <row r="164" spans="1:12" s="1" customFormat="1" ht="15.4" customHeight="1" x14ac:dyDescent="0.15">
      <c r="A164" s="2" t="s">
        <v>16</v>
      </c>
      <c r="B164" s="3">
        <v>2545</v>
      </c>
      <c r="C164" s="3">
        <f t="shared" si="14"/>
        <v>636.25</v>
      </c>
      <c r="D164" s="4">
        <v>1.25</v>
      </c>
      <c r="E164" s="23">
        <f t="shared" si="21"/>
        <v>3181.25</v>
      </c>
      <c r="F164" s="4">
        <v>0</v>
      </c>
      <c r="G164" s="24">
        <f t="shared" si="16"/>
        <v>0</v>
      </c>
      <c r="H164" s="25">
        <f t="shared" si="17"/>
        <v>3181.25</v>
      </c>
      <c r="I164" s="25">
        <v>4</v>
      </c>
      <c r="J164" s="25">
        <f t="shared" si="18"/>
        <v>0</v>
      </c>
      <c r="K164" s="26">
        <f t="shared" si="19"/>
        <v>0</v>
      </c>
      <c r="L164" s="27">
        <f t="shared" si="20"/>
        <v>0</v>
      </c>
    </row>
    <row r="165" spans="1:12" s="1" customFormat="1" ht="15.4" customHeight="1" x14ac:dyDescent="0.15">
      <c r="A165" s="2" t="s">
        <v>132</v>
      </c>
      <c r="B165" s="3">
        <v>6510</v>
      </c>
      <c r="C165" s="3">
        <f t="shared" si="14"/>
        <v>1627.5</v>
      </c>
      <c r="D165" s="4">
        <v>1.25</v>
      </c>
      <c r="E165" s="23">
        <f t="shared" si="21"/>
        <v>8137.5</v>
      </c>
      <c r="F165" s="4">
        <v>1.25</v>
      </c>
      <c r="G165" s="24">
        <f t="shared" si="16"/>
        <v>8137.5</v>
      </c>
      <c r="H165" s="25">
        <f t="shared" si="17"/>
        <v>0</v>
      </c>
      <c r="I165" s="25">
        <v>4</v>
      </c>
      <c r="J165" s="25">
        <f t="shared" si="18"/>
        <v>1</v>
      </c>
      <c r="K165" s="26">
        <f t="shared" si="19"/>
        <v>1.9235570585743462</v>
      </c>
      <c r="L165" s="27">
        <f t="shared" si="20"/>
        <v>3130.5891128297485</v>
      </c>
    </row>
    <row r="166" spans="1:12" s="1" customFormat="1" ht="15.4" customHeight="1" x14ac:dyDescent="0.15">
      <c r="A166" s="2" t="s">
        <v>206</v>
      </c>
      <c r="B166" s="3">
        <v>4298</v>
      </c>
      <c r="C166" s="3">
        <f t="shared" si="14"/>
        <v>1074.5</v>
      </c>
      <c r="D166" s="4">
        <v>1.25</v>
      </c>
      <c r="E166" s="23">
        <f t="shared" si="21"/>
        <v>5372.5</v>
      </c>
      <c r="F166" s="4">
        <v>0</v>
      </c>
      <c r="G166" s="24">
        <f t="shared" si="16"/>
        <v>0</v>
      </c>
      <c r="H166" s="25">
        <f t="shared" si="17"/>
        <v>5372.5</v>
      </c>
      <c r="I166" s="25">
        <v>4</v>
      </c>
      <c r="J166" s="25">
        <f t="shared" si="18"/>
        <v>0</v>
      </c>
      <c r="K166" s="26">
        <f t="shared" si="19"/>
        <v>0</v>
      </c>
      <c r="L166" s="27">
        <f t="shared" si="20"/>
        <v>0</v>
      </c>
    </row>
    <row r="167" spans="1:12" s="1" customFormat="1" ht="15.4" customHeight="1" x14ac:dyDescent="0.15">
      <c r="A167" s="2" t="s">
        <v>35</v>
      </c>
      <c r="B167" s="3">
        <v>2811</v>
      </c>
      <c r="C167" s="3">
        <f t="shared" si="14"/>
        <v>702.75</v>
      </c>
      <c r="D167" s="4">
        <v>1.25</v>
      </c>
      <c r="E167" s="23">
        <f t="shared" si="21"/>
        <v>3513.75</v>
      </c>
      <c r="F167" s="4">
        <v>1.25</v>
      </c>
      <c r="G167" s="24">
        <f t="shared" si="16"/>
        <v>3513.75</v>
      </c>
      <c r="H167" s="25">
        <f t="shared" si="17"/>
        <v>0</v>
      </c>
      <c r="I167" s="25">
        <v>4</v>
      </c>
      <c r="J167" s="25">
        <f t="shared" si="18"/>
        <v>1</v>
      </c>
      <c r="K167" s="26">
        <f t="shared" si="19"/>
        <v>1.9235570585743462</v>
      </c>
      <c r="L167" s="27">
        <f t="shared" si="20"/>
        <v>1351.7797229131218</v>
      </c>
    </row>
    <row r="168" spans="1:12" s="1" customFormat="1" ht="15.4" customHeight="1" x14ac:dyDescent="0.15">
      <c r="A168" s="2" t="s">
        <v>215</v>
      </c>
      <c r="B168" s="3">
        <v>4302</v>
      </c>
      <c r="C168" s="3">
        <f t="shared" si="14"/>
        <v>1075.5</v>
      </c>
      <c r="D168" s="4">
        <v>1.25</v>
      </c>
      <c r="E168" s="23">
        <f t="shared" si="21"/>
        <v>5377.5</v>
      </c>
      <c r="F168" s="4">
        <v>0</v>
      </c>
      <c r="G168" s="24">
        <f t="shared" si="16"/>
        <v>0</v>
      </c>
      <c r="H168" s="25">
        <f t="shared" si="17"/>
        <v>5377.5</v>
      </c>
      <c r="I168" s="25">
        <v>4</v>
      </c>
      <c r="J168" s="25">
        <f t="shared" si="18"/>
        <v>0</v>
      </c>
      <c r="K168" s="26">
        <f t="shared" si="19"/>
        <v>0</v>
      </c>
      <c r="L168" s="27">
        <f t="shared" si="20"/>
        <v>0</v>
      </c>
    </row>
    <row r="169" spans="1:12" s="1" customFormat="1" ht="15.4" customHeight="1" x14ac:dyDescent="0.15">
      <c r="A169" s="2" t="s">
        <v>103</v>
      </c>
      <c r="B169" s="3">
        <v>2660</v>
      </c>
      <c r="C169" s="3">
        <f t="shared" si="14"/>
        <v>665</v>
      </c>
      <c r="D169" s="4">
        <v>1.25</v>
      </c>
      <c r="E169" s="23">
        <f t="shared" si="21"/>
        <v>3325</v>
      </c>
      <c r="F169" s="4">
        <v>1.25</v>
      </c>
      <c r="G169" s="24">
        <f t="shared" si="16"/>
        <v>3325</v>
      </c>
      <c r="H169" s="25">
        <f t="shared" si="17"/>
        <v>0</v>
      </c>
      <c r="I169" s="25">
        <v>4</v>
      </c>
      <c r="J169" s="25">
        <f t="shared" si="18"/>
        <v>1</v>
      </c>
      <c r="K169" s="26">
        <f t="shared" si="19"/>
        <v>1.9235570585743462</v>
      </c>
      <c r="L169" s="27">
        <f t="shared" si="20"/>
        <v>1279.1654439519402</v>
      </c>
    </row>
    <row r="170" spans="1:12" s="1" customFormat="1" ht="15.4" customHeight="1" x14ac:dyDescent="0.15">
      <c r="A170" s="2" t="s">
        <v>60</v>
      </c>
      <c r="B170" s="3">
        <v>1494</v>
      </c>
      <c r="C170" s="3">
        <f t="shared" si="14"/>
        <v>373.5</v>
      </c>
      <c r="D170" s="4">
        <v>1.25</v>
      </c>
      <c r="E170" s="23">
        <f t="shared" si="21"/>
        <v>1867.5</v>
      </c>
      <c r="F170" s="4">
        <v>1.25</v>
      </c>
      <c r="G170" s="24">
        <f t="shared" si="16"/>
        <v>1867.5</v>
      </c>
      <c r="H170" s="25">
        <f t="shared" si="17"/>
        <v>0</v>
      </c>
      <c r="I170" s="25">
        <v>4</v>
      </c>
      <c r="J170" s="25">
        <f t="shared" si="18"/>
        <v>1</v>
      </c>
      <c r="K170" s="26">
        <f t="shared" si="19"/>
        <v>1.9235570585743462</v>
      </c>
      <c r="L170" s="27">
        <f t="shared" si="20"/>
        <v>718.44856137751833</v>
      </c>
    </row>
    <row r="171" spans="1:12" s="1" customFormat="1" ht="15.4" customHeight="1" x14ac:dyDescent="0.15">
      <c r="A171" s="2" t="s">
        <v>279</v>
      </c>
      <c r="B171" s="3">
        <v>3279</v>
      </c>
      <c r="C171" s="3">
        <f t="shared" si="14"/>
        <v>819.75</v>
      </c>
      <c r="D171" s="4">
        <v>1.25</v>
      </c>
      <c r="E171" s="23">
        <f t="shared" si="21"/>
        <v>4098.75</v>
      </c>
      <c r="F171" s="4">
        <v>1.25</v>
      </c>
      <c r="G171" s="24">
        <f t="shared" si="16"/>
        <v>4098.75</v>
      </c>
      <c r="H171" s="25">
        <f t="shared" si="17"/>
        <v>0</v>
      </c>
      <c r="I171" s="25">
        <v>4</v>
      </c>
      <c r="J171" s="25">
        <f t="shared" si="18"/>
        <v>1</v>
      </c>
      <c r="K171" s="26">
        <f t="shared" si="19"/>
        <v>1.9235570585743462</v>
      </c>
      <c r="L171" s="27">
        <f t="shared" si="20"/>
        <v>1576.8358987663203</v>
      </c>
    </row>
    <row r="172" spans="1:12" s="1" customFormat="1" ht="15.4" customHeight="1" x14ac:dyDescent="0.15">
      <c r="A172" s="2" t="s">
        <v>131</v>
      </c>
      <c r="B172" s="3">
        <v>3646</v>
      </c>
      <c r="C172" s="3">
        <f t="shared" si="14"/>
        <v>911.5</v>
      </c>
      <c r="D172" s="4">
        <v>1.25</v>
      </c>
      <c r="E172" s="23">
        <f t="shared" si="21"/>
        <v>4557.5</v>
      </c>
      <c r="F172" s="4">
        <v>1.25</v>
      </c>
      <c r="G172" s="24">
        <f t="shared" si="16"/>
        <v>4557.5</v>
      </c>
      <c r="H172" s="25">
        <f t="shared" si="17"/>
        <v>0</v>
      </c>
      <c r="I172" s="25">
        <v>4</v>
      </c>
      <c r="J172" s="25">
        <f t="shared" si="18"/>
        <v>1</v>
      </c>
      <c r="K172" s="26">
        <f t="shared" si="19"/>
        <v>1.9235570585743462</v>
      </c>
      <c r="L172" s="27">
        <f t="shared" si="20"/>
        <v>1753.3222588905167</v>
      </c>
    </row>
    <row r="173" spans="1:12" s="1" customFormat="1" ht="15.4" customHeight="1" x14ac:dyDescent="0.15">
      <c r="A173" s="2" t="s">
        <v>284</v>
      </c>
      <c r="B173" s="3">
        <v>3065</v>
      </c>
      <c r="C173" s="3">
        <f t="shared" si="14"/>
        <v>766.25</v>
      </c>
      <c r="D173" s="4">
        <v>1.25</v>
      </c>
      <c r="E173" s="23">
        <f t="shared" si="21"/>
        <v>3831.25</v>
      </c>
      <c r="F173" s="4">
        <v>0</v>
      </c>
      <c r="G173" s="24">
        <f t="shared" si="16"/>
        <v>0</v>
      </c>
      <c r="H173" s="25">
        <f t="shared" si="17"/>
        <v>3831.25</v>
      </c>
      <c r="I173" s="25">
        <v>4</v>
      </c>
      <c r="J173" s="25">
        <f t="shared" si="18"/>
        <v>0</v>
      </c>
      <c r="K173" s="26">
        <f t="shared" si="19"/>
        <v>0</v>
      </c>
      <c r="L173" s="27">
        <f t="shared" si="20"/>
        <v>0</v>
      </c>
    </row>
    <row r="174" spans="1:12" s="1" customFormat="1" ht="15.4" customHeight="1" x14ac:dyDescent="0.15">
      <c r="A174" s="2" t="s">
        <v>148</v>
      </c>
      <c r="B174" s="3">
        <v>5354</v>
      </c>
      <c r="C174" s="3">
        <f t="shared" si="14"/>
        <v>1338.5</v>
      </c>
      <c r="D174" s="4">
        <v>1.25</v>
      </c>
      <c r="E174" s="23">
        <f t="shared" si="21"/>
        <v>6692.5</v>
      </c>
      <c r="F174" s="4">
        <v>1.25</v>
      </c>
      <c r="G174" s="24">
        <f t="shared" si="16"/>
        <v>6692.5</v>
      </c>
      <c r="H174" s="25">
        <f t="shared" si="17"/>
        <v>0</v>
      </c>
      <c r="I174" s="25">
        <v>4</v>
      </c>
      <c r="J174" s="25">
        <f t="shared" si="18"/>
        <v>1</v>
      </c>
      <c r="K174" s="26">
        <f t="shared" si="19"/>
        <v>1.9235570585743462</v>
      </c>
      <c r="L174" s="27">
        <f t="shared" si="20"/>
        <v>2574.6811229017626</v>
      </c>
    </row>
    <row r="175" spans="1:12" s="1" customFormat="1" ht="15.4" customHeight="1" x14ac:dyDescent="0.15">
      <c r="A175" s="17" t="s">
        <v>66</v>
      </c>
      <c r="B175" s="18">
        <f>4181+15</f>
        <v>4196</v>
      </c>
      <c r="C175" s="3">
        <f t="shared" si="14"/>
        <v>1049</v>
      </c>
      <c r="D175" s="4">
        <v>1.25</v>
      </c>
      <c r="E175" s="23">
        <f t="shared" si="21"/>
        <v>5245</v>
      </c>
      <c r="F175" s="4">
        <v>1.25</v>
      </c>
      <c r="G175" s="24">
        <f t="shared" si="16"/>
        <v>5245</v>
      </c>
      <c r="H175" s="25">
        <f t="shared" si="17"/>
        <v>0</v>
      </c>
      <c r="I175" s="25">
        <v>4</v>
      </c>
      <c r="J175" s="25">
        <f t="shared" si="18"/>
        <v>1</v>
      </c>
      <c r="K175" s="26">
        <f t="shared" si="19"/>
        <v>1.9235570585743462</v>
      </c>
      <c r="L175" s="27">
        <f t="shared" si="20"/>
        <v>2017.8113544444891</v>
      </c>
    </row>
    <row r="176" spans="1:12" s="1" customFormat="1" ht="15.4" customHeight="1" x14ac:dyDescent="0.15">
      <c r="A176" s="2" t="s">
        <v>276</v>
      </c>
      <c r="B176" s="3">
        <v>4967</v>
      </c>
      <c r="C176" s="3">
        <f t="shared" si="14"/>
        <v>1241.75</v>
      </c>
      <c r="D176" s="4">
        <v>1.25</v>
      </c>
      <c r="E176" s="23">
        <f t="shared" si="21"/>
        <v>6208.75</v>
      </c>
      <c r="F176" s="4">
        <v>1.25</v>
      </c>
      <c r="G176" s="24">
        <f t="shared" si="16"/>
        <v>6208.75</v>
      </c>
      <c r="H176" s="25">
        <f t="shared" si="17"/>
        <v>0</v>
      </c>
      <c r="I176" s="25">
        <v>4</v>
      </c>
      <c r="J176" s="25">
        <f t="shared" si="18"/>
        <v>1</v>
      </c>
      <c r="K176" s="26">
        <f t="shared" si="19"/>
        <v>1.9235570585743462</v>
      </c>
      <c r="L176" s="27">
        <f t="shared" si="20"/>
        <v>2388.5769774846945</v>
      </c>
    </row>
    <row r="177" spans="1:12" s="1" customFormat="1" ht="15.4" customHeight="1" x14ac:dyDescent="0.15">
      <c r="A177" s="2" t="s">
        <v>96</v>
      </c>
      <c r="B177" s="3">
        <v>2826</v>
      </c>
      <c r="C177" s="3">
        <f t="shared" si="14"/>
        <v>706.5</v>
      </c>
      <c r="D177" s="4">
        <v>1.25</v>
      </c>
      <c r="E177" s="23">
        <f t="shared" si="21"/>
        <v>3532.5</v>
      </c>
      <c r="F177" s="4">
        <v>0</v>
      </c>
      <c r="G177" s="24">
        <f t="shared" si="16"/>
        <v>0</v>
      </c>
      <c r="H177" s="25">
        <f t="shared" si="17"/>
        <v>3532.5</v>
      </c>
      <c r="I177" s="25">
        <v>4</v>
      </c>
      <c r="J177" s="25">
        <f t="shared" si="18"/>
        <v>0</v>
      </c>
      <c r="K177" s="26">
        <f t="shared" si="19"/>
        <v>0</v>
      </c>
      <c r="L177" s="27">
        <f t="shared" si="20"/>
        <v>0</v>
      </c>
    </row>
    <row r="178" spans="1:12" s="1" customFormat="1" ht="15.4" customHeight="1" x14ac:dyDescent="0.15">
      <c r="A178" s="2" t="s">
        <v>188</v>
      </c>
      <c r="B178" s="3">
        <v>4981</v>
      </c>
      <c r="C178" s="3">
        <f t="shared" si="14"/>
        <v>1245.25</v>
      </c>
      <c r="D178" s="4">
        <v>1.25</v>
      </c>
      <c r="E178" s="23">
        <f t="shared" si="21"/>
        <v>6226.25</v>
      </c>
      <c r="F178" s="4">
        <v>0</v>
      </c>
      <c r="G178" s="24">
        <f t="shared" si="16"/>
        <v>0</v>
      </c>
      <c r="H178" s="25">
        <f t="shared" si="17"/>
        <v>6226.25</v>
      </c>
      <c r="I178" s="25">
        <v>4</v>
      </c>
      <c r="J178" s="25">
        <f t="shared" si="18"/>
        <v>0</v>
      </c>
      <c r="K178" s="26">
        <f t="shared" si="19"/>
        <v>0</v>
      </c>
      <c r="L178" s="27">
        <f t="shared" si="20"/>
        <v>0</v>
      </c>
    </row>
    <row r="179" spans="1:12" s="1" customFormat="1" ht="15.4" customHeight="1" x14ac:dyDescent="0.15">
      <c r="A179" s="2" t="s">
        <v>61</v>
      </c>
      <c r="B179" s="3">
        <v>2322</v>
      </c>
      <c r="C179" s="3">
        <f t="shared" si="14"/>
        <v>580.5</v>
      </c>
      <c r="D179" s="4">
        <v>1.25</v>
      </c>
      <c r="E179" s="23">
        <f t="shared" si="21"/>
        <v>2902.5</v>
      </c>
      <c r="F179" s="4">
        <v>1.25</v>
      </c>
      <c r="G179" s="24">
        <f t="shared" si="16"/>
        <v>2902.5</v>
      </c>
      <c r="H179" s="25">
        <f t="shared" si="17"/>
        <v>0</v>
      </c>
      <c r="I179" s="25">
        <v>4</v>
      </c>
      <c r="J179" s="25">
        <f t="shared" si="18"/>
        <v>1</v>
      </c>
      <c r="K179" s="26">
        <f t="shared" si="19"/>
        <v>1.9235570585743462</v>
      </c>
      <c r="L179" s="27">
        <f t="shared" si="20"/>
        <v>1116.6248725024079</v>
      </c>
    </row>
    <row r="180" spans="1:12" s="1" customFormat="1" ht="15.4" customHeight="1" x14ac:dyDescent="0.15">
      <c r="A180" s="2" t="s">
        <v>126</v>
      </c>
      <c r="B180" s="3">
        <v>3118</v>
      </c>
      <c r="C180" s="3">
        <f t="shared" si="14"/>
        <v>779.5</v>
      </c>
      <c r="D180" s="4">
        <v>1.25</v>
      </c>
      <c r="E180" s="23">
        <f t="shared" si="21"/>
        <v>3897.5</v>
      </c>
      <c r="F180" s="4">
        <v>0</v>
      </c>
      <c r="G180" s="24">
        <f t="shared" si="16"/>
        <v>0</v>
      </c>
      <c r="H180" s="25">
        <f t="shared" si="17"/>
        <v>3897.5</v>
      </c>
      <c r="I180" s="25">
        <v>4</v>
      </c>
      <c r="J180" s="25">
        <f t="shared" si="18"/>
        <v>0</v>
      </c>
      <c r="K180" s="26">
        <f t="shared" si="19"/>
        <v>0</v>
      </c>
      <c r="L180" s="27">
        <f t="shared" si="20"/>
        <v>0</v>
      </c>
    </row>
    <row r="181" spans="1:12" s="1" customFormat="1" ht="15.4" customHeight="1" x14ac:dyDescent="0.15">
      <c r="A181" s="17" t="s">
        <v>259</v>
      </c>
      <c r="B181" s="18">
        <f>3050+-2</f>
        <v>3048</v>
      </c>
      <c r="C181" s="3">
        <f t="shared" si="14"/>
        <v>762</v>
      </c>
      <c r="D181" s="4">
        <v>1.25</v>
      </c>
      <c r="E181" s="23">
        <f t="shared" si="21"/>
        <v>3810</v>
      </c>
      <c r="F181" s="4">
        <v>0</v>
      </c>
      <c r="G181" s="24">
        <f t="shared" si="16"/>
        <v>0</v>
      </c>
      <c r="H181" s="25">
        <f t="shared" si="17"/>
        <v>3810</v>
      </c>
      <c r="I181" s="25">
        <v>4</v>
      </c>
      <c r="J181" s="25">
        <f t="shared" si="18"/>
        <v>0</v>
      </c>
      <c r="K181" s="26">
        <f t="shared" si="19"/>
        <v>0</v>
      </c>
      <c r="L181" s="27">
        <f t="shared" si="20"/>
        <v>0</v>
      </c>
    </row>
    <row r="182" spans="1:12" s="1" customFormat="1" ht="15.4" customHeight="1" x14ac:dyDescent="0.15">
      <c r="A182" s="2" t="s">
        <v>88</v>
      </c>
      <c r="B182" s="3">
        <v>6425</v>
      </c>
      <c r="C182" s="3">
        <f t="shared" si="14"/>
        <v>1606.25</v>
      </c>
      <c r="D182" s="4">
        <v>1.25</v>
      </c>
      <c r="E182" s="23">
        <f t="shared" si="21"/>
        <v>8031.25</v>
      </c>
      <c r="F182" s="4">
        <v>1.25</v>
      </c>
      <c r="G182" s="24">
        <f t="shared" si="16"/>
        <v>8031.25</v>
      </c>
      <c r="H182" s="25">
        <f t="shared" si="17"/>
        <v>0</v>
      </c>
      <c r="I182" s="25">
        <v>4</v>
      </c>
      <c r="J182" s="25">
        <f t="shared" si="18"/>
        <v>1</v>
      </c>
      <c r="K182" s="26">
        <f t="shared" si="19"/>
        <v>1.9235570585743462</v>
      </c>
      <c r="L182" s="27">
        <f t="shared" si="20"/>
        <v>3089.7135253350434</v>
      </c>
    </row>
    <row r="183" spans="1:12" s="1" customFormat="1" ht="15.4" customHeight="1" x14ac:dyDescent="0.15">
      <c r="A183" s="2" t="s">
        <v>212</v>
      </c>
      <c r="B183" s="3">
        <v>3729</v>
      </c>
      <c r="C183" s="3">
        <f t="shared" si="14"/>
        <v>932.25</v>
      </c>
      <c r="D183" s="4">
        <v>1.25</v>
      </c>
      <c r="E183" s="23">
        <f t="shared" si="21"/>
        <v>4661.25</v>
      </c>
      <c r="F183" s="4">
        <v>1.25</v>
      </c>
      <c r="G183" s="24">
        <f t="shared" si="16"/>
        <v>4661.25</v>
      </c>
      <c r="H183" s="25">
        <f t="shared" si="17"/>
        <v>0</v>
      </c>
      <c r="I183" s="25">
        <v>4</v>
      </c>
      <c r="J183" s="25">
        <f t="shared" si="18"/>
        <v>1</v>
      </c>
      <c r="K183" s="26">
        <f t="shared" si="19"/>
        <v>1.9235570585743462</v>
      </c>
      <c r="L183" s="27">
        <f t="shared" si="20"/>
        <v>1793.2360678559344</v>
      </c>
    </row>
    <row r="184" spans="1:12" s="1" customFormat="1" ht="15.4" customHeight="1" x14ac:dyDescent="0.15">
      <c r="A184" s="2" t="s">
        <v>76</v>
      </c>
      <c r="B184" s="3">
        <v>1559</v>
      </c>
      <c r="C184" s="3">
        <f t="shared" si="14"/>
        <v>389.75</v>
      </c>
      <c r="D184" s="4">
        <v>1.25</v>
      </c>
      <c r="E184" s="23">
        <f t="shared" si="21"/>
        <v>1948.75</v>
      </c>
      <c r="F184" s="4">
        <v>0</v>
      </c>
      <c r="G184" s="24">
        <f t="shared" si="16"/>
        <v>0</v>
      </c>
      <c r="H184" s="25">
        <f t="shared" si="17"/>
        <v>1948.75</v>
      </c>
      <c r="I184" s="25">
        <v>4</v>
      </c>
      <c r="J184" s="25">
        <f t="shared" si="18"/>
        <v>0</v>
      </c>
      <c r="K184" s="26">
        <f t="shared" si="19"/>
        <v>0</v>
      </c>
      <c r="L184" s="27">
        <f t="shared" si="20"/>
        <v>0</v>
      </c>
    </row>
    <row r="185" spans="1:12" s="1" customFormat="1" ht="15.4" customHeight="1" x14ac:dyDescent="0.15">
      <c r="A185" s="2" t="s">
        <v>241</v>
      </c>
      <c r="B185" s="3">
        <v>4534</v>
      </c>
      <c r="C185" s="3">
        <f t="shared" si="14"/>
        <v>1133.5</v>
      </c>
      <c r="D185" s="4">
        <v>1.25</v>
      </c>
      <c r="E185" s="23">
        <f t="shared" si="21"/>
        <v>5667.5</v>
      </c>
      <c r="F185" s="4">
        <v>0</v>
      </c>
      <c r="G185" s="24">
        <f t="shared" si="16"/>
        <v>0</v>
      </c>
      <c r="H185" s="25">
        <f t="shared" si="17"/>
        <v>5667.5</v>
      </c>
      <c r="I185" s="25">
        <v>4</v>
      </c>
      <c r="J185" s="25">
        <f t="shared" si="18"/>
        <v>0</v>
      </c>
      <c r="K185" s="26">
        <f t="shared" si="19"/>
        <v>0</v>
      </c>
      <c r="L185" s="27">
        <f t="shared" si="20"/>
        <v>0</v>
      </c>
    </row>
    <row r="186" spans="1:12" s="1" customFormat="1" ht="15.4" customHeight="1" x14ac:dyDescent="0.15">
      <c r="A186" s="2" t="s">
        <v>56</v>
      </c>
      <c r="B186" s="3">
        <v>2156</v>
      </c>
      <c r="C186" s="3">
        <f t="shared" si="14"/>
        <v>539</v>
      </c>
      <c r="D186" s="4">
        <v>1.25</v>
      </c>
      <c r="E186" s="23">
        <f t="shared" si="21"/>
        <v>2695</v>
      </c>
      <c r="F186" s="4">
        <v>1.25</v>
      </c>
      <c r="G186" s="24">
        <f t="shared" si="16"/>
        <v>2695</v>
      </c>
      <c r="H186" s="25">
        <f t="shared" si="17"/>
        <v>0</v>
      </c>
      <c r="I186" s="25">
        <v>4</v>
      </c>
      <c r="J186" s="25">
        <f t="shared" si="18"/>
        <v>1</v>
      </c>
      <c r="K186" s="26">
        <f t="shared" si="19"/>
        <v>1.9235570585743462</v>
      </c>
      <c r="L186" s="27">
        <f t="shared" si="20"/>
        <v>1036.7972545715727</v>
      </c>
    </row>
    <row r="187" spans="1:12" s="1" customFormat="1" ht="15.4" customHeight="1" x14ac:dyDescent="0.15">
      <c r="A187" s="17" t="s">
        <v>164</v>
      </c>
      <c r="B187" s="18">
        <f>6564+3</f>
        <v>6567</v>
      </c>
      <c r="C187" s="3">
        <f t="shared" si="14"/>
        <v>1641.75</v>
      </c>
      <c r="D187" s="4">
        <v>1.25</v>
      </c>
      <c r="E187" s="23">
        <f t="shared" si="21"/>
        <v>8208.75</v>
      </c>
      <c r="F187" s="4">
        <v>0</v>
      </c>
      <c r="G187" s="24">
        <f t="shared" si="16"/>
        <v>0</v>
      </c>
      <c r="H187" s="25">
        <f t="shared" si="17"/>
        <v>8208.75</v>
      </c>
      <c r="I187" s="25">
        <v>4</v>
      </c>
      <c r="J187" s="25">
        <f t="shared" si="18"/>
        <v>0</v>
      </c>
      <c r="K187" s="26">
        <f t="shared" si="19"/>
        <v>0</v>
      </c>
      <c r="L187" s="27">
        <f t="shared" si="20"/>
        <v>0</v>
      </c>
    </row>
    <row r="188" spans="1:12" s="1" customFormat="1" ht="15.4" customHeight="1" x14ac:dyDescent="0.15">
      <c r="A188" s="2" t="s">
        <v>158</v>
      </c>
      <c r="B188" s="3">
        <v>4439</v>
      </c>
      <c r="C188" s="3">
        <f t="shared" si="14"/>
        <v>1109.75</v>
      </c>
      <c r="D188" s="4">
        <v>1.25</v>
      </c>
      <c r="E188" s="23">
        <f t="shared" si="21"/>
        <v>5548.75</v>
      </c>
      <c r="F188" s="4">
        <v>1.25</v>
      </c>
      <c r="G188" s="24">
        <f t="shared" si="16"/>
        <v>5548.75</v>
      </c>
      <c r="H188" s="25">
        <f t="shared" si="17"/>
        <v>0</v>
      </c>
      <c r="I188" s="25">
        <v>4</v>
      </c>
      <c r="J188" s="25">
        <f t="shared" si="18"/>
        <v>1</v>
      </c>
      <c r="K188" s="26">
        <f t="shared" si="19"/>
        <v>1.9235570585743462</v>
      </c>
      <c r="L188" s="27">
        <f t="shared" si="20"/>
        <v>2134.6674457528807</v>
      </c>
    </row>
    <row r="189" spans="1:12" s="1" customFormat="1" ht="15.4" customHeight="1" x14ac:dyDescent="0.15">
      <c r="A189" s="2" t="s">
        <v>97</v>
      </c>
      <c r="B189" s="3">
        <v>4594</v>
      </c>
      <c r="C189" s="3">
        <f t="shared" si="14"/>
        <v>1148.5</v>
      </c>
      <c r="D189" s="4">
        <v>1.25</v>
      </c>
      <c r="E189" s="23">
        <f t="shared" si="21"/>
        <v>5742.5</v>
      </c>
      <c r="F189" s="4">
        <v>1.25</v>
      </c>
      <c r="G189" s="24">
        <f t="shared" si="16"/>
        <v>5742.5</v>
      </c>
      <c r="H189" s="25">
        <f t="shared" si="17"/>
        <v>0</v>
      </c>
      <c r="I189" s="25">
        <v>4</v>
      </c>
      <c r="J189" s="25">
        <f t="shared" si="18"/>
        <v>1</v>
      </c>
      <c r="K189" s="26">
        <f t="shared" si="19"/>
        <v>1.9235570585743462</v>
      </c>
      <c r="L189" s="27">
        <f t="shared" si="20"/>
        <v>2209.2052817726367</v>
      </c>
    </row>
    <row r="190" spans="1:12" s="1" customFormat="1" ht="15.4" customHeight="1" x14ac:dyDescent="0.15">
      <c r="A190" s="2" t="s">
        <v>21</v>
      </c>
      <c r="B190" s="3">
        <v>1540</v>
      </c>
      <c r="C190" s="3">
        <f t="shared" si="14"/>
        <v>385</v>
      </c>
      <c r="D190" s="4">
        <v>1.25</v>
      </c>
      <c r="E190" s="23">
        <f t="shared" si="21"/>
        <v>1925</v>
      </c>
      <c r="F190" s="4">
        <v>0</v>
      </c>
      <c r="G190" s="24">
        <f t="shared" si="16"/>
        <v>0</v>
      </c>
      <c r="H190" s="25">
        <f t="shared" si="17"/>
        <v>1925</v>
      </c>
      <c r="I190" s="25">
        <v>4</v>
      </c>
      <c r="J190" s="25">
        <f t="shared" si="18"/>
        <v>0</v>
      </c>
      <c r="K190" s="26">
        <f t="shared" si="19"/>
        <v>0</v>
      </c>
      <c r="L190" s="27">
        <f t="shared" si="20"/>
        <v>0</v>
      </c>
    </row>
    <row r="191" spans="1:12" s="1" customFormat="1" ht="15.4" customHeight="1" x14ac:dyDescent="0.15">
      <c r="A191" s="2" t="s">
        <v>146</v>
      </c>
      <c r="B191" s="3">
        <v>1499</v>
      </c>
      <c r="C191" s="3">
        <f t="shared" si="14"/>
        <v>374.75</v>
      </c>
      <c r="D191" s="4">
        <v>1.25</v>
      </c>
      <c r="E191" s="23">
        <f t="shared" si="21"/>
        <v>1873.75</v>
      </c>
      <c r="F191" s="4">
        <v>1.25</v>
      </c>
      <c r="G191" s="24">
        <f t="shared" si="16"/>
        <v>1873.75</v>
      </c>
      <c r="H191" s="25">
        <f t="shared" si="17"/>
        <v>0</v>
      </c>
      <c r="I191" s="25">
        <v>4</v>
      </c>
      <c r="J191" s="25">
        <f t="shared" si="18"/>
        <v>1</v>
      </c>
      <c r="K191" s="26">
        <f t="shared" si="19"/>
        <v>1.9235570585743462</v>
      </c>
      <c r="L191" s="27">
        <f t="shared" si="20"/>
        <v>720.85300770073627</v>
      </c>
    </row>
    <row r="192" spans="1:12" s="1" customFormat="1" ht="15.4" customHeight="1" x14ac:dyDescent="0.15">
      <c r="A192" s="2" t="s">
        <v>128</v>
      </c>
      <c r="B192" s="3">
        <v>327</v>
      </c>
      <c r="C192" s="3">
        <f t="shared" si="14"/>
        <v>81.75</v>
      </c>
      <c r="D192" s="4">
        <v>1.25</v>
      </c>
      <c r="E192" s="23">
        <f t="shared" si="21"/>
        <v>408.75</v>
      </c>
      <c r="F192" s="4">
        <v>0</v>
      </c>
      <c r="G192" s="24">
        <f t="shared" si="16"/>
        <v>0</v>
      </c>
      <c r="H192" s="25">
        <f t="shared" si="17"/>
        <v>408.75</v>
      </c>
      <c r="I192" s="25">
        <v>4</v>
      </c>
      <c r="J192" s="25">
        <f t="shared" si="18"/>
        <v>0</v>
      </c>
      <c r="K192" s="26">
        <f t="shared" si="19"/>
        <v>0</v>
      </c>
      <c r="L192" s="27">
        <f t="shared" si="20"/>
        <v>0</v>
      </c>
    </row>
    <row r="193" spans="1:12" s="1" customFormat="1" ht="15.4" customHeight="1" x14ac:dyDescent="0.15">
      <c r="A193" s="2" t="s">
        <v>183</v>
      </c>
      <c r="B193" s="3">
        <v>2618</v>
      </c>
      <c r="C193" s="3">
        <f t="shared" si="14"/>
        <v>654.5</v>
      </c>
      <c r="D193" s="4">
        <v>1.25</v>
      </c>
      <c r="E193" s="23">
        <f t="shared" si="21"/>
        <v>3272.5</v>
      </c>
      <c r="F193" s="4">
        <v>1.25</v>
      </c>
      <c r="G193" s="24">
        <f t="shared" si="16"/>
        <v>3272.5</v>
      </c>
      <c r="H193" s="25">
        <f t="shared" si="17"/>
        <v>0</v>
      </c>
      <c r="I193" s="25">
        <v>4</v>
      </c>
      <c r="J193" s="25">
        <f t="shared" si="18"/>
        <v>1</v>
      </c>
      <c r="K193" s="26">
        <f t="shared" si="19"/>
        <v>1.9235570585743462</v>
      </c>
      <c r="L193" s="27">
        <f t="shared" si="20"/>
        <v>1258.9680948369096</v>
      </c>
    </row>
    <row r="194" spans="1:12" s="1" customFormat="1" ht="15.4" customHeight="1" x14ac:dyDescent="0.15">
      <c r="A194" s="2" t="s">
        <v>166</v>
      </c>
      <c r="B194" s="3">
        <v>4743</v>
      </c>
      <c r="C194" s="3">
        <f t="shared" si="14"/>
        <v>1185.75</v>
      </c>
      <c r="D194" s="4">
        <v>1.25</v>
      </c>
      <c r="E194" s="23">
        <f t="shared" si="21"/>
        <v>5928.75</v>
      </c>
      <c r="F194" s="4">
        <v>1.25</v>
      </c>
      <c r="G194" s="24">
        <f t="shared" si="16"/>
        <v>5928.75</v>
      </c>
      <c r="H194" s="25">
        <f t="shared" si="17"/>
        <v>0</v>
      </c>
      <c r="I194" s="25">
        <v>4</v>
      </c>
      <c r="J194" s="25">
        <f t="shared" si="18"/>
        <v>1</v>
      </c>
      <c r="K194" s="26">
        <f t="shared" si="19"/>
        <v>1.9235570585743462</v>
      </c>
      <c r="L194" s="27">
        <f t="shared" si="20"/>
        <v>2280.8577822045308</v>
      </c>
    </row>
    <row r="195" spans="1:12" s="1" customFormat="1" ht="15.4" customHeight="1" x14ac:dyDescent="0.15">
      <c r="A195" s="2" t="s">
        <v>91</v>
      </c>
      <c r="B195" s="3">
        <v>6288</v>
      </c>
      <c r="C195" s="3">
        <f t="shared" ref="C195:C258" si="22">B195/I195</f>
        <v>1572</v>
      </c>
      <c r="D195" s="4">
        <v>1.25</v>
      </c>
      <c r="E195" s="23">
        <f t="shared" si="21"/>
        <v>7860</v>
      </c>
      <c r="F195" s="4">
        <v>1.25</v>
      </c>
      <c r="G195" s="24">
        <f t="shared" ref="G195:G258" si="23">B195*F195</f>
        <v>7860</v>
      </c>
      <c r="H195" s="25">
        <f t="shared" ref="H195:H258" si="24">E195-G195</f>
        <v>0</v>
      </c>
      <c r="I195" s="25">
        <v>4</v>
      </c>
      <c r="J195" s="25">
        <f t="shared" ref="J195:J258" si="25">F195/1.25</f>
        <v>1</v>
      </c>
      <c r="K195" s="26">
        <f t="shared" ref="K195:K258" si="26">J195*$H$292</f>
        <v>1.9235570585743462</v>
      </c>
      <c r="L195" s="27">
        <f t="shared" ref="L195:L258" si="27">K195*C195</f>
        <v>3023.8316960788725</v>
      </c>
    </row>
    <row r="196" spans="1:12" s="1" customFormat="1" ht="15.4" customHeight="1" x14ac:dyDescent="0.15">
      <c r="A196" s="2" t="s">
        <v>45</v>
      </c>
      <c r="B196" s="3">
        <v>5077</v>
      </c>
      <c r="C196" s="3">
        <f t="shared" si="22"/>
        <v>1269.25</v>
      </c>
      <c r="D196" s="4">
        <v>1.25</v>
      </c>
      <c r="E196" s="23">
        <f t="shared" si="21"/>
        <v>6346.25</v>
      </c>
      <c r="F196" s="4">
        <v>0</v>
      </c>
      <c r="G196" s="24">
        <f t="shared" si="23"/>
        <v>0</v>
      </c>
      <c r="H196" s="25">
        <f t="shared" si="24"/>
        <v>6346.25</v>
      </c>
      <c r="I196" s="25">
        <v>4</v>
      </c>
      <c r="J196" s="25">
        <f t="shared" si="25"/>
        <v>0</v>
      </c>
      <c r="K196" s="26">
        <f t="shared" si="26"/>
        <v>0</v>
      </c>
      <c r="L196" s="27">
        <f t="shared" si="27"/>
        <v>0</v>
      </c>
    </row>
    <row r="197" spans="1:12" s="1" customFormat="1" ht="15.4" customHeight="1" x14ac:dyDescent="0.15">
      <c r="A197" s="2" t="s">
        <v>81</v>
      </c>
      <c r="B197" s="3">
        <v>5173</v>
      </c>
      <c r="C197" s="3">
        <f t="shared" si="22"/>
        <v>1293.25</v>
      </c>
      <c r="D197" s="4">
        <v>1.25</v>
      </c>
      <c r="E197" s="23">
        <f t="shared" si="21"/>
        <v>6466.25</v>
      </c>
      <c r="F197" s="4">
        <v>0</v>
      </c>
      <c r="G197" s="24">
        <f t="shared" si="23"/>
        <v>0</v>
      </c>
      <c r="H197" s="25">
        <f t="shared" si="24"/>
        <v>6466.25</v>
      </c>
      <c r="I197" s="25">
        <v>4</v>
      </c>
      <c r="J197" s="25">
        <f t="shared" si="25"/>
        <v>0</v>
      </c>
      <c r="K197" s="26">
        <f t="shared" si="26"/>
        <v>0</v>
      </c>
      <c r="L197" s="27">
        <f t="shared" si="27"/>
        <v>0</v>
      </c>
    </row>
    <row r="198" spans="1:12" s="1" customFormat="1" ht="15.4" customHeight="1" x14ac:dyDescent="0.15">
      <c r="A198" s="2" t="s">
        <v>114</v>
      </c>
      <c r="B198" s="3">
        <v>6506</v>
      </c>
      <c r="C198" s="3">
        <f t="shared" si="22"/>
        <v>1626.5</v>
      </c>
      <c r="D198" s="4">
        <v>1.25</v>
      </c>
      <c r="E198" s="23">
        <f t="shared" si="21"/>
        <v>8132.5</v>
      </c>
      <c r="F198" s="4">
        <v>1.25</v>
      </c>
      <c r="G198" s="24">
        <f t="shared" si="23"/>
        <v>8132.5</v>
      </c>
      <c r="H198" s="25">
        <f t="shared" si="24"/>
        <v>0</v>
      </c>
      <c r="I198" s="25">
        <v>4</v>
      </c>
      <c r="J198" s="25">
        <f t="shared" si="25"/>
        <v>1</v>
      </c>
      <c r="K198" s="26">
        <f t="shared" si="26"/>
        <v>1.9235570585743462</v>
      </c>
      <c r="L198" s="27">
        <f t="shared" si="27"/>
        <v>3128.6655557711742</v>
      </c>
    </row>
    <row r="199" spans="1:12" s="1" customFormat="1" ht="15.4" customHeight="1" x14ac:dyDescent="0.15">
      <c r="A199" s="2" t="s">
        <v>254</v>
      </c>
      <c r="B199" s="3">
        <v>3126</v>
      </c>
      <c r="C199" s="3">
        <f t="shared" si="22"/>
        <v>781.5</v>
      </c>
      <c r="D199" s="4">
        <v>1.25</v>
      </c>
      <c r="E199" s="23">
        <f t="shared" si="21"/>
        <v>3907.5</v>
      </c>
      <c r="F199" s="4">
        <v>1.25</v>
      </c>
      <c r="G199" s="24">
        <f t="shared" si="23"/>
        <v>3907.5</v>
      </c>
      <c r="H199" s="25">
        <f t="shared" si="24"/>
        <v>0</v>
      </c>
      <c r="I199" s="25">
        <v>4</v>
      </c>
      <c r="J199" s="25">
        <f t="shared" si="25"/>
        <v>1</v>
      </c>
      <c r="K199" s="26">
        <f t="shared" si="26"/>
        <v>1.9235570585743462</v>
      </c>
      <c r="L199" s="27">
        <f t="shared" si="27"/>
        <v>1503.2598412758516</v>
      </c>
    </row>
    <row r="200" spans="1:12" s="1" customFormat="1" ht="15.4" customHeight="1" x14ac:dyDescent="0.15">
      <c r="A200" s="2" t="s">
        <v>234</v>
      </c>
      <c r="B200" s="3">
        <v>4632</v>
      </c>
      <c r="C200" s="3">
        <f t="shared" si="22"/>
        <v>1158</v>
      </c>
      <c r="D200" s="4">
        <v>1.25</v>
      </c>
      <c r="E200" s="23">
        <f t="shared" si="21"/>
        <v>5790</v>
      </c>
      <c r="F200" s="4">
        <v>1.25</v>
      </c>
      <c r="G200" s="24">
        <f t="shared" si="23"/>
        <v>5790</v>
      </c>
      <c r="H200" s="25">
        <f t="shared" si="24"/>
        <v>0</v>
      </c>
      <c r="I200" s="25">
        <v>4</v>
      </c>
      <c r="J200" s="25">
        <f t="shared" si="25"/>
        <v>1</v>
      </c>
      <c r="K200" s="26">
        <f t="shared" si="26"/>
        <v>1.9235570585743462</v>
      </c>
      <c r="L200" s="27">
        <f t="shared" si="27"/>
        <v>2227.4790738290931</v>
      </c>
    </row>
    <row r="201" spans="1:12" s="1" customFormat="1" ht="15.4" customHeight="1" x14ac:dyDescent="0.15">
      <c r="A201" s="2" t="s">
        <v>58</v>
      </c>
      <c r="B201" s="3">
        <v>4982</v>
      </c>
      <c r="C201" s="3">
        <f t="shared" si="22"/>
        <v>1245.5</v>
      </c>
      <c r="D201" s="4">
        <v>1.25</v>
      </c>
      <c r="E201" s="23">
        <f t="shared" si="21"/>
        <v>6227.5</v>
      </c>
      <c r="F201" s="4">
        <v>1.25</v>
      </c>
      <c r="G201" s="24">
        <f t="shared" si="23"/>
        <v>6227.5</v>
      </c>
      <c r="H201" s="25">
        <f t="shared" si="24"/>
        <v>0</v>
      </c>
      <c r="I201" s="25">
        <v>4</v>
      </c>
      <c r="J201" s="25">
        <f t="shared" si="25"/>
        <v>1</v>
      </c>
      <c r="K201" s="26">
        <f t="shared" si="26"/>
        <v>1.9235570585743462</v>
      </c>
      <c r="L201" s="27">
        <f t="shared" si="27"/>
        <v>2395.7903164543482</v>
      </c>
    </row>
    <row r="202" spans="1:12" s="1" customFormat="1" ht="15.4" customHeight="1" x14ac:dyDescent="0.15">
      <c r="A202" s="2" t="s">
        <v>242</v>
      </c>
      <c r="B202" s="3">
        <v>1772</v>
      </c>
      <c r="C202" s="3">
        <f t="shared" si="22"/>
        <v>443</v>
      </c>
      <c r="D202" s="4">
        <v>1.25</v>
      </c>
      <c r="E202" s="23">
        <f t="shared" si="21"/>
        <v>2215</v>
      </c>
      <c r="F202" s="4">
        <v>0</v>
      </c>
      <c r="G202" s="24">
        <f t="shared" si="23"/>
        <v>0</v>
      </c>
      <c r="H202" s="25">
        <f t="shared" si="24"/>
        <v>2215</v>
      </c>
      <c r="I202" s="25">
        <v>4</v>
      </c>
      <c r="J202" s="25">
        <f t="shared" si="25"/>
        <v>0</v>
      </c>
      <c r="K202" s="26">
        <f t="shared" si="26"/>
        <v>0</v>
      </c>
      <c r="L202" s="27">
        <f t="shared" si="27"/>
        <v>0</v>
      </c>
    </row>
    <row r="203" spans="1:12" s="1" customFormat="1" ht="15.4" customHeight="1" x14ac:dyDescent="0.15">
      <c r="A203" s="2" t="s">
        <v>228</v>
      </c>
      <c r="B203" s="3">
        <v>5076</v>
      </c>
      <c r="C203" s="3">
        <f t="shared" si="22"/>
        <v>1269</v>
      </c>
      <c r="D203" s="4">
        <v>1.25</v>
      </c>
      <c r="E203" s="23">
        <f t="shared" si="21"/>
        <v>6345</v>
      </c>
      <c r="F203" s="4">
        <v>1.25</v>
      </c>
      <c r="G203" s="24">
        <f t="shared" si="23"/>
        <v>6345</v>
      </c>
      <c r="H203" s="25">
        <f t="shared" si="24"/>
        <v>0</v>
      </c>
      <c r="I203" s="25">
        <v>4</v>
      </c>
      <c r="J203" s="25">
        <f t="shared" si="25"/>
        <v>1</v>
      </c>
      <c r="K203" s="26">
        <f t="shared" si="26"/>
        <v>1.9235570585743462</v>
      </c>
      <c r="L203" s="27">
        <f t="shared" si="27"/>
        <v>2440.9939073308456</v>
      </c>
    </row>
    <row r="204" spans="1:12" s="1" customFormat="1" ht="15.4" customHeight="1" x14ac:dyDescent="0.15">
      <c r="A204" s="2" t="s">
        <v>74</v>
      </c>
      <c r="B204" s="3">
        <v>3575</v>
      </c>
      <c r="C204" s="3">
        <f t="shared" si="22"/>
        <v>893.75</v>
      </c>
      <c r="D204" s="4">
        <v>1.25</v>
      </c>
      <c r="E204" s="23">
        <f t="shared" si="21"/>
        <v>4468.75</v>
      </c>
      <c r="F204" s="4">
        <v>0</v>
      </c>
      <c r="G204" s="24">
        <f t="shared" si="23"/>
        <v>0</v>
      </c>
      <c r="H204" s="25">
        <f t="shared" si="24"/>
        <v>4468.75</v>
      </c>
      <c r="I204" s="25">
        <v>4</v>
      </c>
      <c r="J204" s="25">
        <f t="shared" si="25"/>
        <v>0</v>
      </c>
      <c r="K204" s="26">
        <f t="shared" si="26"/>
        <v>0</v>
      </c>
      <c r="L204" s="27">
        <f t="shared" si="27"/>
        <v>0</v>
      </c>
    </row>
    <row r="205" spans="1:12" s="1" customFormat="1" ht="15.4" customHeight="1" x14ac:dyDescent="0.15">
      <c r="A205" s="2" t="s">
        <v>245</v>
      </c>
      <c r="B205" s="3">
        <v>3691</v>
      </c>
      <c r="C205" s="3">
        <f t="shared" si="22"/>
        <v>922.75</v>
      </c>
      <c r="D205" s="4">
        <v>1.25</v>
      </c>
      <c r="E205" s="23">
        <f t="shared" ref="E205:E268" si="28">B205*D205</f>
        <v>4613.75</v>
      </c>
      <c r="F205" s="4">
        <v>0</v>
      </c>
      <c r="G205" s="24">
        <f t="shared" si="23"/>
        <v>0</v>
      </c>
      <c r="H205" s="25">
        <f t="shared" si="24"/>
        <v>4613.75</v>
      </c>
      <c r="I205" s="25">
        <v>4</v>
      </c>
      <c r="J205" s="25">
        <f t="shared" si="25"/>
        <v>0</v>
      </c>
      <c r="K205" s="26">
        <f t="shared" si="26"/>
        <v>0</v>
      </c>
      <c r="L205" s="27">
        <f t="shared" si="27"/>
        <v>0</v>
      </c>
    </row>
    <row r="206" spans="1:12" s="1" customFormat="1" ht="15.4" customHeight="1" x14ac:dyDescent="0.15">
      <c r="A206" s="2" t="s">
        <v>138</v>
      </c>
      <c r="B206" s="3">
        <v>7598</v>
      </c>
      <c r="C206" s="3">
        <f t="shared" si="22"/>
        <v>1899.5</v>
      </c>
      <c r="D206" s="4">
        <v>1.25</v>
      </c>
      <c r="E206" s="23">
        <f t="shared" si="28"/>
        <v>9497.5</v>
      </c>
      <c r="F206" s="4">
        <v>1.25</v>
      </c>
      <c r="G206" s="24">
        <f t="shared" si="23"/>
        <v>9497.5</v>
      </c>
      <c r="H206" s="25">
        <f t="shared" si="24"/>
        <v>0</v>
      </c>
      <c r="I206" s="25">
        <v>4</v>
      </c>
      <c r="J206" s="25">
        <f t="shared" si="25"/>
        <v>1</v>
      </c>
      <c r="K206" s="26">
        <f t="shared" si="26"/>
        <v>1.9235570585743462</v>
      </c>
      <c r="L206" s="27">
        <f t="shared" si="27"/>
        <v>3653.7966327619706</v>
      </c>
    </row>
    <row r="207" spans="1:12" s="1" customFormat="1" ht="15.4" customHeight="1" x14ac:dyDescent="0.15">
      <c r="A207" s="2" t="s">
        <v>142</v>
      </c>
      <c r="B207" s="3">
        <v>3190</v>
      </c>
      <c r="C207" s="3">
        <f t="shared" si="22"/>
        <v>797.5</v>
      </c>
      <c r="D207" s="4">
        <v>1.25</v>
      </c>
      <c r="E207" s="23">
        <f t="shared" si="28"/>
        <v>3987.5</v>
      </c>
      <c r="F207" s="4">
        <v>1.25</v>
      </c>
      <c r="G207" s="24">
        <f t="shared" si="23"/>
        <v>3987.5</v>
      </c>
      <c r="H207" s="25">
        <f t="shared" si="24"/>
        <v>0</v>
      </c>
      <c r="I207" s="25">
        <v>4</v>
      </c>
      <c r="J207" s="25">
        <f t="shared" si="25"/>
        <v>1</v>
      </c>
      <c r="K207" s="26">
        <f t="shared" si="26"/>
        <v>1.9235570585743462</v>
      </c>
      <c r="L207" s="27">
        <f t="shared" si="27"/>
        <v>1534.0367542130411</v>
      </c>
    </row>
    <row r="208" spans="1:12" s="1" customFormat="1" ht="15.4" customHeight="1" x14ac:dyDescent="0.15">
      <c r="A208" s="2" t="s">
        <v>263</v>
      </c>
      <c r="B208" s="3">
        <v>3123</v>
      </c>
      <c r="C208" s="3">
        <f t="shared" si="22"/>
        <v>780.75</v>
      </c>
      <c r="D208" s="4">
        <v>1.25</v>
      </c>
      <c r="E208" s="23">
        <f t="shared" si="28"/>
        <v>3903.75</v>
      </c>
      <c r="F208" s="4">
        <v>1.25</v>
      </c>
      <c r="G208" s="24">
        <f t="shared" si="23"/>
        <v>3903.75</v>
      </c>
      <c r="H208" s="25">
        <f t="shared" si="24"/>
        <v>0</v>
      </c>
      <c r="I208" s="25">
        <v>4</v>
      </c>
      <c r="J208" s="25">
        <f t="shared" si="25"/>
        <v>1</v>
      </c>
      <c r="K208" s="26">
        <f t="shared" si="26"/>
        <v>1.9235570585743462</v>
      </c>
      <c r="L208" s="27">
        <f t="shared" si="27"/>
        <v>1501.8171734819209</v>
      </c>
    </row>
    <row r="209" spans="1:12" s="1" customFormat="1" ht="15.4" customHeight="1" x14ac:dyDescent="0.15">
      <c r="A209" s="2" t="s">
        <v>192</v>
      </c>
      <c r="B209" s="3">
        <v>6464</v>
      </c>
      <c r="C209" s="3">
        <f t="shared" si="22"/>
        <v>1616</v>
      </c>
      <c r="D209" s="4">
        <v>1.25</v>
      </c>
      <c r="E209" s="23">
        <f t="shared" si="28"/>
        <v>8080</v>
      </c>
      <c r="F209" s="4">
        <v>1.25</v>
      </c>
      <c r="G209" s="24">
        <f t="shared" si="23"/>
        <v>8080</v>
      </c>
      <c r="H209" s="25">
        <f t="shared" si="24"/>
        <v>0</v>
      </c>
      <c r="I209" s="25">
        <v>4</v>
      </c>
      <c r="J209" s="25">
        <f t="shared" si="25"/>
        <v>1</v>
      </c>
      <c r="K209" s="26">
        <f t="shared" si="26"/>
        <v>1.9235570585743462</v>
      </c>
      <c r="L209" s="27">
        <f t="shared" si="27"/>
        <v>3108.4682066561436</v>
      </c>
    </row>
    <row r="210" spans="1:12" s="1" customFormat="1" ht="15.4" customHeight="1" x14ac:dyDescent="0.15">
      <c r="A210" s="2" t="s">
        <v>222</v>
      </c>
      <c r="B210" s="3">
        <v>5154</v>
      </c>
      <c r="C210" s="3">
        <f t="shared" si="22"/>
        <v>1288.5</v>
      </c>
      <c r="D210" s="4">
        <v>1.25</v>
      </c>
      <c r="E210" s="23">
        <f t="shared" si="28"/>
        <v>6442.5</v>
      </c>
      <c r="F210" s="4">
        <v>1.25</v>
      </c>
      <c r="G210" s="24">
        <f t="shared" si="23"/>
        <v>6442.5</v>
      </c>
      <c r="H210" s="25">
        <f t="shared" si="24"/>
        <v>0</v>
      </c>
      <c r="I210" s="25">
        <v>4</v>
      </c>
      <c r="J210" s="25">
        <f t="shared" si="25"/>
        <v>1</v>
      </c>
      <c r="K210" s="26">
        <f t="shared" si="26"/>
        <v>1.9235570585743462</v>
      </c>
      <c r="L210" s="27">
        <f t="shared" si="27"/>
        <v>2478.503269973045</v>
      </c>
    </row>
    <row r="211" spans="1:12" s="1" customFormat="1" ht="15.4" customHeight="1" x14ac:dyDescent="0.15">
      <c r="A211" s="2" t="s">
        <v>163</v>
      </c>
      <c r="B211" s="3">
        <v>3191</v>
      </c>
      <c r="C211" s="3">
        <f t="shared" si="22"/>
        <v>797.75</v>
      </c>
      <c r="D211" s="4">
        <v>1.25</v>
      </c>
      <c r="E211" s="23">
        <f t="shared" si="28"/>
        <v>3988.75</v>
      </c>
      <c r="F211" s="4">
        <v>1.25</v>
      </c>
      <c r="G211" s="24">
        <f t="shared" si="23"/>
        <v>3988.75</v>
      </c>
      <c r="H211" s="25">
        <f t="shared" si="24"/>
        <v>0</v>
      </c>
      <c r="I211" s="25">
        <v>4</v>
      </c>
      <c r="J211" s="25">
        <f t="shared" si="25"/>
        <v>1</v>
      </c>
      <c r="K211" s="26">
        <f t="shared" si="26"/>
        <v>1.9235570585743462</v>
      </c>
      <c r="L211" s="27">
        <f t="shared" si="27"/>
        <v>1534.5176434776847</v>
      </c>
    </row>
    <row r="212" spans="1:12" s="1" customFormat="1" ht="15.4" customHeight="1" x14ac:dyDescent="0.15">
      <c r="A212" s="17" t="s">
        <v>294</v>
      </c>
      <c r="B212" s="18">
        <f>5166+139</f>
        <v>5305</v>
      </c>
      <c r="C212" s="3">
        <f t="shared" si="22"/>
        <v>1326.25</v>
      </c>
      <c r="D212" s="4">
        <v>1.25</v>
      </c>
      <c r="E212" s="23">
        <f t="shared" si="28"/>
        <v>6631.25</v>
      </c>
      <c r="F212" s="4">
        <v>1.25</v>
      </c>
      <c r="G212" s="24">
        <f t="shared" si="23"/>
        <v>6631.25</v>
      </c>
      <c r="H212" s="25">
        <f t="shared" si="24"/>
        <v>0</v>
      </c>
      <c r="I212" s="25">
        <v>4</v>
      </c>
      <c r="J212" s="25">
        <f t="shared" si="25"/>
        <v>1</v>
      </c>
      <c r="K212" s="26">
        <f t="shared" si="26"/>
        <v>1.9235570585743462</v>
      </c>
      <c r="L212" s="27">
        <f t="shared" si="27"/>
        <v>2551.1175489342268</v>
      </c>
    </row>
    <row r="213" spans="1:12" s="1" customFormat="1" ht="15.4" customHeight="1" x14ac:dyDescent="0.15">
      <c r="A213" s="2" t="s">
        <v>86</v>
      </c>
      <c r="B213" s="3">
        <v>2526</v>
      </c>
      <c r="C213" s="3">
        <f t="shared" si="22"/>
        <v>631.5</v>
      </c>
      <c r="D213" s="4">
        <v>1.25</v>
      </c>
      <c r="E213" s="23">
        <f t="shared" si="28"/>
        <v>3157.5</v>
      </c>
      <c r="F213" s="4">
        <v>1.25</v>
      </c>
      <c r="G213" s="24">
        <f t="shared" si="23"/>
        <v>3157.5</v>
      </c>
      <c r="H213" s="25">
        <f t="shared" si="24"/>
        <v>0</v>
      </c>
      <c r="I213" s="25">
        <v>4</v>
      </c>
      <c r="J213" s="25">
        <f t="shared" si="25"/>
        <v>1</v>
      </c>
      <c r="K213" s="26">
        <f t="shared" si="26"/>
        <v>1.9235570585743462</v>
      </c>
      <c r="L213" s="27">
        <f t="shared" si="27"/>
        <v>1214.7262824896995</v>
      </c>
    </row>
    <row r="214" spans="1:12" s="1" customFormat="1" ht="15.4" customHeight="1" x14ac:dyDescent="0.15">
      <c r="A214" s="2" t="s">
        <v>223</v>
      </c>
      <c r="B214" s="3">
        <v>3535</v>
      </c>
      <c r="C214" s="3">
        <f t="shared" si="22"/>
        <v>883.75</v>
      </c>
      <c r="D214" s="4">
        <v>1.25</v>
      </c>
      <c r="E214" s="23">
        <f t="shared" si="28"/>
        <v>4418.75</v>
      </c>
      <c r="F214" s="4">
        <v>1.25</v>
      </c>
      <c r="G214" s="24">
        <f t="shared" si="23"/>
        <v>4418.75</v>
      </c>
      <c r="H214" s="25">
        <f t="shared" si="24"/>
        <v>0</v>
      </c>
      <c r="I214" s="25">
        <v>4</v>
      </c>
      <c r="J214" s="25">
        <f t="shared" si="25"/>
        <v>1</v>
      </c>
      <c r="K214" s="26">
        <f t="shared" si="26"/>
        <v>1.9235570585743462</v>
      </c>
      <c r="L214" s="27">
        <f t="shared" si="27"/>
        <v>1699.9435505150784</v>
      </c>
    </row>
    <row r="215" spans="1:12" s="1" customFormat="1" ht="15.4" customHeight="1" x14ac:dyDescent="0.15">
      <c r="A215" s="2" t="s">
        <v>49</v>
      </c>
      <c r="B215" s="3">
        <v>884</v>
      </c>
      <c r="C215" s="3">
        <f t="shared" si="22"/>
        <v>221</v>
      </c>
      <c r="D215" s="4">
        <v>1.25</v>
      </c>
      <c r="E215" s="23">
        <f t="shared" si="28"/>
        <v>1105</v>
      </c>
      <c r="F215" s="4">
        <v>1.25</v>
      </c>
      <c r="G215" s="24">
        <f t="shared" si="23"/>
        <v>1105</v>
      </c>
      <c r="H215" s="25">
        <f t="shared" si="24"/>
        <v>0</v>
      </c>
      <c r="I215" s="25">
        <v>4</v>
      </c>
      <c r="J215" s="25">
        <f t="shared" si="25"/>
        <v>1</v>
      </c>
      <c r="K215" s="26">
        <f t="shared" si="26"/>
        <v>1.9235570585743462</v>
      </c>
      <c r="L215" s="27">
        <f t="shared" si="27"/>
        <v>425.10610994493049</v>
      </c>
    </row>
    <row r="216" spans="1:12" s="1" customFormat="1" ht="15.4" customHeight="1" x14ac:dyDescent="0.15">
      <c r="A216" s="2" t="s">
        <v>211</v>
      </c>
      <c r="B216" s="3">
        <v>5712</v>
      </c>
      <c r="C216" s="3">
        <f t="shared" si="22"/>
        <v>1428</v>
      </c>
      <c r="D216" s="4">
        <v>1.25</v>
      </c>
      <c r="E216" s="23">
        <f t="shared" si="28"/>
        <v>7140</v>
      </c>
      <c r="F216" s="4">
        <v>1.25</v>
      </c>
      <c r="G216" s="24">
        <f t="shared" si="23"/>
        <v>7140</v>
      </c>
      <c r="H216" s="25">
        <f t="shared" si="24"/>
        <v>0</v>
      </c>
      <c r="I216" s="25">
        <v>4</v>
      </c>
      <c r="J216" s="25">
        <f t="shared" si="25"/>
        <v>1</v>
      </c>
      <c r="K216" s="26">
        <f t="shared" si="26"/>
        <v>1.9235570585743462</v>
      </c>
      <c r="L216" s="27">
        <f t="shared" si="27"/>
        <v>2746.8394796441662</v>
      </c>
    </row>
    <row r="217" spans="1:12" s="1" customFormat="1" ht="15.4" customHeight="1" x14ac:dyDescent="0.15">
      <c r="A217" s="2" t="s">
        <v>115</v>
      </c>
      <c r="B217" s="3">
        <v>4476</v>
      </c>
      <c r="C217" s="3">
        <f t="shared" si="22"/>
        <v>1119</v>
      </c>
      <c r="D217" s="4">
        <v>1.25</v>
      </c>
      <c r="E217" s="23">
        <f t="shared" si="28"/>
        <v>5595</v>
      </c>
      <c r="F217" s="4">
        <v>0</v>
      </c>
      <c r="G217" s="24">
        <f t="shared" si="23"/>
        <v>0</v>
      </c>
      <c r="H217" s="25">
        <f t="shared" si="24"/>
        <v>5595</v>
      </c>
      <c r="I217" s="25">
        <v>4</v>
      </c>
      <c r="J217" s="25">
        <f t="shared" si="25"/>
        <v>0</v>
      </c>
      <c r="K217" s="26">
        <f t="shared" si="26"/>
        <v>0</v>
      </c>
      <c r="L217" s="27">
        <f t="shared" si="27"/>
        <v>0</v>
      </c>
    </row>
    <row r="218" spans="1:12" s="1" customFormat="1" ht="15.4" customHeight="1" x14ac:dyDescent="0.15">
      <c r="A218" s="2" t="s">
        <v>176</v>
      </c>
      <c r="B218" s="3">
        <v>4522</v>
      </c>
      <c r="C218" s="3">
        <f t="shared" si="22"/>
        <v>1130.5</v>
      </c>
      <c r="D218" s="4">
        <v>1.25</v>
      </c>
      <c r="E218" s="23">
        <f t="shared" si="28"/>
        <v>5652.5</v>
      </c>
      <c r="F218" s="4">
        <v>1.25</v>
      </c>
      <c r="G218" s="24">
        <f t="shared" si="23"/>
        <v>5652.5</v>
      </c>
      <c r="H218" s="25">
        <f t="shared" si="24"/>
        <v>0</v>
      </c>
      <c r="I218" s="25">
        <v>4</v>
      </c>
      <c r="J218" s="25">
        <f t="shared" si="25"/>
        <v>1</v>
      </c>
      <c r="K218" s="26">
        <f t="shared" si="26"/>
        <v>1.9235570585743462</v>
      </c>
      <c r="L218" s="27">
        <f t="shared" si="27"/>
        <v>2174.5812547182986</v>
      </c>
    </row>
    <row r="219" spans="1:12" s="1" customFormat="1" ht="15.4" customHeight="1" x14ac:dyDescent="0.15">
      <c r="A219" s="2" t="s">
        <v>274</v>
      </c>
      <c r="B219" s="3">
        <v>3164</v>
      </c>
      <c r="C219" s="3">
        <f t="shared" si="22"/>
        <v>791</v>
      </c>
      <c r="D219" s="4">
        <v>1.25</v>
      </c>
      <c r="E219" s="23">
        <f t="shared" si="28"/>
        <v>3955</v>
      </c>
      <c r="F219" s="4">
        <v>1.25</v>
      </c>
      <c r="G219" s="24">
        <f t="shared" si="23"/>
        <v>3955</v>
      </c>
      <c r="H219" s="25">
        <f t="shared" si="24"/>
        <v>0</v>
      </c>
      <c r="I219" s="25">
        <v>4</v>
      </c>
      <c r="J219" s="25">
        <f t="shared" si="25"/>
        <v>1</v>
      </c>
      <c r="K219" s="26">
        <f t="shared" si="26"/>
        <v>1.9235570585743462</v>
      </c>
      <c r="L219" s="27">
        <f t="shared" si="27"/>
        <v>1521.5336333323078</v>
      </c>
    </row>
    <row r="220" spans="1:12" s="1" customFormat="1" ht="15.4" customHeight="1" x14ac:dyDescent="0.15">
      <c r="A220" s="2" t="s">
        <v>6</v>
      </c>
      <c r="B220" s="3">
        <v>3558</v>
      </c>
      <c r="C220" s="3">
        <f t="shared" si="22"/>
        <v>889.5</v>
      </c>
      <c r="D220" s="4">
        <v>1.25</v>
      </c>
      <c r="E220" s="23">
        <f t="shared" si="28"/>
        <v>4447.5</v>
      </c>
      <c r="F220" s="4">
        <v>1.25</v>
      </c>
      <c r="G220" s="24">
        <f t="shared" si="23"/>
        <v>4447.5</v>
      </c>
      <c r="H220" s="25">
        <f t="shared" si="24"/>
        <v>0</v>
      </c>
      <c r="I220" s="25">
        <v>4</v>
      </c>
      <c r="J220" s="25">
        <f t="shared" si="25"/>
        <v>1</v>
      </c>
      <c r="K220" s="26">
        <f t="shared" si="26"/>
        <v>1.9235570585743462</v>
      </c>
      <c r="L220" s="27">
        <f t="shared" si="27"/>
        <v>1711.0040036018809</v>
      </c>
    </row>
    <row r="221" spans="1:12" s="1" customFormat="1" ht="15.4" customHeight="1" x14ac:dyDescent="0.15">
      <c r="A221" s="2" t="s">
        <v>24</v>
      </c>
      <c r="B221" s="3">
        <v>6741</v>
      </c>
      <c r="C221" s="3">
        <f t="shared" si="22"/>
        <v>1685.25</v>
      </c>
      <c r="D221" s="4">
        <v>1.25</v>
      </c>
      <c r="E221" s="23">
        <f t="shared" si="28"/>
        <v>8426.25</v>
      </c>
      <c r="F221" s="4">
        <v>1.25</v>
      </c>
      <c r="G221" s="24">
        <f t="shared" si="23"/>
        <v>8426.25</v>
      </c>
      <c r="H221" s="25">
        <f t="shared" si="24"/>
        <v>0</v>
      </c>
      <c r="I221" s="25">
        <v>4</v>
      </c>
      <c r="J221" s="25">
        <f t="shared" si="25"/>
        <v>1</v>
      </c>
      <c r="K221" s="26">
        <f t="shared" si="26"/>
        <v>1.9235570585743462</v>
      </c>
      <c r="L221" s="27">
        <f t="shared" si="27"/>
        <v>3241.6745329624168</v>
      </c>
    </row>
    <row r="222" spans="1:12" s="1" customFormat="1" ht="15.4" customHeight="1" x14ac:dyDescent="0.15">
      <c r="A222" s="2" t="s">
        <v>190</v>
      </c>
      <c r="B222" s="3">
        <v>3458</v>
      </c>
      <c r="C222" s="3">
        <f t="shared" si="22"/>
        <v>864.5</v>
      </c>
      <c r="D222" s="4">
        <v>1.25</v>
      </c>
      <c r="E222" s="23">
        <f t="shared" si="28"/>
        <v>4322.5</v>
      </c>
      <c r="F222" s="4">
        <v>0</v>
      </c>
      <c r="G222" s="24">
        <f t="shared" si="23"/>
        <v>0</v>
      </c>
      <c r="H222" s="25">
        <f t="shared" si="24"/>
        <v>4322.5</v>
      </c>
      <c r="I222" s="25">
        <v>4</v>
      </c>
      <c r="J222" s="25">
        <f t="shared" si="25"/>
        <v>0</v>
      </c>
      <c r="K222" s="26">
        <f t="shared" si="26"/>
        <v>0</v>
      </c>
      <c r="L222" s="27">
        <f t="shared" si="27"/>
        <v>0</v>
      </c>
    </row>
    <row r="223" spans="1:12" s="1" customFormat="1" ht="15.4" customHeight="1" x14ac:dyDescent="0.15">
      <c r="A223" s="2" t="s">
        <v>150</v>
      </c>
      <c r="B223" s="3">
        <v>3676</v>
      </c>
      <c r="C223" s="3">
        <f t="shared" si="22"/>
        <v>919</v>
      </c>
      <c r="D223" s="4">
        <v>1.25</v>
      </c>
      <c r="E223" s="23">
        <f t="shared" si="28"/>
        <v>4595</v>
      </c>
      <c r="F223" s="4">
        <v>1.25</v>
      </c>
      <c r="G223" s="24">
        <f t="shared" si="23"/>
        <v>4595</v>
      </c>
      <c r="H223" s="25">
        <f t="shared" si="24"/>
        <v>0</v>
      </c>
      <c r="I223" s="25">
        <v>4</v>
      </c>
      <c r="J223" s="25">
        <f t="shared" si="25"/>
        <v>1</v>
      </c>
      <c r="K223" s="26">
        <f t="shared" si="26"/>
        <v>1.9235570585743462</v>
      </c>
      <c r="L223" s="27">
        <f t="shared" si="27"/>
        <v>1767.7489368298243</v>
      </c>
    </row>
    <row r="224" spans="1:12" s="1" customFormat="1" ht="15.4" customHeight="1" x14ac:dyDescent="0.15">
      <c r="A224" s="2" t="s">
        <v>78</v>
      </c>
      <c r="B224" s="3">
        <v>2206</v>
      </c>
      <c r="C224" s="3">
        <f t="shared" si="22"/>
        <v>551.5</v>
      </c>
      <c r="D224" s="4">
        <v>1.25</v>
      </c>
      <c r="E224" s="23">
        <f t="shared" si="28"/>
        <v>2757.5</v>
      </c>
      <c r="F224" s="4">
        <v>0</v>
      </c>
      <c r="G224" s="24">
        <f t="shared" si="23"/>
        <v>0</v>
      </c>
      <c r="H224" s="25">
        <f t="shared" si="24"/>
        <v>2757.5</v>
      </c>
      <c r="I224" s="25">
        <v>4</v>
      </c>
      <c r="J224" s="25">
        <f t="shared" si="25"/>
        <v>0</v>
      </c>
      <c r="K224" s="26">
        <f t="shared" si="26"/>
        <v>0</v>
      </c>
      <c r="L224" s="27">
        <f t="shared" si="27"/>
        <v>0</v>
      </c>
    </row>
    <row r="225" spans="1:12" s="1" customFormat="1" ht="15.4" customHeight="1" x14ac:dyDescent="0.15">
      <c r="A225" s="2" t="s">
        <v>201</v>
      </c>
      <c r="B225" s="3">
        <v>4235</v>
      </c>
      <c r="C225" s="3">
        <f t="shared" si="22"/>
        <v>1058.75</v>
      </c>
      <c r="D225" s="4">
        <v>1.25</v>
      </c>
      <c r="E225" s="23">
        <f t="shared" si="28"/>
        <v>5293.75</v>
      </c>
      <c r="F225" s="4">
        <v>1.25</v>
      </c>
      <c r="G225" s="24">
        <f t="shared" si="23"/>
        <v>5293.75</v>
      </c>
      <c r="H225" s="25">
        <f t="shared" si="24"/>
        <v>0</v>
      </c>
      <c r="I225" s="25">
        <v>4</v>
      </c>
      <c r="J225" s="25">
        <f t="shared" si="25"/>
        <v>1</v>
      </c>
      <c r="K225" s="26">
        <f t="shared" si="26"/>
        <v>1.9235570585743462</v>
      </c>
      <c r="L225" s="27">
        <f t="shared" si="27"/>
        <v>2036.566035765589</v>
      </c>
    </row>
    <row r="226" spans="1:12" s="1" customFormat="1" ht="15.4" customHeight="1" x14ac:dyDescent="0.15">
      <c r="A226" s="2" t="s">
        <v>39</v>
      </c>
      <c r="B226" s="3">
        <v>1534</v>
      </c>
      <c r="C226" s="3">
        <f t="shared" si="22"/>
        <v>383.5</v>
      </c>
      <c r="D226" s="4">
        <v>1.25</v>
      </c>
      <c r="E226" s="23">
        <f t="shared" si="28"/>
        <v>1917.5</v>
      </c>
      <c r="F226" s="4">
        <v>0</v>
      </c>
      <c r="G226" s="24">
        <f t="shared" si="23"/>
        <v>0</v>
      </c>
      <c r="H226" s="25">
        <f t="shared" si="24"/>
        <v>1917.5</v>
      </c>
      <c r="I226" s="25">
        <v>4</v>
      </c>
      <c r="J226" s="25">
        <f t="shared" si="25"/>
        <v>0</v>
      </c>
      <c r="K226" s="26">
        <f t="shared" si="26"/>
        <v>0</v>
      </c>
      <c r="L226" s="27">
        <f t="shared" si="27"/>
        <v>0</v>
      </c>
    </row>
    <row r="227" spans="1:12" s="1" customFormat="1" ht="15.4" customHeight="1" x14ac:dyDescent="0.15">
      <c r="A227" s="2" t="s">
        <v>65</v>
      </c>
      <c r="B227" s="3">
        <v>2574</v>
      </c>
      <c r="C227" s="3">
        <f t="shared" si="22"/>
        <v>643.5</v>
      </c>
      <c r="D227" s="4">
        <v>1.25</v>
      </c>
      <c r="E227" s="23">
        <f t="shared" si="28"/>
        <v>3217.5</v>
      </c>
      <c r="F227" s="4">
        <v>1.25</v>
      </c>
      <c r="G227" s="24">
        <f t="shared" si="23"/>
        <v>3217.5</v>
      </c>
      <c r="H227" s="25">
        <f t="shared" si="24"/>
        <v>0</v>
      </c>
      <c r="I227" s="25">
        <v>4</v>
      </c>
      <c r="J227" s="25">
        <f t="shared" si="25"/>
        <v>1</v>
      </c>
      <c r="K227" s="26">
        <f t="shared" si="26"/>
        <v>1.9235570585743462</v>
      </c>
      <c r="L227" s="27">
        <f t="shared" si="27"/>
        <v>1237.8089671925918</v>
      </c>
    </row>
    <row r="228" spans="1:12" s="1" customFormat="1" ht="15.4" customHeight="1" x14ac:dyDescent="0.15">
      <c r="A228" s="2" t="s">
        <v>189</v>
      </c>
      <c r="B228" s="3">
        <v>3496</v>
      </c>
      <c r="C228" s="3">
        <f t="shared" si="22"/>
        <v>874</v>
      </c>
      <c r="D228" s="4">
        <v>1.25</v>
      </c>
      <c r="E228" s="23">
        <f t="shared" si="28"/>
        <v>4370</v>
      </c>
      <c r="F228" s="4">
        <v>1.25</v>
      </c>
      <c r="G228" s="24">
        <f t="shared" si="23"/>
        <v>4370</v>
      </c>
      <c r="H228" s="25">
        <f t="shared" si="24"/>
        <v>0</v>
      </c>
      <c r="I228" s="25">
        <v>4</v>
      </c>
      <c r="J228" s="25">
        <f t="shared" si="25"/>
        <v>1</v>
      </c>
      <c r="K228" s="26">
        <f t="shared" si="26"/>
        <v>1.9235570585743462</v>
      </c>
      <c r="L228" s="27">
        <f t="shared" si="27"/>
        <v>1681.1888691939787</v>
      </c>
    </row>
    <row r="229" spans="1:12" s="1" customFormat="1" ht="15.4" customHeight="1" x14ac:dyDescent="0.15">
      <c r="A229" s="2" t="s">
        <v>85</v>
      </c>
      <c r="B229" s="3">
        <v>4587</v>
      </c>
      <c r="C229" s="3">
        <f t="shared" si="22"/>
        <v>1146.75</v>
      </c>
      <c r="D229" s="4">
        <v>1.25</v>
      </c>
      <c r="E229" s="23">
        <f t="shared" si="28"/>
        <v>5733.75</v>
      </c>
      <c r="F229" s="4">
        <v>1.25</v>
      </c>
      <c r="G229" s="24">
        <f t="shared" si="23"/>
        <v>5733.75</v>
      </c>
      <c r="H229" s="25">
        <f t="shared" si="24"/>
        <v>0</v>
      </c>
      <c r="I229" s="25">
        <v>4</v>
      </c>
      <c r="J229" s="25">
        <f t="shared" si="25"/>
        <v>1</v>
      </c>
      <c r="K229" s="26">
        <f t="shared" si="26"/>
        <v>1.9235570585743462</v>
      </c>
      <c r="L229" s="27">
        <f t="shared" si="27"/>
        <v>2205.8390569201315</v>
      </c>
    </row>
    <row r="230" spans="1:12" s="1" customFormat="1" ht="15.4" customHeight="1" x14ac:dyDescent="0.15">
      <c r="A230" s="2" t="s">
        <v>116</v>
      </c>
      <c r="B230" s="3">
        <v>6027</v>
      </c>
      <c r="C230" s="3">
        <f t="shared" si="22"/>
        <v>1506.75</v>
      </c>
      <c r="D230" s="4">
        <v>1.25</v>
      </c>
      <c r="E230" s="23">
        <f t="shared" si="28"/>
        <v>7533.75</v>
      </c>
      <c r="F230" s="4">
        <v>1.25</v>
      </c>
      <c r="G230" s="24">
        <f t="shared" si="23"/>
        <v>7533.75</v>
      </c>
      <c r="H230" s="25">
        <f t="shared" si="24"/>
        <v>0</v>
      </c>
      <c r="I230" s="25">
        <v>4</v>
      </c>
      <c r="J230" s="25">
        <f t="shared" si="25"/>
        <v>1</v>
      </c>
      <c r="K230" s="26">
        <f t="shared" si="26"/>
        <v>1.9235570585743462</v>
      </c>
      <c r="L230" s="27">
        <f t="shared" si="27"/>
        <v>2898.3195980068963</v>
      </c>
    </row>
    <row r="231" spans="1:12" s="1" customFormat="1" ht="15.4" customHeight="1" x14ac:dyDescent="0.15">
      <c r="A231" s="2" t="s">
        <v>237</v>
      </c>
      <c r="B231" s="3">
        <v>3823</v>
      </c>
      <c r="C231" s="3">
        <f t="shared" si="22"/>
        <v>955.75</v>
      </c>
      <c r="D231" s="4">
        <v>1.25</v>
      </c>
      <c r="E231" s="23">
        <f t="shared" si="28"/>
        <v>4778.75</v>
      </c>
      <c r="F231" s="4">
        <v>0</v>
      </c>
      <c r="G231" s="24">
        <f t="shared" si="23"/>
        <v>0</v>
      </c>
      <c r="H231" s="25">
        <f t="shared" si="24"/>
        <v>4778.75</v>
      </c>
      <c r="I231" s="25">
        <v>4</v>
      </c>
      <c r="J231" s="25">
        <f t="shared" si="25"/>
        <v>0</v>
      </c>
      <c r="K231" s="26">
        <f t="shared" si="26"/>
        <v>0</v>
      </c>
      <c r="L231" s="27">
        <f t="shared" si="27"/>
        <v>0</v>
      </c>
    </row>
    <row r="232" spans="1:12" s="1" customFormat="1" ht="15.4" customHeight="1" x14ac:dyDescent="0.15">
      <c r="A232" s="2" t="s">
        <v>186</v>
      </c>
      <c r="B232" s="3">
        <v>2719</v>
      </c>
      <c r="C232" s="3">
        <f t="shared" si="22"/>
        <v>679.75</v>
      </c>
      <c r="D232" s="4">
        <v>1.25</v>
      </c>
      <c r="E232" s="23">
        <f t="shared" si="28"/>
        <v>3398.75</v>
      </c>
      <c r="F232" s="4">
        <v>0</v>
      </c>
      <c r="G232" s="24">
        <f t="shared" si="23"/>
        <v>0</v>
      </c>
      <c r="H232" s="25">
        <f t="shared" si="24"/>
        <v>3398.75</v>
      </c>
      <c r="I232" s="25">
        <v>4</v>
      </c>
      <c r="J232" s="25">
        <f t="shared" si="25"/>
        <v>0</v>
      </c>
      <c r="K232" s="26">
        <f t="shared" si="26"/>
        <v>0</v>
      </c>
      <c r="L232" s="27">
        <f t="shared" si="27"/>
        <v>0</v>
      </c>
    </row>
    <row r="233" spans="1:12" s="1" customFormat="1" ht="15.4" customHeight="1" x14ac:dyDescent="0.15">
      <c r="A233" s="2" t="s">
        <v>147</v>
      </c>
      <c r="B233" s="3">
        <v>3127</v>
      </c>
      <c r="C233" s="3">
        <f t="shared" si="22"/>
        <v>781.75</v>
      </c>
      <c r="D233" s="4">
        <v>1.25</v>
      </c>
      <c r="E233" s="23">
        <f t="shared" si="28"/>
        <v>3908.75</v>
      </c>
      <c r="F233" s="4">
        <v>1.25</v>
      </c>
      <c r="G233" s="24">
        <f t="shared" si="23"/>
        <v>3908.75</v>
      </c>
      <c r="H233" s="25">
        <f t="shared" si="24"/>
        <v>0</v>
      </c>
      <c r="I233" s="25">
        <v>4</v>
      </c>
      <c r="J233" s="25">
        <f t="shared" si="25"/>
        <v>1</v>
      </c>
      <c r="K233" s="26">
        <f t="shared" si="26"/>
        <v>1.9235570585743462</v>
      </c>
      <c r="L233" s="27">
        <f t="shared" si="27"/>
        <v>1503.7407305404952</v>
      </c>
    </row>
    <row r="234" spans="1:12" s="1" customFormat="1" ht="15.4" customHeight="1" x14ac:dyDescent="0.15">
      <c r="A234" s="2" t="s">
        <v>161</v>
      </c>
      <c r="B234" s="3">
        <v>3099</v>
      </c>
      <c r="C234" s="3">
        <f t="shared" si="22"/>
        <v>774.75</v>
      </c>
      <c r="D234" s="4">
        <v>1.25</v>
      </c>
      <c r="E234" s="23">
        <f t="shared" si="28"/>
        <v>3873.75</v>
      </c>
      <c r="F234" s="4">
        <v>0</v>
      </c>
      <c r="G234" s="24">
        <f t="shared" si="23"/>
        <v>0</v>
      </c>
      <c r="H234" s="25">
        <f t="shared" si="24"/>
        <v>3873.75</v>
      </c>
      <c r="I234" s="25">
        <v>4</v>
      </c>
      <c r="J234" s="25">
        <f t="shared" si="25"/>
        <v>0</v>
      </c>
      <c r="K234" s="26">
        <f t="shared" si="26"/>
        <v>0</v>
      </c>
      <c r="L234" s="27">
        <f t="shared" si="27"/>
        <v>0</v>
      </c>
    </row>
    <row r="235" spans="1:12" s="1" customFormat="1" ht="15.4" customHeight="1" x14ac:dyDescent="0.15">
      <c r="A235" s="2" t="s">
        <v>121</v>
      </c>
      <c r="B235" s="3">
        <v>3893</v>
      </c>
      <c r="C235" s="3">
        <f t="shared" si="22"/>
        <v>973.25</v>
      </c>
      <c r="D235" s="4">
        <v>1.25</v>
      </c>
      <c r="E235" s="23">
        <f t="shared" si="28"/>
        <v>4866.25</v>
      </c>
      <c r="F235" s="4">
        <v>1.25</v>
      </c>
      <c r="G235" s="24">
        <f t="shared" si="23"/>
        <v>4866.25</v>
      </c>
      <c r="H235" s="25">
        <f t="shared" si="24"/>
        <v>0</v>
      </c>
      <c r="I235" s="25">
        <v>4</v>
      </c>
      <c r="J235" s="25">
        <f t="shared" si="25"/>
        <v>1</v>
      </c>
      <c r="K235" s="26">
        <f t="shared" si="26"/>
        <v>1.9235570585743462</v>
      </c>
      <c r="L235" s="27">
        <f t="shared" si="27"/>
        <v>1872.1019072574825</v>
      </c>
    </row>
    <row r="236" spans="1:12" s="1" customFormat="1" ht="15.4" customHeight="1" x14ac:dyDescent="0.15">
      <c r="A236" s="2" t="s">
        <v>210</v>
      </c>
      <c r="B236" s="3">
        <v>16350</v>
      </c>
      <c r="C236" s="3">
        <f t="shared" si="22"/>
        <v>4087.5</v>
      </c>
      <c r="D236" s="4">
        <v>1.25</v>
      </c>
      <c r="E236" s="23">
        <f t="shared" si="28"/>
        <v>20437.5</v>
      </c>
      <c r="F236" s="4">
        <v>1.25</v>
      </c>
      <c r="G236" s="24">
        <f t="shared" si="23"/>
        <v>20437.5</v>
      </c>
      <c r="H236" s="25">
        <f t="shared" si="24"/>
        <v>0</v>
      </c>
      <c r="I236" s="25">
        <v>4</v>
      </c>
      <c r="J236" s="25">
        <f t="shared" si="25"/>
        <v>1</v>
      </c>
      <c r="K236" s="26">
        <f t="shared" si="26"/>
        <v>1.9235570585743462</v>
      </c>
      <c r="L236" s="27">
        <f t="shared" si="27"/>
        <v>7862.5394769226405</v>
      </c>
    </row>
    <row r="237" spans="1:12" s="1" customFormat="1" ht="15.4" customHeight="1" x14ac:dyDescent="0.15">
      <c r="A237" s="2" t="s">
        <v>83</v>
      </c>
      <c r="B237" s="3">
        <v>4485</v>
      </c>
      <c r="C237" s="3">
        <f t="shared" si="22"/>
        <v>1121.25</v>
      </c>
      <c r="D237" s="4">
        <v>1.25</v>
      </c>
      <c r="E237" s="23">
        <f t="shared" si="28"/>
        <v>5606.25</v>
      </c>
      <c r="F237" s="4">
        <v>1.25</v>
      </c>
      <c r="G237" s="24">
        <f t="shared" si="23"/>
        <v>5606.25</v>
      </c>
      <c r="H237" s="25">
        <f t="shared" si="24"/>
        <v>0</v>
      </c>
      <c r="I237" s="25">
        <v>4</v>
      </c>
      <c r="J237" s="25">
        <f t="shared" si="25"/>
        <v>1</v>
      </c>
      <c r="K237" s="26">
        <f t="shared" si="26"/>
        <v>1.9235570585743462</v>
      </c>
      <c r="L237" s="27">
        <f t="shared" si="27"/>
        <v>2156.7883519264856</v>
      </c>
    </row>
    <row r="238" spans="1:12" s="1" customFormat="1" ht="15.4" customHeight="1" x14ac:dyDescent="0.15">
      <c r="A238" s="2" t="s">
        <v>229</v>
      </c>
      <c r="B238" s="3">
        <v>5167</v>
      </c>
      <c r="C238" s="3">
        <f t="shared" si="22"/>
        <v>1291.75</v>
      </c>
      <c r="D238" s="4">
        <v>1.25</v>
      </c>
      <c r="E238" s="23">
        <f t="shared" si="28"/>
        <v>6458.75</v>
      </c>
      <c r="F238" s="4">
        <v>1.25</v>
      </c>
      <c r="G238" s="24">
        <f t="shared" si="23"/>
        <v>6458.75</v>
      </c>
      <c r="H238" s="25">
        <f t="shared" si="24"/>
        <v>0</v>
      </c>
      <c r="I238" s="25">
        <v>4</v>
      </c>
      <c r="J238" s="25">
        <f t="shared" si="25"/>
        <v>1</v>
      </c>
      <c r="K238" s="26">
        <f t="shared" si="26"/>
        <v>1.9235570585743462</v>
      </c>
      <c r="L238" s="27">
        <f t="shared" si="27"/>
        <v>2484.7548304134116</v>
      </c>
    </row>
    <row r="239" spans="1:12" s="1" customFormat="1" ht="15.4" customHeight="1" x14ac:dyDescent="0.15">
      <c r="A239" s="2" t="s">
        <v>122</v>
      </c>
      <c r="B239" s="3">
        <v>2626</v>
      </c>
      <c r="C239" s="3">
        <f t="shared" si="22"/>
        <v>656.5</v>
      </c>
      <c r="D239" s="4">
        <v>1.25</v>
      </c>
      <c r="E239" s="23">
        <f t="shared" si="28"/>
        <v>3282.5</v>
      </c>
      <c r="F239" s="4">
        <v>1.25</v>
      </c>
      <c r="G239" s="24">
        <f t="shared" si="23"/>
        <v>3282.5</v>
      </c>
      <c r="H239" s="25">
        <f t="shared" si="24"/>
        <v>0</v>
      </c>
      <c r="I239" s="25">
        <v>4</v>
      </c>
      <c r="J239" s="25">
        <f t="shared" si="25"/>
        <v>1</v>
      </c>
      <c r="K239" s="26">
        <f t="shared" si="26"/>
        <v>1.9235570585743462</v>
      </c>
      <c r="L239" s="27">
        <f t="shared" si="27"/>
        <v>1262.8152089540583</v>
      </c>
    </row>
    <row r="240" spans="1:12" s="1" customFormat="1" ht="15.4" customHeight="1" x14ac:dyDescent="0.15">
      <c r="A240" s="2" t="s">
        <v>125</v>
      </c>
      <c r="B240" s="3">
        <v>2301</v>
      </c>
      <c r="C240" s="3">
        <f t="shared" si="22"/>
        <v>575.25</v>
      </c>
      <c r="D240" s="4">
        <v>1.25</v>
      </c>
      <c r="E240" s="23">
        <f t="shared" si="28"/>
        <v>2876.25</v>
      </c>
      <c r="F240" s="4">
        <v>1.25</v>
      </c>
      <c r="G240" s="24">
        <f t="shared" si="23"/>
        <v>2876.25</v>
      </c>
      <c r="H240" s="25">
        <f t="shared" si="24"/>
        <v>0</v>
      </c>
      <c r="I240" s="25">
        <v>4</v>
      </c>
      <c r="J240" s="25">
        <f t="shared" si="25"/>
        <v>1</v>
      </c>
      <c r="K240" s="26">
        <f t="shared" si="26"/>
        <v>1.9235570585743462</v>
      </c>
      <c r="L240" s="27">
        <f t="shared" si="27"/>
        <v>1106.5261979448926</v>
      </c>
    </row>
    <row r="241" spans="1:12" s="1" customFormat="1" ht="15.4" customHeight="1" x14ac:dyDescent="0.15">
      <c r="A241" s="2" t="s">
        <v>38</v>
      </c>
      <c r="B241" s="3">
        <v>4788</v>
      </c>
      <c r="C241" s="3">
        <f t="shared" si="22"/>
        <v>1197</v>
      </c>
      <c r="D241" s="4">
        <v>1.25</v>
      </c>
      <c r="E241" s="23">
        <f t="shared" si="28"/>
        <v>5985</v>
      </c>
      <c r="F241" s="4">
        <v>0</v>
      </c>
      <c r="G241" s="24">
        <f t="shared" si="23"/>
        <v>0</v>
      </c>
      <c r="H241" s="25">
        <f t="shared" si="24"/>
        <v>5985</v>
      </c>
      <c r="I241" s="25">
        <v>4</v>
      </c>
      <c r="J241" s="25">
        <f t="shared" si="25"/>
        <v>0</v>
      </c>
      <c r="K241" s="26">
        <f t="shared" si="26"/>
        <v>0</v>
      </c>
      <c r="L241" s="27">
        <f t="shared" si="27"/>
        <v>0</v>
      </c>
    </row>
    <row r="242" spans="1:12" s="1" customFormat="1" ht="15.4" customHeight="1" x14ac:dyDescent="0.15">
      <c r="A242" s="2" t="s">
        <v>167</v>
      </c>
      <c r="B242" s="3">
        <v>4817</v>
      </c>
      <c r="C242" s="3">
        <f t="shared" si="22"/>
        <v>1204.25</v>
      </c>
      <c r="D242" s="4">
        <v>1.25</v>
      </c>
      <c r="E242" s="23">
        <f t="shared" si="28"/>
        <v>6021.25</v>
      </c>
      <c r="F242" s="4">
        <v>1.25</v>
      </c>
      <c r="G242" s="24">
        <f t="shared" si="23"/>
        <v>6021.25</v>
      </c>
      <c r="H242" s="25">
        <f t="shared" si="24"/>
        <v>0</v>
      </c>
      <c r="I242" s="25">
        <v>4</v>
      </c>
      <c r="J242" s="25">
        <f t="shared" si="25"/>
        <v>1</v>
      </c>
      <c r="K242" s="26">
        <f t="shared" si="26"/>
        <v>1.9235570585743462</v>
      </c>
      <c r="L242" s="27">
        <f t="shared" si="27"/>
        <v>2316.4435877881565</v>
      </c>
    </row>
    <row r="243" spans="1:12" s="1" customFormat="1" ht="15.4" customHeight="1" x14ac:dyDescent="0.15">
      <c r="A243" s="17" t="s">
        <v>243</v>
      </c>
      <c r="B243" s="18">
        <v>2203</v>
      </c>
      <c r="C243" s="3">
        <f t="shared" si="22"/>
        <v>550.75</v>
      </c>
      <c r="D243" s="4">
        <v>1.25</v>
      </c>
      <c r="E243" s="23">
        <f t="shared" si="28"/>
        <v>2753.75</v>
      </c>
      <c r="F243" s="4">
        <v>1.25</v>
      </c>
      <c r="G243" s="24">
        <f t="shared" si="23"/>
        <v>2753.75</v>
      </c>
      <c r="H243" s="25">
        <f t="shared" si="24"/>
        <v>0</v>
      </c>
      <c r="I243" s="25">
        <v>4</v>
      </c>
      <c r="J243" s="25">
        <f t="shared" si="25"/>
        <v>1</v>
      </c>
      <c r="K243" s="26">
        <f t="shared" si="26"/>
        <v>1.9235570585743462</v>
      </c>
      <c r="L243" s="27">
        <f t="shared" si="27"/>
        <v>1059.3990500098212</v>
      </c>
    </row>
    <row r="244" spans="1:12" s="1" customFormat="1" ht="15.4" customHeight="1" x14ac:dyDescent="0.15">
      <c r="A244" s="17" t="s">
        <v>220</v>
      </c>
      <c r="B244" s="18">
        <f>4050+28</f>
        <v>4078</v>
      </c>
      <c r="C244" s="3">
        <f t="shared" si="22"/>
        <v>1019.5</v>
      </c>
      <c r="D244" s="4">
        <v>1.25</v>
      </c>
      <c r="E244" s="23">
        <f t="shared" si="28"/>
        <v>5097.5</v>
      </c>
      <c r="F244" s="4">
        <v>1.25</v>
      </c>
      <c r="G244" s="24">
        <f t="shared" si="23"/>
        <v>5097.5</v>
      </c>
      <c r="H244" s="25">
        <f t="shared" si="24"/>
        <v>0</v>
      </c>
      <c r="I244" s="25">
        <v>4</v>
      </c>
      <c r="J244" s="25">
        <f t="shared" si="25"/>
        <v>1</v>
      </c>
      <c r="K244" s="26">
        <f t="shared" si="26"/>
        <v>1.9235570585743462</v>
      </c>
      <c r="L244" s="27">
        <f t="shared" si="27"/>
        <v>1961.0664212165459</v>
      </c>
    </row>
    <row r="245" spans="1:12" s="1" customFormat="1" ht="15.4" customHeight="1" x14ac:dyDescent="0.15">
      <c r="A245" s="2" t="s">
        <v>59</v>
      </c>
      <c r="B245" s="3">
        <v>3011</v>
      </c>
      <c r="C245" s="3">
        <f t="shared" si="22"/>
        <v>752.75</v>
      </c>
      <c r="D245" s="4">
        <v>1.25</v>
      </c>
      <c r="E245" s="23">
        <f t="shared" si="28"/>
        <v>3763.75</v>
      </c>
      <c r="F245" s="4">
        <v>0</v>
      </c>
      <c r="G245" s="24">
        <f t="shared" si="23"/>
        <v>0</v>
      </c>
      <c r="H245" s="25">
        <f t="shared" si="24"/>
        <v>3763.75</v>
      </c>
      <c r="I245" s="25">
        <v>4</v>
      </c>
      <c r="J245" s="25">
        <f t="shared" si="25"/>
        <v>0</v>
      </c>
      <c r="K245" s="26">
        <f t="shared" si="26"/>
        <v>0</v>
      </c>
      <c r="L245" s="27">
        <f t="shared" si="27"/>
        <v>0</v>
      </c>
    </row>
    <row r="246" spans="1:12" s="1" customFormat="1" ht="15.4" customHeight="1" x14ac:dyDescent="0.15">
      <c r="A246" s="2" t="s">
        <v>8</v>
      </c>
      <c r="B246" s="3">
        <v>2197</v>
      </c>
      <c r="C246" s="3">
        <f t="shared" si="22"/>
        <v>549.25</v>
      </c>
      <c r="D246" s="4">
        <v>1.25</v>
      </c>
      <c r="E246" s="23">
        <f t="shared" si="28"/>
        <v>2746.25</v>
      </c>
      <c r="F246" s="4">
        <v>1.25</v>
      </c>
      <c r="G246" s="24">
        <f t="shared" si="23"/>
        <v>2746.25</v>
      </c>
      <c r="H246" s="25">
        <f t="shared" si="24"/>
        <v>0</v>
      </c>
      <c r="I246" s="25">
        <v>4</v>
      </c>
      <c r="J246" s="25">
        <f t="shared" si="25"/>
        <v>1</v>
      </c>
      <c r="K246" s="26">
        <f t="shared" si="26"/>
        <v>1.9235570585743462</v>
      </c>
      <c r="L246" s="27">
        <f t="shared" si="27"/>
        <v>1056.5137144219598</v>
      </c>
    </row>
    <row r="247" spans="1:12" s="1" customFormat="1" ht="15.4" customHeight="1" x14ac:dyDescent="0.15">
      <c r="A247" s="2" t="s">
        <v>244</v>
      </c>
      <c r="B247" s="3">
        <v>2179</v>
      </c>
      <c r="C247" s="3">
        <f t="shared" si="22"/>
        <v>544.75</v>
      </c>
      <c r="D247" s="4">
        <v>1.25</v>
      </c>
      <c r="E247" s="23">
        <f t="shared" si="28"/>
        <v>2723.75</v>
      </c>
      <c r="F247" s="4">
        <v>1.25</v>
      </c>
      <c r="G247" s="24">
        <f t="shared" si="23"/>
        <v>2723.75</v>
      </c>
      <c r="H247" s="25">
        <f t="shared" si="24"/>
        <v>0</v>
      </c>
      <c r="I247" s="25">
        <v>4</v>
      </c>
      <c r="J247" s="25">
        <f t="shared" si="25"/>
        <v>1</v>
      </c>
      <c r="K247" s="26">
        <f t="shared" si="26"/>
        <v>1.9235570585743462</v>
      </c>
      <c r="L247" s="27">
        <f t="shared" si="27"/>
        <v>1047.8577076583751</v>
      </c>
    </row>
    <row r="248" spans="1:12" s="1" customFormat="1" ht="15.4" customHeight="1" x14ac:dyDescent="0.15">
      <c r="A248" s="2" t="s">
        <v>30</v>
      </c>
      <c r="B248" s="3">
        <v>5577</v>
      </c>
      <c r="C248" s="3">
        <f t="shared" si="22"/>
        <v>1394.25</v>
      </c>
      <c r="D248" s="4">
        <v>1.25</v>
      </c>
      <c r="E248" s="23">
        <f t="shared" si="28"/>
        <v>6971.25</v>
      </c>
      <c r="F248" s="4">
        <v>1.25</v>
      </c>
      <c r="G248" s="24">
        <f t="shared" si="23"/>
        <v>6971.25</v>
      </c>
      <c r="H248" s="25">
        <f t="shared" si="24"/>
        <v>0</v>
      </c>
      <c r="I248" s="25">
        <v>4</v>
      </c>
      <c r="J248" s="25">
        <f t="shared" si="25"/>
        <v>1</v>
      </c>
      <c r="K248" s="26">
        <f t="shared" si="26"/>
        <v>1.9235570585743462</v>
      </c>
      <c r="L248" s="27">
        <f t="shared" si="27"/>
        <v>2681.9194289172824</v>
      </c>
    </row>
    <row r="249" spans="1:12" s="1" customFormat="1" ht="15.4" customHeight="1" x14ac:dyDescent="0.15">
      <c r="A249" s="2" t="s">
        <v>141</v>
      </c>
      <c r="B249" s="3">
        <v>4772</v>
      </c>
      <c r="C249" s="3">
        <f t="shared" si="22"/>
        <v>1193</v>
      </c>
      <c r="D249" s="4">
        <v>1.25</v>
      </c>
      <c r="E249" s="23">
        <f t="shared" si="28"/>
        <v>5965</v>
      </c>
      <c r="F249" s="4">
        <v>0</v>
      </c>
      <c r="G249" s="24">
        <f t="shared" si="23"/>
        <v>0</v>
      </c>
      <c r="H249" s="25">
        <f t="shared" si="24"/>
        <v>5965</v>
      </c>
      <c r="I249" s="25">
        <v>4</v>
      </c>
      <c r="J249" s="25">
        <f t="shared" si="25"/>
        <v>0</v>
      </c>
      <c r="K249" s="26">
        <f t="shared" si="26"/>
        <v>0</v>
      </c>
      <c r="L249" s="27">
        <f t="shared" si="27"/>
        <v>0</v>
      </c>
    </row>
    <row r="250" spans="1:12" s="1" customFormat="1" ht="15.4" customHeight="1" x14ac:dyDescent="0.15">
      <c r="A250" s="2" t="s">
        <v>119</v>
      </c>
      <c r="B250" s="3">
        <v>4575</v>
      </c>
      <c r="C250" s="3">
        <f t="shared" si="22"/>
        <v>1143.75</v>
      </c>
      <c r="D250" s="4">
        <v>1.25</v>
      </c>
      <c r="E250" s="23">
        <f t="shared" si="28"/>
        <v>5718.75</v>
      </c>
      <c r="F250" s="4">
        <v>1.25</v>
      </c>
      <c r="G250" s="24">
        <f t="shared" si="23"/>
        <v>5718.75</v>
      </c>
      <c r="H250" s="25">
        <f t="shared" si="24"/>
        <v>0</v>
      </c>
      <c r="I250" s="25">
        <v>4</v>
      </c>
      <c r="J250" s="25">
        <f t="shared" si="25"/>
        <v>1</v>
      </c>
      <c r="K250" s="26">
        <f t="shared" si="26"/>
        <v>1.9235570585743462</v>
      </c>
      <c r="L250" s="27">
        <f t="shared" si="27"/>
        <v>2200.0683857444087</v>
      </c>
    </row>
    <row r="251" spans="1:12" s="1" customFormat="1" ht="15.4" customHeight="1" x14ac:dyDescent="0.15">
      <c r="A251" s="2" t="s">
        <v>217</v>
      </c>
      <c r="B251" s="3">
        <v>5019</v>
      </c>
      <c r="C251" s="3">
        <f t="shared" si="22"/>
        <v>1254.75</v>
      </c>
      <c r="D251" s="4">
        <v>1.25</v>
      </c>
      <c r="E251" s="23">
        <f t="shared" si="28"/>
        <v>6273.75</v>
      </c>
      <c r="F251" s="4">
        <v>1.25</v>
      </c>
      <c r="G251" s="24">
        <f t="shared" si="23"/>
        <v>6273.75</v>
      </c>
      <c r="H251" s="25">
        <f t="shared" si="24"/>
        <v>0</v>
      </c>
      <c r="I251" s="25">
        <v>4</v>
      </c>
      <c r="J251" s="25">
        <f t="shared" si="25"/>
        <v>1</v>
      </c>
      <c r="K251" s="26">
        <f t="shared" si="26"/>
        <v>1.9235570585743462</v>
      </c>
      <c r="L251" s="27">
        <f t="shared" si="27"/>
        <v>2413.5832192461608</v>
      </c>
    </row>
    <row r="252" spans="1:12" s="1" customFormat="1" ht="15.4" customHeight="1" x14ac:dyDescent="0.15">
      <c r="A252" s="2" t="s">
        <v>124</v>
      </c>
      <c r="B252" s="3">
        <v>6752</v>
      </c>
      <c r="C252" s="3">
        <f t="shared" si="22"/>
        <v>1688</v>
      </c>
      <c r="D252" s="4">
        <v>1.25</v>
      </c>
      <c r="E252" s="23">
        <f t="shared" si="28"/>
        <v>8440</v>
      </c>
      <c r="F252" s="4">
        <v>1.25</v>
      </c>
      <c r="G252" s="24">
        <f t="shared" si="23"/>
        <v>8440</v>
      </c>
      <c r="H252" s="25">
        <f t="shared" si="24"/>
        <v>0</v>
      </c>
      <c r="I252" s="25">
        <v>4</v>
      </c>
      <c r="J252" s="25">
        <f t="shared" si="25"/>
        <v>1</v>
      </c>
      <c r="K252" s="26">
        <f t="shared" si="26"/>
        <v>1.9235570585743462</v>
      </c>
      <c r="L252" s="27">
        <f t="shared" si="27"/>
        <v>3246.9643148734963</v>
      </c>
    </row>
    <row r="253" spans="1:12" s="1" customFormat="1" ht="15.4" customHeight="1" x14ac:dyDescent="0.15">
      <c r="A253" s="2" t="s">
        <v>193</v>
      </c>
      <c r="B253" s="3">
        <v>2371</v>
      </c>
      <c r="C253" s="3">
        <f t="shared" si="22"/>
        <v>592.75</v>
      </c>
      <c r="D253" s="4">
        <v>1.25</v>
      </c>
      <c r="E253" s="23">
        <f t="shared" si="28"/>
        <v>2963.75</v>
      </c>
      <c r="F253" s="4">
        <v>1.25</v>
      </c>
      <c r="G253" s="24">
        <f t="shared" si="23"/>
        <v>2963.75</v>
      </c>
      <c r="H253" s="25">
        <f t="shared" si="24"/>
        <v>0</v>
      </c>
      <c r="I253" s="25">
        <v>4</v>
      </c>
      <c r="J253" s="25">
        <f t="shared" si="25"/>
        <v>1</v>
      </c>
      <c r="K253" s="26">
        <f t="shared" si="26"/>
        <v>1.9235570585743462</v>
      </c>
      <c r="L253" s="27">
        <f t="shared" si="27"/>
        <v>1140.1884464699438</v>
      </c>
    </row>
    <row r="254" spans="1:12" s="1" customFormat="1" ht="15.4" customHeight="1" x14ac:dyDescent="0.15">
      <c r="A254" s="2" t="s">
        <v>272</v>
      </c>
      <c r="B254" s="3">
        <v>2207</v>
      </c>
      <c r="C254" s="3">
        <f t="shared" si="22"/>
        <v>551.75</v>
      </c>
      <c r="D254" s="4">
        <v>1.25</v>
      </c>
      <c r="E254" s="23">
        <f t="shared" si="28"/>
        <v>2758.75</v>
      </c>
      <c r="F254" s="4">
        <v>0</v>
      </c>
      <c r="G254" s="24">
        <f t="shared" si="23"/>
        <v>0</v>
      </c>
      <c r="H254" s="25">
        <f t="shared" si="24"/>
        <v>2758.75</v>
      </c>
      <c r="I254" s="25">
        <v>4</v>
      </c>
      <c r="J254" s="25">
        <f t="shared" si="25"/>
        <v>0</v>
      </c>
      <c r="K254" s="26">
        <f t="shared" si="26"/>
        <v>0</v>
      </c>
      <c r="L254" s="27">
        <f t="shared" si="27"/>
        <v>0</v>
      </c>
    </row>
    <row r="255" spans="1:12" s="1" customFormat="1" ht="15.4" customHeight="1" x14ac:dyDescent="0.15">
      <c r="A255" s="2" t="s">
        <v>278</v>
      </c>
      <c r="B255" s="3">
        <v>6031</v>
      </c>
      <c r="C255" s="3">
        <f t="shared" si="22"/>
        <v>1507.75</v>
      </c>
      <c r="D255" s="4">
        <v>1.25</v>
      </c>
      <c r="E255" s="23">
        <f t="shared" si="28"/>
        <v>7538.75</v>
      </c>
      <c r="F255" s="4">
        <v>1.25</v>
      </c>
      <c r="G255" s="24">
        <f t="shared" si="23"/>
        <v>7538.75</v>
      </c>
      <c r="H255" s="25">
        <f t="shared" si="24"/>
        <v>0</v>
      </c>
      <c r="I255" s="25">
        <v>4</v>
      </c>
      <c r="J255" s="25">
        <f t="shared" si="25"/>
        <v>1</v>
      </c>
      <c r="K255" s="26">
        <f t="shared" si="26"/>
        <v>1.9235570585743462</v>
      </c>
      <c r="L255" s="27">
        <f t="shared" si="27"/>
        <v>2900.2431550654705</v>
      </c>
    </row>
    <row r="256" spans="1:12" s="1" customFormat="1" ht="15.4" customHeight="1" x14ac:dyDescent="0.15">
      <c r="A256" s="2" t="s">
        <v>17</v>
      </c>
      <c r="B256" s="3">
        <v>4906</v>
      </c>
      <c r="C256" s="3">
        <f t="shared" si="22"/>
        <v>1226.5</v>
      </c>
      <c r="D256" s="4">
        <v>1.25</v>
      </c>
      <c r="E256" s="23">
        <f t="shared" si="28"/>
        <v>6132.5</v>
      </c>
      <c r="F256" s="4">
        <v>0</v>
      </c>
      <c r="G256" s="24">
        <f t="shared" si="23"/>
        <v>0</v>
      </c>
      <c r="H256" s="25">
        <f t="shared" si="24"/>
        <v>6132.5</v>
      </c>
      <c r="I256" s="25">
        <v>4</v>
      </c>
      <c r="J256" s="25">
        <f t="shared" si="25"/>
        <v>0</v>
      </c>
      <c r="K256" s="26">
        <f t="shared" si="26"/>
        <v>0</v>
      </c>
      <c r="L256" s="27">
        <f t="shared" si="27"/>
        <v>0</v>
      </c>
    </row>
    <row r="257" spans="1:12" s="1" customFormat="1" ht="15.4" customHeight="1" x14ac:dyDescent="0.15">
      <c r="A257" s="2" t="s">
        <v>200</v>
      </c>
      <c r="B257" s="3">
        <v>1163</v>
      </c>
      <c r="C257" s="3">
        <f t="shared" si="22"/>
        <v>290.75</v>
      </c>
      <c r="D257" s="4">
        <v>1.25</v>
      </c>
      <c r="E257" s="23">
        <f t="shared" si="28"/>
        <v>1453.75</v>
      </c>
      <c r="F257" s="4">
        <v>1.25</v>
      </c>
      <c r="G257" s="24">
        <f t="shared" si="23"/>
        <v>1453.75</v>
      </c>
      <c r="H257" s="25">
        <f t="shared" si="24"/>
        <v>0</v>
      </c>
      <c r="I257" s="25">
        <v>4</v>
      </c>
      <c r="J257" s="25">
        <f t="shared" si="25"/>
        <v>1</v>
      </c>
      <c r="K257" s="26">
        <f t="shared" si="26"/>
        <v>1.9235570585743462</v>
      </c>
      <c r="L257" s="27">
        <f t="shared" si="27"/>
        <v>559.27421478049121</v>
      </c>
    </row>
    <row r="258" spans="1:12" s="1" customFormat="1" ht="15.4" customHeight="1" x14ac:dyDescent="0.15">
      <c r="A258" s="2" t="s">
        <v>216</v>
      </c>
      <c r="B258" s="3">
        <v>2097</v>
      </c>
      <c r="C258" s="3">
        <f t="shared" si="22"/>
        <v>524.25</v>
      </c>
      <c r="D258" s="4">
        <v>1.25</v>
      </c>
      <c r="E258" s="23">
        <f t="shared" si="28"/>
        <v>2621.25</v>
      </c>
      <c r="F258" s="4">
        <v>0</v>
      </c>
      <c r="G258" s="24">
        <f t="shared" si="23"/>
        <v>0</v>
      </c>
      <c r="H258" s="25">
        <f t="shared" si="24"/>
        <v>2621.25</v>
      </c>
      <c r="I258" s="25">
        <v>4</v>
      </c>
      <c r="J258" s="25">
        <f t="shared" si="25"/>
        <v>0</v>
      </c>
      <c r="K258" s="26">
        <f t="shared" si="26"/>
        <v>0</v>
      </c>
      <c r="L258" s="27">
        <f t="shared" si="27"/>
        <v>0</v>
      </c>
    </row>
    <row r="259" spans="1:12" s="1" customFormat="1" ht="15.4" customHeight="1" x14ac:dyDescent="0.15">
      <c r="A259" s="2" t="s">
        <v>100</v>
      </c>
      <c r="B259" s="3">
        <v>2811</v>
      </c>
      <c r="C259" s="3">
        <f t="shared" ref="C259:C287" si="29">B259/I259</f>
        <v>702.75</v>
      </c>
      <c r="D259" s="4">
        <v>1.25</v>
      </c>
      <c r="E259" s="23">
        <f t="shared" si="28"/>
        <v>3513.75</v>
      </c>
      <c r="F259" s="4">
        <v>1.25</v>
      </c>
      <c r="G259" s="24">
        <f t="shared" ref="G259:G287" si="30">B259*F259</f>
        <v>3513.75</v>
      </c>
      <c r="H259" s="25">
        <f t="shared" ref="H259:H287" si="31">E259-G259</f>
        <v>0</v>
      </c>
      <c r="I259" s="25">
        <v>4</v>
      </c>
      <c r="J259" s="25">
        <f t="shared" ref="J259:J287" si="32">F259/1.25</f>
        <v>1</v>
      </c>
      <c r="K259" s="26">
        <f t="shared" ref="K259:K287" si="33">J259*$H$292</f>
        <v>1.9235570585743462</v>
      </c>
      <c r="L259" s="27">
        <f t="shared" ref="L259:L286" si="34">K259*C259</f>
        <v>1351.7797229131218</v>
      </c>
    </row>
    <row r="260" spans="1:12" s="1" customFormat="1" ht="15.4" customHeight="1" x14ac:dyDescent="0.15">
      <c r="A260" s="2" t="s">
        <v>203</v>
      </c>
      <c r="B260" s="3">
        <v>577</v>
      </c>
      <c r="C260" s="3">
        <f t="shared" si="29"/>
        <v>144.25</v>
      </c>
      <c r="D260" s="4">
        <v>1.25</v>
      </c>
      <c r="E260" s="23">
        <f t="shared" si="28"/>
        <v>721.25</v>
      </c>
      <c r="F260" s="4">
        <v>0</v>
      </c>
      <c r="G260" s="24">
        <f t="shared" si="30"/>
        <v>0</v>
      </c>
      <c r="H260" s="25">
        <f t="shared" si="31"/>
        <v>721.25</v>
      </c>
      <c r="I260" s="25">
        <v>4</v>
      </c>
      <c r="J260" s="25">
        <f t="shared" si="32"/>
        <v>0</v>
      </c>
      <c r="K260" s="26">
        <f t="shared" si="33"/>
        <v>0</v>
      </c>
      <c r="L260" s="27">
        <f t="shared" si="34"/>
        <v>0</v>
      </c>
    </row>
    <row r="261" spans="1:12" s="1" customFormat="1" ht="15.4" customHeight="1" x14ac:dyDescent="0.15">
      <c r="A261" s="2" t="s">
        <v>174</v>
      </c>
      <c r="B261" s="3">
        <v>6032</v>
      </c>
      <c r="C261" s="3">
        <f t="shared" si="29"/>
        <v>1508</v>
      </c>
      <c r="D261" s="4">
        <v>1.25</v>
      </c>
      <c r="E261" s="23">
        <f t="shared" si="28"/>
        <v>7540</v>
      </c>
      <c r="F261" s="4">
        <v>1.25</v>
      </c>
      <c r="G261" s="24">
        <f t="shared" si="30"/>
        <v>7540</v>
      </c>
      <c r="H261" s="25">
        <f t="shared" si="31"/>
        <v>0</v>
      </c>
      <c r="I261" s="25">
        <v>4</v>
      </c>
      <c r="J261" s="25">
        <f t="shared" si="32"/>
        <v>1</v>
      </c>
      <c r="K261" s="26">
        <f t="shared" si="33"/>
        <v>1.9235570585743462</v>
      </c>
      <c r="L261" s="27">
        <f t="shared" si="34"/>
        <v>2900.7240443301139</v>
      </c>
    </row>
    <row r="262" spans="1:12" s="1" customFormat="1" ht="15.4" customHeight="1" x14ac:dyDescent="0.15">
      <c r="A262" s="2" t="s">
        <v>18</v>
      </c>
      <c r="B262" s="3">
        <v>8120</v>
      </c>
      <c r="C262" s="3">
        <f t="shared" si="29"/>
        <v>2030</v>
      </c>
      <c r="D262" s="4">
        <v>1.25</v>
      </c>
      <c r="E262" s="23">
        <f t="shared" si="28"/>
        <v>10150</v>
      </c>
      <c r="F262" s="4">
        <v>1.25</v>
      </c>
      <c r="G262" s="24">
        <f t="shared" si="30"/>
        <v>10150</v>
      </c>
      <c r="H262" s="25">
        <f t="shared" si="31"/>
        <v>0</v>
      </c>
      <c r="I262" s="25">
        <v>4</v>
      </c>
      <c r="J262" s="25">
        <f t="shared" si="32"/>
        <v>1</v>
      </c>
      <c r="K262" s="26">
        <f t="shared" si="33"/>
        <v>1.9235570585743462</v>
      </c>
      <c r="L262" s="27">
        <f t="shared" si="34"/>
        <v>3904.820828905923</v>
      </c>
    </row>
    <row r="263" spans="1:12" s="1" customFormat="1" ht="15.4" customHeight="1" x14ac:dyDescent="0.15">
      <c r="A263" s="2" t="s">
        <v>154</v>
      </c>
      <c r="B263" s="3">
        <v>2333</v>
      </c>
      <c r="C263" s="3">
        <f t="shared" si="29"/>
        <v>583.25</v>
      </c>
      <c r="D263" s="4">
        <v>1.25</v>
      </c>
      <c r="E263" s="23">
        <f t="shared" si="28"/>
        <v>2916.25</v>
      </c>
      <c r="F263" s="4">
        <v>1.25</v>
      </c>
      <c r="G263" s="24">
        <f t="shared" si="30"/>
        <v>2916.25</v>
      </c>
      <c r="H263" s="25">
        <f t="shared" si="31"/>
        <v>0</v>
      </c>
      <c r="I263" s="25">
        <v>4</v>
      </c>
      <c r="J263" s="25">
        <f t="shared" si="32"/>
        <v>1</v>
      </c>
      <c r="K263" s="26">
        <f t="shared" si="33"/>
        <v>1.9235570585743462</v>
      </c>
      <c r="L263" s="27">
        <f t="shared" si="34"/>
        <v>1121.9146544134874</v>
      </c>
    </row>
    <row r="264" spans="1:12" s="1" customFormat="1" ht="15.4" customHeight="1" x14ac:dyDescent="0.15">
      <c r="A264" s="2" t="s">
        <v>204</v>
      </c>
      <c r="B264" s="3">
        <v>659</v>
      </c>
      <c r="C264" s="3">
        <f t="shared" si="29"/>
        <v>164.75</v>
      </c>
      <c r="D264" s="4">
        <v>1.25</v>
      </c>
      <c r="E264" s="23">
        <f t="shared" si="28"/>
        <v>823.75</v>
      </c>
      <c r="F264" s="4">
        <v>1.25</v>
      </c>
      <c r="G264" s="24">
        <f t="shared" si="30"/>
        <v>823.75</v>
      </c>
      <c r="H264" s="25">
        <f t="shared" si="31"/>
        <v>0</v>
      </c>
      <c r="I264" s="25">
        <v>4</v>
      </c>
      <c r="J264" s="25">
        <f t="shared" si="32"/>
        <v>1</v>
      </c>
      <c r="K264" s="26">
        <f t="shared" si="33"/>
        <v>1.9235570585743462</v>
      </c>
      <c r="L264" s="27">
        <f t="shared" si="34"/>
        <v>316.90602540012355</v>
      </c>
    </row>
    <row r="265" spans="1:12" s="1" customFormat="1" ht="15.4" customHeight="1" x14ac:dyDescent="0.15">
      <c r="A265" s="2" t="s">
        <v>54</v>
      </c>
      <c r="B265" s="3">
        <v>1970</v>
      </c>
      <c r="C265" s="3">
        <f t="shared" si="29"/>
        <v>492.5</v>
      </c>
      <c r="D265" s="4">
        <v>1.25</v>
      </c>
      <c r="E265" s="23">
        <f t="shared" si="28"/>
        <v>2462.5</v>
      </c>
      <c r="F265" s="4">
        <v>0</v>
      </c>
      <c r="G265" s="24">
        <f t="shared" si="30"/>
        <v>0</v>
      </c>
      <c r="H265" s="25">
        <f t="shared" si="31"/>
        <v>2462.5</v>
      </c>
      <c r="I265" s="25">
        <v>4</v>
      </c>
      <c r="J265" s="25">
        <f t="shared" si="32"/>
        <v>0</v>
      </c>
      <c r="K265" s="26">
        <f t="shared" si="33"/>
        <v>0</v>
      </c>
      <c r="L265" s="27">
        <f t="shared" si="34"/>
        <v>0</v>
      </c>
    </row>
    <row r="266" spans="1:12" s="1" customFormat="1" ht="15.4" customHeight="1" x14ac:dyDescent="0.15">
      <c r="A266" s="2" t="s">
        <v>179</v>
      </c>
      <c r="B266" s="3">
        <v>4307</v>
      </c>
      <c r="C266" s="3">
        <f t="shared" si="29"/>
        <v>1076.75</v>
      </c>
      <c r="D266" s="4">
        <v>1.25</v>
      </c>
      <c r="E266" s="23">
        <f t="shared" si="28"/>
        <v>5383.75</v>
      </c>
      <c r="F266" s="4">
        <v>1.25</v>
      </c>
      <c r="G266" s="24">
        <f t="shared" si="30"/>
        <v>5383.75</v>
      </c>
      <c r="H266" s="25">
        <f t="shared" si="31"/>
        <v>0</v>
      </c>
      <c r="I266" s="25">
        <v>4</v>
      </c>
      <c r="J266" s="25">
        <f t="shared" si="32"/>
        <v>1</v>
      </c>
      <c r="K266" s="26">
        <f t="shared" si="33"/>
        <v>1.9235570585743462</v>
      </c>
      <c r="L266" s="27">
        <f t="shared" si="34"/>
        <v>2071.1900628199273</v>
      </c>
    </row>
    <row r="267" spans="1:12" s="1" customFormat="1" ht="15.4" customHeight="1" x14ac:dyDescent="0.15">
      <c r="A267" s="2" t="s">
        <v>75</v>
      </c>
      <c r="B267" s="3">
        <v>3772</v>
      </c>
      <c r="C267" s="3">
        <f t="shared" si="29"/>
        <v>943</v>
      </c>
      <c r="D267" s="4">
        <v>1.25</v>
      </c>
      <c r="E267" s="23">
        <f t="shared" si="28"/>
        <v>4715</v>
      </c>
      <c r="F267" s="4">
        <v>1.25</v>
      </c>
      <c r="G267" s="24">
        <f t="shared" si="30"/>
        <v>4715</v>
      </c>
      <c r="H267" s="25">
        <f t="shared" si="31"/>
        <v>0</v>
      </c>
      <c r="I267" s="25">
        <v>4</v>
      </c>
      <c r="J267" s="25">
        <f t="shared" si="32"/>
        <v>1</v>
      </c>
      <c r="K267" s="26">
        <f t="shared" si="33"/>
        <v>1.9235570585743462</v>
      </c>
      <c r="L267" s="27">
        <f t="shared" si="34"/>
        <v>1813.9143062356086</v>
      </c>
    </row>
    <row r="268" spans="1:12" s="1" customFormat="1" ht="15.4" customHeight="1" x14ac:dyDescent="0.15">
      <c r="A268" s="2" t="s">
        <v>235</v>
      </c>
      <c r="B268" s="3">
        <v>3491</v>
      </c>
      <c r="C268" s="3">
        <f t="shared" si="29"/>
        <v>872.75</v>
      </c>
      <c r="D268" s="4">
        <v>1.25</v>
      </c>
      <c r="E268" s="23">
        <f t="shared" si="28"/>
        <v>4363.75</v>
      </c>
      <c r="F268" s="4">
        <v>1.25</v>
      </c>
      <c r="G268" s="24">
        <f t="shared" si="30"/>
        <v>4363.75</v>
      </c>
      <c r="H268" s="25">
        <f t="shared" si="31"/>
        <v>0</v>
      </c>
      <c r="I268" s="25">
        <v>4</v>
      </c>
      <c r="J268" s="25">
        <f t="shared" si="32"/>
        <v>1</v>
      </c>
      <c r="K268" s="26">
        <f t="shared" si="33"/>
        <v>1.9235570585743462</v>
      </c>
      <c r="L268" s="27">
        <f t="shared" si="34"/>
        <v>1678.7844228707606</v>
      </c>
    </row>
    <row r="269" spans="1:12" s="1" customFormat="1" ht="15.4" customHeight="1" x14ac:dyDescent="0.15">
      <c r="A269" s="2" t="s">
        <v>253</v>
      </c>
      <c r="B269" s="3">
        <v>4188</v>
      </c>
      <c r="C269" s="3">
        <f t="shared" si="29"/>
        <v>1047</v>
      </c>
      <c r="D269" s="4">
        <v>1.25</v>
      </c>
      <c r="E269" s="23">
        <f t="shared" ref="E269:E287" si="35">B269*D269</f>
        <v>5235</v>
      </c>
      <c r="F269" s="4">
        <v>1.25</v>
      </c>
      <c r="G269" s="24">
        <f t="shared" si="30"/>
        <v>5235</v>
      </c>
      <c r="H269" s="25">
        <f t="shared" si="31"/>
        <v>0</v>
      </c>
      <c r="I269" s="25">
        <v>4</v>
      </c>
      <c r="J269" s="25">
        <f t="shared" si="32"/>
        <v>1</v>
      </c>
      <c r="K269" s="26">
        <f t="shared" si="33"/>
        <v>1.9235570585743462</v>
      </c>
      <c r="L269" s="27">
        <f t="shared" si="34"/>
        <v>2013.9642403273406</v>
      </c>
    </row>
    <row r="270" spans="1:12" s="1" customFormat="1" ht="15.4" customHeight="1" x14ac:dyDescent="0.15">
      <c r="A270" s="2" t="s">
        <v>282</v>
      </c>
      <c r="B270" s="3">
        <v>6087</v>
      </c>
      <c r="C270" s="3">
        <f t="shared" si="29"/>
        <v>1521.75</v>
      </c>
      <c r="D270" s="4">
        <v>1.25</v>
      </c>
      <c r="E270" s="23">
        <f t="shared" si="35"/>
        <v>7608.75</v>
      </c>
      <c r="F270" s="4">
        <v>1.25</v>
      </c>
      <c r="G270" s="24">
        <f t="shared" si="30"/>
        <v>7608.75</v>
      </c>
      <c r="H270" s="25">
        <f t="shared" si="31"/>
        <v>0</v>
      </c>
      <c r="I270" s="25">
        <v>4</v>
      </c>
      <c r="J270" s="25">
        <f t="shared" si="32"/>
        <v>1</v>
      </c>
      <c r="K270" s="26">
        <f t="shared" si="33"/>
        <v>1.9235570585743462</v>
      </c>
      <c r="L270" s="27">
        <f t="shared" si="34"/>
        <v>2927.1729538855116</v>
      </c>
    </row>
    <row r="271" spans="1:12" s="1" customFormat="1" ht="15.4" customHeight="1" x14ac:dyDescent="0.15">
      <c r="A271" s="2" t="s">
        <v>98</v>
      </c>
      <c r="B271" s="3">
        <v>2270</v>
      </c>
      <c r="C271" s="3">
        <f t="shared" si="29"/>
        <v>567.5</v>
      </c>
      <c r="D271" s="4">
        <v>1.25</v>
      </c>
      <c r="E271" s="23">
        <f t="shared" si="35"/>
        <v>2837.5</v>
      </c>
      <c r="F271" s="4">
        <v>0</v>
      </c>
      <c r="G271" s="24">
        <f t="shared" si="30"/>
        <v>0</v>
      </c>
      <c r="H271" s="25">
        <f t="shared" si="31"/>
        <v>2837.5</v>
      </c>
      <c r="I271" s="25">
        <v>4</v>
      </c>
      <c r="J271" s="25">
        <f t="shared" si="32"/>
        <v>0</v>
      </c>
      <c r="K271" s="26">
        <f t="shared" si="33"/>
        <v>0</v>
      </c>
      <c r="L271" s="27">
        <f t="shared" si="34"/>
        <v>0</v>
      </c>
    </row>
    <row r="272" spans="1:12" s="1" customFormat="1" ht="15.4" customHeight="1" x14ac:dyDescent="0.15">
      <c r="A272" s="2" t="s">
        <v>265</v>
      </c>
      <c r="B272" s="3">
        <v>1960</v>
      </c>
      <c r="C272" s="3">
        <f t="shared" si="29"/>
        <v>490</v>
      </c>
      <c r="D272" s="4">
        <v>1.25</v>
      </c>
      <c r="E272" s="23">
        <f t="shared" si="35"/>
        <v>2450</v>
      </c>
      <c r="F272" s="4">
        <v>0</v>
      </c>
      <c r="G272" s="24">
        <f t="shared" si="30"/>
        <v>0</v>
      </c>
      <c r="H272" s="25">
        <f t="shared" si="31"/>
        <v>2450</v>
      </c>
      <c r="I272" s="25">
        <v>4</v>
      </c>
      <c r="J272" s="25">
        <f t="shared" si="32"/>
        <v>0</v>
      </c>
      <c r="K272" s="26">
        <f t="shared" si="33"/>
        <v>0</v>
      </c>
      <c r="L272" s="27">
        <f t="shared" si="34"/>
        <v>0</v>
      </c>
    </row>
    <row r="273" spans="1:12" s="1" customFormat="1" ht="15.4" customHeight="1" x14ac:dyDescent="0.15">
      <c r="A273" s="2" t="s">
        <v>89</v>
      </c>
      <c r="B273" s="3">
        <v>2411</v>
      </c>
      <c r="C273" s="3">
        <f t="shared" si="29"/>
        <v>602.75</v>
      </c>
      <c r="D273" s="4">
        <v>1.25</v>
      </c>
      <c r="E273" s="23">
        <f t="shared" si="35"/>
        <v>3013.75</v>
      </c>
      <c r="F273" s="4">
        <v>1.25</v>
      </c>
      <c r="G273" s="24">
        <f t="shared" si="30"/>
        <v>3013.75</v>
      </c>
      <c r="H273" s="25">
        <f t="shared" si="31"/>
        <v>0</v>
      </c>
      <c r="I273" s="25">
        <v>4</v>
      </c>
      <c r="J273" s="25">
        <f t="shared" si="32"/>
        <v>1</v>
      </c>
      <c r="K273" s="26">
        <f t="shared" si="33"/>
        <v>1.9235570585743462</v>
      </c>
      <c r="L273" s="27">
        <f t="shared" si="34"/>
        <v>1159.4240170556873</v>
      </c>
    </row>
    <row r="274" spans="1:12" s="1" customFormat="1" ht="15.4" customHeight="1" x14ac:dyDescent="0.15">
      <c r="A274" s="2" t="s">
        <v>113</v>
      </c>
      <c r="B274" s="3">
        <v>3657</v>
      </c>
      <c r="C274" s="3">
        <f t="shared" si="29"/>
        <v>914.25</v>
      </c>
      <c r="D274" s="4">
        <v>1.25</v>
      </c>
      <c r="E274" s="23">
        <f t="shared" si="35"/>
        <v>4571.25</v>
      </c>
      <c r="F274" s="4">
        <v>1.25</v>
      </c>
      <c r="G274" s="24">
        <f t="shared" si="30"/>
        <v>4571.25</v>
      </c>
      <c r="H274" s="25">
        <f t="shared" si="31"/>
        <v>0</v>
      </c>
      <c r="I274" s="25">
        <v>4</v>
      </c>
      <c r="J274" s="25">
        <f t="shared" si="32"/>
        <v>1</v>
      </c>
      <c r="K274" s="26">
        <f t="shared" si="33"/>
        <v>1.9235570585743462</v>
      </c>
      <c r="L274" s="27">
        <f t="shared" si="34"/>
        <v>1758.6120408015961</v>
      </c>
    </row>
    <row r="275" spans="1:12" s="1" customFormat="1" ht="15.4" customHeight="1" x14ac:dyDescent="0.15">
      <c r="A275" s="2" t="s">
        <v>199</v>
      </c>
      <c r="B275" s="3">
        <v>2806</v>
      </c>
      <c r="C275" s="3">
        <f t="shared" si="29"/>
        <v>701.5</v>
      </c>
      <c r="D275" s="4">
        <v>1.25</v>
      </c>
      <c r="E275" s="23">
        <f t="shared" si="35"/>
        <v>3507.5</v>
      </c>
      <c r="F275" s="4">
        <v>1.25</v>
      </c>
      <c r="G275" s="24">
        <f t="shared" si="30"/>
        <v>3507.5</v>
      </c>
      <c r="H275" s="25">
        <f t="shared" si="31"/>
        <v>0</v>
      </c>
      <c r="I275" s="25">
        <v>4</v>
      </c>
      <c r="J275" s="25">
        <f t="shared" si="32"/>
        <v>1</v>
      </c>
      <c r="K275" s="26">
        <f t="shared" si="33"/>
        <v>1.9235570585743462</v>
      </c>
      <c r="L275" s="27">
        <f>K275*C275</f>
        <v>1349.3752765899039</v>
      </c>
    </row>
    <row r="276" spans="1:12" s="1" customFormat="1" ht="15.4" customHeight="1" x14ac:dyDescent="0.15">
      <c r="A276" s="2" t="s">
        <v>94</v>
      </c>
      <c r="B276" s="3">
        <v>2955</v>
      </c>
      <c r="C276" s="3">
        <f t="shared" si="29"/>
        <v>738.75</v>
      </c>
      <c r="D276" s="4">
        <v>1.25</v>
      </c>
      <c r="E276" s="23">
        <f t="shared" si="35"/>
        <v>3693.75</v>
      </c>
      <c r="F276" s="4">
        <v>0</v>
      </c>
      <c r="G276" s="24">
        <f t="shared" si="30"/>
        <v>0</v>
      </c>
      <c r="H276" s="25">
        <f t="shared" si="31"/>
        <v>3693.75</v>
      </c>
      <c r="I276" s="25">
        <v>4</v>
      </c>
      <c r="J276" s="25">
        <f t="shared" si="32"/>
        <v>0</v>
      </c>
      <c r="K276" s="26">
        <f t="shared" si="33"/>
        <v>0</v>
      </c>
      <c r="L276" s="27">
        <f t="shared" si="34"/>
        <v>0</v>
      </c>
    </row>
    <row r="277" spans="1:12" s="1" customFormat="1" ht="15.4" customHeight="1" x14ac:dyDescent="0.15">
      <c r="A277" s="2" t="s">
        <v>172</v>
      </c>
      <c r="B277" s="3">
        <v>3570</v>
      </c>
      <c r="C277" s="3">
        <f t="shared" si="29"/>
        <v>892.5</v>
      </c>
      <c r="D277" s="4">
        <v>1.25</v>
      </c>
      <c r="E277" s="23">
        <f t="shared" si="35"/>
        <v>4462.5</v>
      </c>
      <c r="F277" s="4">
        <v>1.25</v>
      </c>
      <c r="G277" s="24">
        <f t="shared" si="30"/>
        <v>4462.5</v>
      </c>
      <c r="H277" s="25">
        <f t="shared" si="31"/>
        <v>0</v>
      </c>
      <c r="I277" s="25">
        <v>4</v>
      </c>
      <c r="J277" s="25">
        <f t="shared" si="32"/>
        <v>1</v>
      </c>
      <c r="K277" s="26">
        <f t="shared" si="33"/>
        <v>1.9235570585743462</v>
      </c>
      <c r="L277" s="27">
        <f t="shared" si="34"/>
        <v>1716.7746747776041</v>
      </c>
    </row>
    <row r="278" spans="1:12" s="1" customFormat="1" ht="15.4" customHeight="1" x14ac:dyDescent="0.15">
      <c r="A278" s="2" t="s">
        <v>14</v>
      </c>
      <c r="B278" s="3">
        <v>6238</v>
      </c>
      <c r="C278" s="3">
        <f t="shared" si="29"/>
        <v>1559.5</v>
      </c>
      <c r="D278" s="4">
        <v>1.25</v>
      </c>
      <c r="E278" s="23">
        <f t="shared" si="35"/>
        <v>7797.5</v>
      </c>
      <c r="F278" s="4">
        <v>1.25</v>
      </c>
      <c r="G278" s="24">
        <f t="shared" si="30"/>
        <v>7797.5</v>
      </c>
      <c r="H278" s="25">
        <f t="shared" si="31"/>
        <v>0</v>
      </c>
      <c r="I278" s="25">
        <v>4</v>
      </c>
      <c r="J278" s="25">
        <f t="shared" si="32"/>
        <v>1</v>
      </c>
      <c r="K278" s="26">
        <f t="shared" si="33"/>
        <v>1.9235570585743462</v>
      </c>
      <c r="L278" s="27">
        <f t="shared" si="34"/>
        <v>2999.7872328466929</v>
      </c>
    </row>
    <row r="279" spans="1:12" s="1" customFormat="1" ht="15.4" customHeight="1" x14ac:dyDescent="0.15">
      <c r="A279" s="2" t="s">
        <v>95</v>
      </c>
      <c r="B279" s="3">
        <v>6190</v>
      </c>
      <c r="C279" s="3">
        <f t="shared" si="29"/>
        <v>1547.5</v>
      </c>
      <c r="D279" s="4">
        <v>1.25</v>
      </c>
      <c r="E279" s="23">
        <f t="shared" si="35"/>
        <v>7737.5</v>
      </c>
      <c r="F279" s="4">
        <v>1.25</v>
      </c>
      <c r="G279" s="24">
        <f t="shared" si="30"/>
        <v>7737.5</v>
      </c>
      <c r="H279" s="25">
        <f t="shared" si="31"/>
        <v>0</v>
      </c>
      <c r="I279" s="25">
        <v>4</v>
      </c>
      <c r="J279" s="25">
        <f t="shared" si="32"/>
        <v>1</v>
      </c>
      <c r="K279" s="26">
        <f t="shared" si="33"/>
        <v>1.9235570585743462</v>
      </c>
      <c r="L279" s="27">
        <f t="shared" si="34"/>
        <v>2976.7045481438008</v>
      </c>
    </row>
    <row r="280" spans="1:12" s="1" customFormat="1" ht="15.4" customHeight="1" x14ac:dyDescent="0.15">
      <c r="A280" s="2" t="s">
        <v>180</v>
      </c>
      <c r="B280" s="3">
        <v>2688</v>
      </c>
      <c r="C280" s="3">
        <f t="shared" si="29"/>
        <v>672</v>
      </c>
      <c r="D280" s="4">
        <v>1.25</v>
      </c>
      <c r="E280" s="23">
        <f t="shared" si="35"/>
        <v>3360</v>
      </c>
      <c r="F280" s="4">
        <v>0</v>
      </c>
      <c r="G280" s="24">
        <f t="shared" si="30"/>
        <v>0</v>
      </c>
      <c r="H280" s="25">
        <f t="shared" si="31"/>
        <v>3360</v>
      </c>
      <c r="I280" s="25">
        <v>4</v>
      </c>
      <c r="J280" s="25">
        <f t="shared" si="32"/>
        <v>0</v>
      </c>
      <c r="K280" s="26">
        <f t="shared" si="33"/>
        <v>0</v>
      </c>
      <c r="L280" s="27">
        <f t="shared" si="34"/>
        <v>0</v>
      </c>
    </row>
    <row r="281" spans="1:12" s="1" customFormat="1" ht="15.4" customHeight="1" x14ac:dyDescent="0.15">
      <c r="A281" s="2" t="s">
        <v>233</v>
      </c>
      <c r="B281" s="3">
        <v>6919</v>
      </c>
      <c r="C281" s="3">
        <f t="shared" si="29"/>
        <v>1729.75</v>
      </c>
      <c r="D281" s="4">
        <v>1.25</v>
      </c>
      <c r="E281" s="23">
        <f t="shared" si="35"/>
        <v>8648.75</v>
      </c>
      <c r="F281" s="4">
        <v>1.25</v>
      </c>
      <c r="G281" s="24">
        <f t="shared" si="30"/>
        <v>8648.75</v>
      </c>
      <c r="H281" s="25">
        <f t="shared" si="31"/>
        <v>0</v>
      </c>
      <c r="I281" s="25">
        <v>4</v>
      </c>
      <c r="J281" s="25">
        <f t="shared" si="32"/>
        <v>1</v>
      </c>
      <c r="K281" s="26">
        <f t="shared" si="33"/>
        <v>1.9235570585743462</v>
      </c>
      <c r="L281" s="27">
        <f t="shared" si="34"/>
        <v>3327.2728220689755</v>
      </c>
    </row>
    <row r="282" spans="1:12" s="1" customFormat="1" ht="15.4" customHeight="1" x14ac:dyDescent="0.15">
      <c r="A282" s="17" t="s">
        <v>72</v>
      </c>
      <c r="B282" s="18">
        <f>3166+163</f>
        <v>3329</v>
      </c>
      <c r="C282" s="3">
        <f t="shared" si="29"/>
        <v>832.25</v>
      </c>
      <c r="D282" s="4">
        <v>1.25</v>
      </c>
      <c r="E282" s="23">
        <f t="shared" si="35"/>
        <v>4161.25</v>
      </c>
      <c r="F282" s="4">
        <v>1.25</v>
      </c>
      <c r="G282" s="24">
        <f t="shared" si="30"/>
        <v>4161.25</v>
      </c>
      <c r="H282" s="25">
        <f t="shared" si="31"/>
        <v>0</v>
      </c>
      <c r="I282" s="25">
        <v>4</v>
      </c>
      <c r="J282" s="25">
        <f t="shared" si="32"/>
        <v>1</v>
      </c>
      <c r="K282" s="26">
        <f t="shared" si="33"/>
        <v>1.9235570585743462</v>
      </c>
      <c r="L282" s="27">
        <f t="shared" si="34"/>
        <v>1600.8803619984997</v>
      </c>
    </row>
    <row r="283" spans="1:12" s="1" customFormat="1" ht="15.4" customHeight="1" x14ac:dyDescent="0.15">
      <c r="A283" s="2" t="s">
        <v>117</v>
      </c>
      <c r="B283" s="3">
        <v>2550</v>
      </c>
      <c r="C283" s="3">
        <f t="shared" si="29"/>
        <v>637.5</v>
      </c>
      <c r="D283" s="4">
        <v>1.25</v>
      </c>
      <c r="E283" s="23">
        <f t="shared" si="35"/>
        <v>3187.5</v>
      </c>
      <c r="F283" s="4">
        <v>1.25</v>
      </c>
      <c r="G283" s="24">
        <f t="shared" si="30"/>
        <v>3187.5</v>
      </c>
      <c r="H283" s="25">
        <f t="shared" si="31"/>
        <v>0</v>
      </c>
      <c r="I283" s="25">
        <v>4</v>
      </c>
      <c r="J283" s="25">
        <f t="shared" si="32"/>
        <v>1</v>
      </c>
      <c r="K283" s="26">
        <f t="shared" si="33"/>
        <v>1.9235570585743462</v>
      </c>
      <c r="L283" s="27">
        <f t="shared" si="34"/>
        <v>1226.2676248411458</v>
      </c>
    </row>
    <row r="284" spans="1:12" s="1" customFormat="1" ht="15.4" customHeight="1" x14ac:dyDescent="0.15">
      <c r="A284" s="2" t="s">
        <v>281</v>
      </c>
      <c r="B284" s="3">
        <v>5817</v>
      </c>
      <c r="C284" s="3">
        <f t="shared" si="29"/>
        <v>1454.25</v>
      </c>
      <c r="D284" s="4">
        <v>1.25</v>
      </c>
      <c r="E284" s="23">
        <f t="shared" si="35"/>
        <v>7271.25</v>
      </c>
      <c r="F284" s="4">
        <v>0</v>
      </c>
      <c r="G284" s="24">
        <f t="shared" si="30"/>
        <v>0</v>
      </c>
      <c r="H284" s="25">
        <f t="shared" si="31"/>
        <v>7271.25</v>
      </c>
      <c r="I284" s="25">
        <v>4</v>
      </c>
      <c r="J284" s="25">
        <f t="shared" si="32"/>
        <v>0</v>
      </c>
      <c r="K284" s="26">
        <f t="shared" si="33"/>
        <v>0</v>
      </c>
      <c r="L284" s="27">
        <f t="shared" si="34"/>
        <v>0</v>
      </c>
    </row>
    <row r="285" spans="1:12" s="1" customFormat="1" ht="15.4" customHeight="1" x14ac:dyDescent="0.15">
      <c r="A285" s="2" t="s">
        <v>93</v>
      </c>
      <c r="B285" s="3">
        <v>2273</v>
      </c>
      <c r="C285" s="3">
        <f t="shared" si="29"/>
        <v>568.25</v>
      </c>
      <c r="D285" s="4">
        <v>1.25</v>
      </c>
      <c r="E285" s="23">
        <f t="shared" si="35"/>
        <v>2841.25</v>
      </c>
      <c r="F285" s="4">
        <v>0</v>
      </c>
      <c r="G285" s="24">
        <f t="shared" si="30"/>
        <v>0</v>
      </c>
      <c r="H285" s="25">
        <f t="shared" si="31"/>
        <v>2841.25</v>
      </c>
      <c r="I285" s="25">
        <v>4</v>
      </c>
      <c r="J285" s="25">
        <f t="shared" si="32"/>
        <v>0</v>
      </c>
      <c r="K285" s="26">
        <f t="shared" si="33"/>
        <v>0</v>
      </c>
      <c r="L285" s="27">
        <f t="shared" si="34"/>
        <v>0</v>
      </c>
    </row>
    <row r="286" spans="1:12" s="1" customFormat="1" ht="15.4" customHeight="1" x14ac:dyDescent="0.15">
      <c r="A286" s="2" t="s">
        <v>46</v>
      </c>
      <c r="B286" s="3">
        <v>3331</v>
      </c>
      <c r="C286" s="3">
        <f t="shared" si="29"/>
        <v>832.75</v>
      </c>
      <c r="D286" s="4">
        <v>1.25</v>
      </c>
      <c r="E286" s="23">
        <f t="shared" si="35"/>
        <v>4163.75</v>
      </c>
      <c r="F286" s="4">
        <v>1.25</v>
      </c>
      <c r="G286" s="24">
        <f t="shared" si="30"/>
        <v>4163.75</v>
      </c>
      <c r="H286" s="25">
        <f t="shared" si="31"/>
        <v>0</v>
      </c>
      <c r="I286" s="25">
        <v>4</v>
      </c>
      <c r="J286" s="28">
        <f t="shared" si="32"/>
        <v>1</v>
      </c>
      <c r="K286" s="29">
        <f t="shared" si="33"/>
        <v>1.9235570585743462</v>
      </c>
      <c r="L286" s="27">
        <f t="shared" si="34"/>
        <v>1601.8421405277868</v>
      </c>
    </row>
    <row r="287" spans="1:12" s="1" customFormat="1" ht="15.4" customHeight="1" x14ac:dyDescent="0.15">
      <c r="A287" s="30" t="s">
        <v>104</v>
      </c>
      <c r="B287" s="10">
        <v>3680</v>
      </c>
      <c r="C287" s="10">
        <f t="shared" si="29"/>
        <v>920</v>
      </c>
      <c r="D287" s="20">
        <v>1.25</v>
      </c>
      <c r="E287" s="31">
        <f t="shared" si="35"/>
        <v>4600</v>
      </c>
      <c r="F287" s="20">
        <v>1.25</v>
      </c>
      <c r="G287" s="32">
        <f t="shared" si="30"/>
        <v>4600</v>
      </c>
      <c r="H287" s="33">
        <f t="shared" si="31"/>
        <v>0</v>
      </c>
      <c r="I287" s="28">
        <v>4</v>
      </c>
      <c r="J287" s="34">
        <f t="shared" si="32"/>
        <v>1</v>
      </c>
      <c r="K287" s="35">
        <f t="shared" si="33"/>
        <v>1.9235570585743462</v>
      </c>
      <c r="L287" s="36">
        <f>K287*C287</f>
        <v>1769.6724938883985</v>
      </c>
    </row>
    <row r="288" spans="1:12" s="1" customFormat="1" ht="15.4" customHeight="1" thickBot="1" x14ac:dyDescent="0.2">
      <c r="A288" s="37"/>
      <c r="B288" s="21">
        <f>SUM(B2:B287)</f>
        <v>1170239</v>
      </c>
      <c r="C288" s="21">
        <f>SUM(C2:C287)</f>
        <v>292559.75</v>
      </c>
      <c r="D288" s="38"/>
      <c r="E288" s="39">
        <f>SUM(E2:E287)</f>
        <v>1462798.75</v>
      </c>
      <c r="F288" s="40"/>
      <c r="G288" s="39">
        <f>SUM(G2:G287)</f>
        <v>1056392.5</v>
      </c>
      <c r="H288" s="41">
        <f>SUM(H2:H287)</f>
        <v>406406.25</v>
      </c>
      <c r="I288" s="41"/>
      <c r="J288" s="42"/>
      <c r="K288" s="43"/>
      <c r="L288" s="41">
        <f>SUM(L2:L287)</f>
        <v>406406.25000000012</v>
      </c>
    </row>
    <row r="289" spans="1:12" s="1" customFormat="1" ht="15.4" customHeight="1" thickTop="1" x14ac:dyDescent="0.15">
      <c r="A289" s="6"/>
      <c r="B289" s="9"/>
      <c r="C289" s="9"/>
      <c r="D289" s="44"/>
      <c r="E289" s="45"/>
      <c r="G289" s="45"/>
      <c r="H289" s="46"/>
      <c r="I289" s="46"/>
      <c r="J289" s="47"/>
      <c r="K289" s="48"/>
      <c r="L289" s="46"/>
    </row>
    <row r="290" spans="1:12" s="1" customFormat="1" ht="28.7" customHeight="1" x14ac:dyDescent="0.15">
      <c r="A290" s="49" t="s">
        <v>304</v>
      </c>
      <c r="B290" s="64"/>
      <c r="C290" s="64"/>
      <c r="D290" s="50"/>
      <c r="E290" s="50"/>
      <c r="F290" s="50"/>
      <c r="G290" s="51" t="s">
        <v>313</v>
      </c>
      <c r="H290" s="52">
        <f>E288-G288</f>
        <v>406406.25</v>
      </c>
      <c r="I290" s="52"/>
      <c r="J290" s="53"/>
      <c r="K290" s="54"/>
      <c r="L290" s="55"/>
    </row>
    <row r="291" spans="1:12" x14ac:dyDescent="0.2">
      <c r="A291" s="49" t="s">
        <v>305</v>
      </c>
      <c r="B291" s="57"/>
      <c r="C291" s="57"/>
      <c r="D291" s="57"/>
      <c r="E291" s="57"/>
      <c r="F291" s="57"/>
      <c r="G291" s="58"/>
      <c r="H291" s="59"/>
      <c r="I291" s="59"/>
      <c r="J291" s="53"/>
      <c r="K291" s="54"/>
      <c r="L291" s="55"/>
    </row>
    <row r="292" spans="1:12" ht="38.25" x14ac:dyDescent="0.2">
      <c r="A292" s="56" t="s">
        <v>306</v>
      </c>
      <c r="B292" s="57"/>
      <c r="C292" s="57"/>
      <c r="D292" s="57"/>
      <c r="E292" s="57"/>
      <c r="F292" s="57"/>
      <c r="G292" s="58" t="s">
        <v>314</v>
      </c>
      <c r="H292" s="59">
        <f>H290/'[2]Prorated Days'!F288</f>
        <v>1.9235570585743462</v>
      </c>
      <c r="I292" s="59"/>
      <c r="J292" s="57"/>
      <c r="K292" s="57"/>
      <c r="L292" s="57"/>
    </row>
  </sheetData>
  <sheetProtection algorithmName="SHA-512" hashValue="+1b94lmBLls5FnU7uYh4zvC2bDSBMw/GB3swkAXqwMRSUmunaxyloeG1J8YhtpimQCIO2My9ac2YLKRzQ1HsrQ==" saltValue="ccECaeQ0PLyYx1Trl5vOeA==" spinCount="100000" sheet="1" objects="1" scenarios="1"/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"/>
  <sheetViews>
    <sheetView workbookViewId="0">
      <pane ySplit="1" topLeftCell="A2" activePane="bottomLeft" state="frozen"/>
      <selection pane="bottomLeft" activeCell="M275" sqref="M275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s="1" customFormat="1" ht="39.950000000000003" customHeight="1" x14ac:dyDescent="0.15">
      <c r="A1" s="5" t="s">
        <v>0</v>
      </c>
      <c r="B1" s="5" t="s">
        <v>1</v>
      </c>
      <c r="C1" s="5" t="s">
        <v>300</v>
      </c>
      <c r="D1" s="5" t="s">
        <v>301</v>
      </c>
      <c r="E1" s="5" t="s">
        <v>296</v>
      </c>
      <c r="F1" s="5" t="s">
        <v>308</v>
      </c>
    </row>
    <row r="2" spans="1:6" s="1" customFormat="1" ht="15.4" customHeight="1" x14ac:dyDescent="0.15">
      <c r="A2" s="2" t="s">
        <v>87</v>
      </c>
      <c r="B2" s="18">
        <v>3421</v>
      </c>
      <c r="C2" s="25">
        <v>4</v>
      </c>
      <c r="D2" s="25">
        <v>0</v>
      </c>
      <c r="E2" s="25">
        <f t="shared" ref="E2:E65" si="0">B2/C2</f>
        <v>855.25</v>
      </c>
      <c r="F2" s="25">
        <f>D2*E2</f>
        <v>0</v>
      </c>
    </row>
    <row r="3" spans="1:6" s="1" customFormat="1" ht="15.4" customHeight="1" x14ac:dyDescent="0.15">
      <c r="A3" s="2" t="s">
        <v>227</v>
      </c>
      <c r="B3" s="18">
        <v>1383</v>
      </c>
      <c r="C3" s="25">
        <v>4</v>
      </c>
      <c r="D3" s="25">
        <v>0</v>
      </c>
      <c r="E3" s="25">
        <f t="shared" si="0"/>
        <v>345.75</v>
      </c>
      <c r="F3" s="25">
        <f t="shared" ref="F3:F66" si="1">D3*E3</f>
        <v>0</v>
      </c>
    </row>
    <row r="4" spans="1:6" s="1" customFormat="1" ht="15.4" customHeight="1" x14ac:dyDescent="0.15">
      <c r="A4" s="2" t="s">
        <v>62</v>
      </c>
      <c r="B4" s="18">
        <v>4813</v>
      </c>
      <c r="C4" s="25">
        <v>4</v>
      </c>
      <c r="D4" s="25">
        <v>0</v>
      </c>
      <c r="E4" s="25">
        <f t="shared" si="0"/>
        <v>1203.25</v>
      </c>
      <c r="F4" s="25">
        <f t="shared" si="1"/>
        <v>0</v>
      </c>
    </row>
    <row r="5" spans="1:6" s="1" customFormat="1" ht="15.4" customHeight="1" x14ac:dyDescent="0.15">
      <c r="A5" s="2" t="s">
        <v>42</v>
      </c>
      <c r="B5" s="18">
        <v>3004</v>
      </c>
      <c r="C5" s="25">
        <v>4</v>
      </c>
      <c r="D5" s="25">
        <v>0</v>
      </c>
      <c r="E5" s="25">
        <f t="shared" si="0"/>
        <v>751</v>
      </c>
      <c r="F5" s="25">
        <f t="shared" si="1"/>
        <v>0</v>
      </c>
    </row>
    <row r="6" spans="1:6" s="1" customFormat="1" ht="15.4" customHeight="1" x14ac:dyDescent="0.15">
      <c r="A6" s="2" t="s">
        <v>160</v>
      </c>
      <c r="B6" s="18">
        <v>6710</v>
      </c>
      <c r="C6" s="25">
        <v>4</v>
      </c>
      <c r="D6" s="25">
        <v>0</v>
      </c>
      <c r="E6" s="25">
        <f t="shared" si="0"/>
        <v>1677.5</v>
      </c>
      <c r="F6" s="25">
        <f t="shared" si="1"/>
        <v>0</v>
      </c>
    </row>
    <row r="7" spans="1:6" s="1" customFormat="1" ht="15.4" customHeight="1" x14ac:dyDescent="0.15">
      <c r="A7" s="2" t="s">
        <v>137</v>
      </c>
      <c r="B7" s="18">
        <v>2409</v>
      </c>
      <c r="C7" s="25">
        <v>4</v>
      </c>
      <c r="D7" s="25">
        <v>0</v>
      </c>
      <c r="E7" s="25">
        <f t="shared" si="0"/>
        <v>602.25</v>
      </c>
      <c r="F7" s="25">
        <f t="shared" si="1"/>
        <v>0</v>
      </c>
    </row>
    <row r="8" spans="1:6" s="1" customFormat="1" ht="15.4" customHeight="1" x14ac:dyDescent="0.15">
      <c r="A8" s="2" t="s">
        <v>28</v>
      </c>
      <c r="B8" s="18">
        <v>3131</v>
      </c>
      <c r="C8" s="25">
        <v>4</v>
      </c>
      <c r="D8" s="25">
        <v>0</v>
      </c>
      <c r="E8" s="25">
        <f t="shared" si="0"/>
        <v>782.75</v>
      </c>
      <c r="F8" s="25">
        <f t="shared" si="1"/>
        <v>0</v>
      </c>
    </row>
    <row r="9" spans="1:6" s="1" customFormat="1" ht="15.4" customHeight="1" x14ac:dyDescent="0.15">
      <c r="A9" s="2" t="s">
        <v>151</v>
      </c>
      <c r="B9" s="18">
        <v>3379</v>
      </c>
      <c r="C9" s="25">
        <v>4</v>
      </c>
      <c r="D9" s="25">
        <v>0</v>
      </c>
      <c r="E9" s="25">
        <f t="shared" si="0"/>
        <v>844.75</v>
      </c>
      <c r="F9" s="25">
        <f t="shared" si="1"/>
        <v>0</v>
      </c>
    </row>
    <row r="10" spans="1:6" s="1" customFormat="1" ht="15.4" customHeight="1" x14ac:dyDescent="0.15">
      <c r="A10" s="2" t="s">
        <v>140</v>
      </c>
      <c r="B10" s="18">
        <v>5110</v>
      </c>
      <c r="C10" s="25">
        <v>4</v>
      </c>
      <c r="D10" s="25">
        <v>0</v>
      </c>
      <c r="E10" s="25">
        <f t="shared" si="0"/>
        <v>1277.5</v>
      </c>
      <c r="F10" s="25">
        <f t="shared" si="1"/>
        <v>0</v>
      </c>
    </row>
    <row r="11" spans="1:6" s="1" customFormat="1" ht="15.4" customHeight="1" x14ac:dyDescent="0.15">
      <c r="A11" s="2" t="s">
        <v>134</v>
      </c>
      <c r="B11" s="18">
        <v>4362</v>
      </c>
      <c r="C11" s="25">
        <v>4</v>
      </c>
      <c r="D11" s="25">
        <v>0</v>
      </c>
      <c r="E11" s="25">
        <f t="shared" si="0"/>
        <v>1090.5</v>
      </c>
      <c r="F11" s="25">
        <f t="shared" si="1"/>
        <v>0</v>
      </c>
    </row>
    <row r="12" spans="1:6" s="1" customFormat="1" ht="15.4" customHeight="1" x14ac:dyDescent="0.15">
      <c r="A12" s="2" t="s">
        <v>31</v>
      </c>
      <c r="B12" s="18">
        <v>2696</v>
      </c>
      <c r="C12" s="25">
        <v>4</v>
      </c>
      <c r="D12" s="25">
        <v>0</v>
      </c>
      <c r="E12" s="25">
        <f t="shared" si="0"/>
        <v>674</v>
      </c>
      <c r="F12" s="25">
        <f t="shared" si="1"/>
        <v>0</v>
      </c>
    </row>
    <row r="13" spans="1:6" s="1" customFormat="1" ht="15.4" customHeight="1" x14ac:dyDescent="0.15">
      <c r="A13" s="2" t="s">
        <v>96</v>
      </c>
      <c r="B13" s="18">
        <v>2826</v>
      </c>
      <c r="C13" s="25">
        <v>4</v>
      </c>
      <c r="D13" s="25">
        <v>0</v>
      </c>
      <c r="E13" s="25">
        <f t="shared" si="0"/>
        <v>706.5</v>
      </c>
      <c r="F13" s="25">
        <f t="shared" si="1"/>
        <v>0</v>
      </c>
    </row>
    <row r="14" spans="1:6" s="1" customFormat="1" ht="15.4" customHeight="1" x14ac:dyDescent="0.15">
      <c r="A14" s="2" t="s">
        <v>126</v>
      </c>
      <c r="B14" s="18">
        <v>3118</v>
      </c>
      <c r="C14" s="25">
        <v>4</v>
      </c>
      <c r="D14" s="25">
        <v>0</v>
      </c>
      <c r="E14" s="25">
        <f t="shared" si="0"/>
        <v>779.5</v>
      </c>
      <c r="F14" s="25">
        <f t="shared" si="1"/>
        <v>0</v>
      </c>
    </row>
    <row r="15" spans="1:6" s="1" customFormat="1" ht="15.4" customHeight="1" x14ac:dyDescent="0.15">
      <c r="A15" s="2" t="s">
        <v>76</v>
      </c>
      <c r="B15" s="18">
        <v>1559</v>
      </c>
      <c r="C15" s="25">
        <v>4</v>
      </c>
      <c r="D15" s="25">
        <v>0</v>
      </c>
      <c r="E15" s="25">
        <f t="shared" si="0"/>
        <v>389.75</v>
      </c>
      <c r="F15" s="25">
        <f t="shared" si="1"/>
        <v>0</v>
      </c>
    </row>
    <row r="16" spans="1:6" s="1" customFormat="1" ht="15.4" customHeight="1" x14ac:dyDescent="0.15">
      <c r="A16" s="2" t="s">
        <v>128</v>
      </c>
      <c r="B16" s="18">
        <v>327</v>
      </c>
      <c r="C16" s="25">
        <v>4</v>
      </c>
      <c r="D16" s="25">
        <v>0</v>
      </c>
      <c r="E16" s="25">
        <f t="shared" si="0"/>
        <v>81.75</v>
      </c>
      <c r="F16" s="25">
        <f t="shared" si="1"/>
        <v>0</v>
      </c>
    </row>
    <row r="17" spans="1:6" s="1" customFormat="1" ht="15.4" customHeight="1" x14ac:dyDescent="0.15">
      <c r="A17" s="2" t="s">
        <v>74</v>
      </c>
      <c r="B17" s="18">
        <v>3575</v>
      </c>
      <c r="C17" s="25">
        <v>4</v>
      </c>
      <c r="D17" s="25">
        <v>0</v>
      </c>
      <c r="E17" s="25">
        <f t="shared" si="0"/>
        <v>893.75</v>
      </c>
      <c r="F17" s="25">
        <f t="shared" si="1"/>
        <v>0</v>
      </c>
    </row>
    <row r="18" spans="1:6" s="1" customFormat="1" ht="15.4" customHeight="1" x14ac:dyDescent="0.15">
      <c r="A18" s="2" t="s">
        <v>115</v>
      </c>
      <c r="B18" s="18">
        <v>4476</v>
      </c>
      <c r="C18" s="25">
        <v>4</v>
      </c>
      <c r="D18" s="25">
        <v>0</v>
      </c>
      <c r="E18" s="25">
        <f t="shared" si="0"/>
        <v>1119</v>
      </c>
      <c r="F18" s="25">
        <f t="shared" si="1"/>
        <v>0</v>
      </c>
    </row>
    <row r="19" spans="1:6" s="1" customFormat="1" ht="15.4" customHeight="1" x14ac:dyDescent="0.15">
      <c r="A19" s="2" t="s">
        <v>186</v>
      </c>
      <c r="B19" s="18">
        <v>2719</v>
      </c>
      <c r="C19" s="25">
        <v>4</v>
      </c>
      <c r="D19" s="25">
        <v>0</v>
      </c>
      <c r="E19" s="25">
        <f t="shared" si="0"/>
        <v>679.75</v>
      </c>
      <c r="F19" s="25">
        <f t="shared" si="1"/>
        <v>0</v>
      </c>
    </row>
    <row r="20" spans="1:6" s="1" customFormat="1" ht="15.4" customHeight="1" x14ac:dyDescent="0.15">
      <c r="A20" s="2" t="s">
        <v>17</v>
      </c>
      <c r="B20" s="18">
        <v>4906</v>
      </c>
      <c r="C20" s="25">
        <v>4</v>
      </c>
      <c r="D20" s="25">
        <v>0</v>
      </c>
      <c r="E20" s="25">
        <f t="shared" si="0"/>
        <v>1226.5</v>
      </c>
      <c r="F20" s="25">
        <f t="shared" si="1"/>
        <v>0</v>
      </c>
    </row>
    <row r="21" spans="1:6" s="1" customFormat="1" ht="15.4" customHeight="1" x14ac:dyDescent="0.15">
      <c r="A21" s="2" t="s">
        <v>203</v>
      </c>
      <c r="B21" s="18">
        <v>577</v>
      </c>
      <c r="C21" s="25">
        <v>4</v>
      </c>
      <c r="D21" s="25">
        <v>0</v>
      </c>
      <c r="E21" s="25">
        <f t="shared" si="0"/>
        <v>144.25</v>
      </c>
      <c r="F21" s="25">
        <f t="shared" si="1"/>
        <v>0</v>
      </c>
    </row>
    <row r="22" spans="1:6" s="1" customFormat="1" ht="15.4" customHeight="1" x14ac:dyDescent="0.15">
      <c r="A22" s="2" t="s">
        <v>175</v>
      </c>
      <c r="B22" s="18">
        <v>3734</v>
      </c>
      <c r="C22" s="25">
        <v>4</v>
      </c>
      <c r="D22" s="25">
        <v>1</v>
      </c>
      <c r="E22" s="25">
        <f t="shared" si="0"/>
        <v>933.5</v>
      </c>
      <c r="F22" s="25">
        <f>D22*E22</f>
        <v>933.5</v>
      </c>
    </row>
    <row r="23" spans="1:6" s="1" customFormat="1" ht="15.4" customHeight="1" x14ac:dyDescent="0.15">
      <c r="A23" s="2" t="s">
        <v>191</v>
      </c>
      <c r="B23" s="18">
        <v>3344</v>
      </c>
      <c r="C23" s="25">
        <v>4</v>
      </c>
      <c r="D23" s="25">
        <v>0</v>
      </c>
      <c r="E23" s="25">
        <f t="shared" si="0"/>
        <v>836</v>
      </c>
      <c r="F23" s="25">
        <f t="shared" si="1"/>
        <v>0</v>
      </c>
    </row>
    <row r="24" spans="1:6" s="1" customFormat="1" ht="15.4" customHeight="1" x14ac:dyDescent="0.15">
      <c r="A24" s="2" t="s">
        <v>34</v>
      </c>
      <c r="B24" s="18">
        <v>4015</v>
      </c>
      <c r="C24" s="25">
        <v>4</v>
      </c>
      <c r="D24" s="25">
        <v>0</v>
      </c>
      <c r="E24" s="25">
        <f t="shared" si="0"/>
        <v>1003.75</v>
      </c>
      <c r="F24" s="25">
        <f t="shared" si="1"/>
        <v>0</v>
      </c>
    </row>
    <row r="25" spans="1:6" s="1" customFormat="1" ht="15.4" customHeight="1" x14ac:dyDescent="0.15">
      <c r="A25" s="2" t="s">
        <v>53</v>
      </c>
      <c r="B25" s="18">
        <v>2348</v>
      </c>
      <c r="C25" s="25">
        <v>4</v>
      </c>
      <c r="D25" s="25">
        <v>0</v>
      </c>
      <c r="E25" s="25">
        <f t="shared" si="0"/>
        <v>587</v>
      </c>
      <c r="F25" s="25">
        <f t="shared" si="1"/>
        <v>0</v>
      </c>
    </row>
    <row r="26" spans="1:6" s="1" customFormat="1" ht="15.4" customHeight="1" x14ac:dyDescent="0.15">
      <c r="A26" s="2" t="s">
        <v>260</v>
      </c>
      <c r="B26" s="18">
        <v>3271</v>
      </c>
      <c r="C26" s="25">
        <v>4</v>
      </c>
      <c r="D26" s="25">
        <v>0</v>
      </c>
      <c r="E26" s="25">
        <f t="shared" si="0"/>
        <v>817.75</v>
      </c>
      <c r="F26" s="25">
        <f t="shared" si="1"/>
        <v>0</v>
      </c>
    </row>
    <row r="27" spans="1:6" s="1" customFormat="1" ht="15.4" customHeight="1" x14ac:dyDescent="0.15">
      <c r="A27" s="2" t="s">
        <v>202</v>
      </c>
      <c r="B27" s="18">
        <v>1661</v>
      </c>
      <c r="C27" s="25">
        <v>4</v>
      </c>
      <c r="D27" s="25">
        <v>0</v>
      </c>
      <c r="E27" s="25">
        <f t="shared" si="0"/>
        <v>415.25</v>
      </c>
      <c r="F27" s="25">
        <f t="shared" si="1"/>
        <v>0</v>
      </c>
    </row>
    <row r="28" spans="1:6" s="1" customFormat="1" ht="15.4" customHeight="1" x14ac:dyDescent="0.15">
      <c r="A28" s="2" t="s">
        <v>196</v>
      </c>
      <c r="B28" s="18">
        <v>5299</v>
      </c>
      <c r="C28" s="25">
        <v>4</v>
      </c>
      <c r="D28" s="25">
        <v>0</v>
      </c>
      <c r="E28" s="25">
        <f t="shared" si="0"/>
        <v>1324.75</v>
      </c>
      <c r="F28" s="25">
        <f t="shared" si="1"/>
        <v>0</v>
      </c>
    </row>
    <row r="29" spans="1:6" s="1" customFormat="1" ht="15.4" customHeight="1" x14ac:dyDescent="0.15">
      <c r="A29" s="2" t="s">
        <v>213</v>
      </c>
      <c r="B29" s="18">
        <v>6232</v>
      </c>
      <c r="C29" s="25">
        <v>4</v>
      </c>
      <c r="D29" s="25">
        <v>0</v>
      </c>
      <c r="E29" s="25">
        <f t="shared" si="0"/>
        <v>1558</v>
      </c>
      <c r="F29" s="25">
        <f t="shared" si="1"/>
        <v>0</v>
      </c>
    </row>
    <row r="30" spans="1:6" s="1" customFormat="1" ht="15.4" customHeight="1" x14ac:dyDescent="0.15">
      <c r="A30" s="2" t="s">
        <v>194</v>
      </c>
      <c r="B30" s="18">
        <v>2971</v>
      </c>
      <c r="C30" s="25">
        <v>4</v>
      </c>
      <c r="D30" s="25">
        <v>0</v>
      </c>
      <c r="E30" s="25">
        <f t="shared" si="0"/>
        <v>742.75</v>
      </c>
      <c r="F30" s="25">
        <f t="shared" si="1"/>
        <v>0</v>
      </c>
    </row>
    <row r="31" spans="1:6" s="1" customFormat="1" ht="15.4" customHeight="1" x14ac:dyDescent="0.15">
      <c r="A31" s="2" t="s">
        <v>284</v>
      </c>
      <c r="B31" s="18">
        <v>3065</v>
      </c>
      <c r="C31" s="25">
        <v>4</v>
      </c>
      <c r="D31" s="25">
        <v>0</v>
      </c>
      <c r="E31" s="25">
        <f t="shared" si="0"/>
        <v>766.25</v>
      </c>
      <c r="F31" s="25">
        <f t="shared" si="1"/>
        <v>0</v>
      </c>
    </row>
    <row r="32" spans="1:6" s="1" customFormat="1" ht="15.4" customHeight="1" x14ac:dyDescent="0.15">
      <c r="A32" s="2" t="s">
        <v>45</v>
      </c>
      <c r="B32" s="18">
        <v>5077</v>
      </c>
      <c r="C32" s="25">
        <v>4</v>
      </c>
      <c r="D32" s="25">
        <v>0</v>
      </c>
      <c r="E32" s="25">
        <f t="shared" si="0"/>
        <v>1269.25</v>
      </c>
      <c r="F32" s="25">
        <f t="shared" si="1"/>
        <v>0</v>
      </c>
    </row>
    <row r="33" spans="1:6" s="1" customFormat="1" ht="15.4" customHeight="1" x14ac:dyDescent="0.15">
      <c r="A33" s="2" t="s">
        <v>245</v>
      </c>
      <c r="B33" s="18">
        <v>3691</v>
      </c>
      <c r="C33" s="25">
        <v>4</v>
      </c>
      <c r="D33" s="25">
        <v>0</v>
      </c>
      <c r="E33" s="25">
        <f t="shared" si="0"/>
        <v>922.75</v>
      </c>
      <c r="F33" s="25">
        <f t="shared" si="1"/>
        <v>0</v>
      </c>
    </row>
    <row r="34" spans="1:6" s="1" customFormat="1" ht="15.4" customHeight="1" x14ac:dyDescent="0.15">
      <c r="A34" s="2" t="s">
        <v>190</v>
      </c>
      <c r="B34" s="18">
        <v>3458</v>
      </c>
      <c r="C34" s="25">
        <v>4</v>
      </c>
      <c r="D34" s="25">
        <v>0</v>
      </c>
      <c r="E34" s="25">
        <f t="shared" si="0"/>
        <v>864.5</v>
      </c>
      <c r="F34" s="25">
        <f t="shared" si="1"/>
        <v>0</v>
      </c>
    </row>
    <row r="35" spans="1:6" s="1" customFormat="1" ht="15.4" customHeight="1" x14ac:dyDescent="0.15">
      <c r="A35" s="2" t="s">
        <v>216</v>
      </c>
      <c r="B35" s="18">
        <v>2097</v>
      </c>
      <c r="C35" s="25">
        <v>4</v>
      </c>
      <c r="D35" s="25">
        <v>0</v>
      </c>
      <c r="E35" s="25">
        <f t="shared" si="0"/>
        <v>524.25</v>
      </c>
      <c r="F35" s="25">
        <f t="shared" si="1"/>
        <v>0</v>
      </c>
    </row>
    <row r="36" spans="1:6" s="1" customFormat="1" ht="15.4" customHeight="1" x14ac:dyDescent="0.15">
      <c r="A36" s="2" t="s">
        <v>54</v>
      </c>
      <c r="B36" s="18">
        <v>1970</v>
      </c>
      <c r="C36" s="25">
        <v>4</v>
      </c>
      <c r="D36" s="25">
        <v>0</v>
      </c>
      <c r="E36" s="25">
        <f t="shared" si="0"/>
        <v>492.5</v>
      </c>
      <c r="F36" s="25">
        <f t="shared" si="1"/>
        <v>0</v>
      </c>
    </row>
    <row r="37" spans="1:6" s="1" customFormat="1" ht="15.4" customHeight="1" x14ac:dyDescent="0.15">
      <c r="A37" s="2" t="s">
        <v>98</v>
      </c>
      <c r="B37" s="18">
        <v>2270</v>
      </c>
      <c r="C37" s="25">
        <v>4</v>
      </c>
      <c r="D37" s="25">
        <v>0</v>
      </c>
      <c r="E37" s="25">
        <f t="shared" si="0"/>
        <v>567.5</v>
      </c>
      <c r="F37" s="25">
        <f t="shared" si="1"/>
        <v>0</v>
      </c>
    </row>
    <row r="38" spans="1:6" s="1" customFormat="1" ht="15.4" customHeight="1" x14ac:dyDescent="0.15">
      <c r="A38" s="2" t="s">
        <v>180</v>
      </c>
      <c r="B38" s="18">
        <v>2688</v>
      </c>
      <c r="C38" s="25">
        <v>4</v>
      </c>
      <c r="D38" s="25">
        <v>0</v>
      </c>
      <c r="E38" s="25">
        <f t="shared" si="0"/>
        <v>672</v>
      </c>
      <c r="F38" s="25">
        <f t="shared" si="1"/>
        <v>0</v>
      </c>
    </row>
    <row r="39" spans="1:6" s="1" customFormat="1" ht="15.4" customHeight="1" x14ac:dyDescent="0.15">
      <c r="A39" s="2" t="s">
        <v>182</v>
      </c>
      <c r="B39" s="18">
        <v>4231</v>
      </c>
      <c r="C39" s="25">
        <v>4</v>
      </c>
      <c r="D39" s="25">
        <v>1</v>
      </c>
      <c r="E39" s="25">
        <f t="shared" si="0"/>
        <v>1057.75</v>
      </c>
      <c r="F39" s="25">
        <f t="shared" si="1"/>
        <v>1057.75</v>
      </c>
    </row>
    <row r="40" spans="1:6" s="1" customFormat="1" ht="15.4" customHeight="1" x14ac:dyDescent="0.15">
      <c r="A40" s="2" t="s">
        <v>295</v>
      </c>
      <c r="B40" s="18">
        <v>4073</v>
      </c>
      <c r="C40" s="25">
        <v>4</v>
      </c>
      <c r="D40" s="25">
        <v>0</v>
      </c>
      <c r="E40" s="25">
        <f t="shared" si="0"/>
        <v>1018.25</v>
      </c>
      <c r="F40" s="25">
        <f t="shared" si="1"/>
        <v>0</v>
      </c>
    </row>
    <row r="41" spans="1:6" s="1" customFormat="1" ht="15.4" customHeight="1" x14ac:dyDescent="0.15">
      <c r="A41" s="2" t="s">
        <v>7</v>
      </c>
      <c r="B41" s="18">
        <v>3173</v>
      </c>
      <c r="C41" s="25">
        <v>4</v>
      </c>
      <c r="D41" s="25">
        <v>1</v>
      </c>
      <c r="E41" s="25">
        <f t="shared" si="0"/>
        <v>793.25</v>
      </c>
      <c r="F41" s="25">
        <f t="shared" si="1"/>
        <v>793.25</v>
      </c>
    </row>
    <row r="42" spans="1:6" s="1" customFormat="1" ht="15.4" customHeight="1" x14ac:dyDescent="0.15">
      <c r="A42" s="2" t="s">
        <v>173</v>
      </c>
      <c r="B42" s="18">
        <v>3269</v>
      </c>
      <c r="C42" s="25">
        <v>4</v>
      </c>
      <c r="D42" s="25">
        <v>1</v>
      </c>
      <c r="E42" s="25">
        <f t="shared" si="0"/>
        <v>817.25</v>
      </c>
      <c r="F42" s="25">
        <f t="shared" si="1"/>
        <v>817.25</v>
      </c>
    </row>
    <row r="43" spans="1:6" s="1" customFormat="1" ht="15.4" customHeight="1" x14ac:dyDescent="0.15">
      <c r="A43" s="2" t="s">
        <v>23</v>
      </c>
      <c r="B43" s="18">
        <v>4696</v>
      </c>
      <c r="C43" s="25">
        <v>4</v>
      </c>
      <c r="D43" s="25">
        <v>1</v>
      </c>
      <c r="E43" s="25">
        <f t="shared" si="0"/>
        <v>1174</v>
      </c>
      <c r="F43" s="25">
        <f t="shared" si="1"/>
        <v>1174</v>
      </c>
    </row>
    <row r="44" spans="1:6" s="1" customFormat="1" ht="15.4" customHeight="1" x14ac:dyDescent="0.15">
      <c r="A44" s="2" t="s">
        <v>111</v>
      </c>
      <c r="B44" s="18">
        <v>4925</v>
      </c>
      <c r="C44" s="25">
        <v>4</v>
      </c>
      <c r="D44" s="25">
        <v>1</v>
      </c>
      <c r="E44" s="25">
        <f t="shared" si="0"/>
        <v>1231.25</v>
      </c>
      <c r="F44" s="25">
        <f t="shared" si="1"/>
        <v>1231.25</v>
      </c>
    </row>
    <row r="45" spans="1:6" s="1" customFormat="1" ht="15.4" customHeight="1" x14ac:dyDescent="0.15">
      <c r="A45" s="2" t="s">
        <v>136</v>
      </c>
      <c r="B45" s="18">
        <v>3053</v>
      </c>
      <c r="C45" s="25">
        <v>4</v>
      </c>
      <c r="D45" s="25">
        <v>1</v>
      </c>
      <c r="E45" s="25">
        <f t="shared" si="0"/>
        <v>763.25</v>
      </c>
      <c r="F45" s="25">
        <f t="shared" si="1"/>
        <v>763.25</v>
      </c>
    </row>
    <row r="46" spans="1:6" s="1" customFormat="1" ht="15.4" customHeight="1" x14ac:dyDescent="0.15">
      <c r="A46" s="2" t="s">
        <v>257</v>
      </c>
      <c r="B46" s="18">
        <v>2274</v>
      </c>
      <c r="C46" s="25">
        <v>4</v>
      </c>
      <c r="D46" s="25">
        <v>1</v>
      </c>
      <c r="E46" s="25">
        <f t="shared" si="0"/>
        <v>568.5</v>
      </c>
      <c r="F46" s="25">
        <f t="shared" si="1"/>
        <v>568.5</v>
      </c>
    </row>
    <row r="47" spans="1:6" s="1" customFormat="1" ht="15.4" customHeight="1" x14ac:dyDescent="0.15">
      <c r="A47" s="2" t="s">
        <v>32</v>
      </c>
      <c r="B47" s="18">
        <v>3564</v>
      </c>
      <c r="C47" s="25">
        <v>4</v>
      </c>
      <c r="D47" s="25">
        <v>0</v>
      </c>
      <c r="E47" s="25">
        <f t="shared" si="0"/>
        <v>891</v>
      </c>
      <c r="F47" s="25">
        <f t="shared" si="1"/>
        <v>0</v>
      </c>
    </row>
    <row r="48" spans="1:6" s="1" customFormat="1" ht="15.4" customHeight="1" x14ac:dyDescent="0.15">
      <c r="A48" s="2" t="s">
        <v>27</v>
      </c>
      <c r="B48" s="18">
        <v>5504</v>
      </c>
      <c r="C48" s="25">
        <v>4</v>
      </c>
      <c r="D48" s="25">
        <v>1</v>
      </c>
      <c r="E48" s="25">
        <f t="shared" si="0"/>
        <v>1376</v>
      </c>
      <c r="F48" s="25">
        <f>D48*E48</f>
        <v>1376</v>
      </c>
    </row>
    <row r="49" spans="1:6" s="1" customFormat="1" ht="15.4" customHeight="1" x14ac:dyDescent="0.15">
      <c r="A49" s="2" t="s">
        <v>51</v>
      </c>
      <c r="B49" s="18">
        <v>5088</v>
      </c>
      <c r="C49" s="25">
        <v>4</v>
      </c>
      <c r="D49" s="25">
        <v>1</v>
      </c>
      <c r="E49" s="25">
        <f t="shared" si="0"/>
        <v>1272</v>
      </c>
      <c r="F49" s="25">
        <f t="shared" si="1"/>
        <v>1272</v>
      </c>
    </row>
    <row r="50" spans="1:6" s="1" customFormat="1" ht="15.4" customHeight="1" x14ac:dyDescent="0.15">
      <c r="A50" s="2" t="s">
        <v>149</v>
      </c>
      <c r="B50" s="18">
        <v>5138</v>
      </c>
      <c r="C50" s="25">
        <v>4</v>
      </c>
      <c r="D50" s="25">
        <v>1</v>
      </c>
      <c r="E50" s="25">
        <f t="shared" si="0"/>
        <v>1284.5</v>
      </c>
      <c r="F50" s="25">
        <f t="shared" si="1"/>
        <v>1284.5</v>
      </c>
    </row>
    <row r="51" spans="1:6" s="1" customFormat="1" ht="15.4" customHeight="1" x14ac:dyDescent="0.15">
      <c r="A51" s="2" t="s">
        <v>266</v>
      </c>
      <c r="B51" s="18">
        <v>2760</v>
      </c>
      <c r="C51" s="25">
        <v>4</v>
      </c>
      <c r="D51" s="25">
        <v>1</v>
      </c>
      <c r="E51" s="25">
        <f t="shared" si="0"/>
        <v>690</v>
      </c>
      <c r="F51" s="25">
        <f t="shared" si="1"/>
        <v>690</v>
      </c>
    </row>
    <row r="52" spans="1:6" s="1" customFormat="1" ht="15.4" customHeight="1" x14ac:dyDescent="0.15">
      <c r="A52" s="2" t="s">
        <v>185</v>
      </c>
      <c r="B52" s="18">
        <v>4695</v>
      </c>
      <c r="C52" s="25">
        <v>4</v>
      </c>
      <c r="D52" s="25">
        <v>1</v>
      </c>
      <c r="E52" s="25">
        <f t="shared" si="0"/>
        <v>1173.75</v>
      </c>
      <c r="F52" s="25">
        <f t="shared" si="1"/>
        <v>1173.75</v>
      </c>
    </row>
    <row r="53" spans="1:6" s="1" customFormat="1" ht="15.4" customHeight="1" x14ac:dyDescent="0.15">
      <c r="A53" s="2" t="s">
        <v>77</v>
      </c>
      <c r="B53" s="18">
        <v>5144</v>
      </c>
      <c r="C53" s="25">
        <v>4</v>
      </c>
      <c r="D53" s="25">
        <v>1</v>
      </c>
      <c r="E53" s="25">
        <f t="shared" si="0"/>
        <v>1286</v>
      </c>
      <c r="F53" s="25">
        <f t="shared" si="1"/>
        <v>1286</v>
      </c>
    </row>
    <row r="54" spans="1:6" s="1" customFormat="1" ht="15.4" customHeight="1" x14ac:dyDescent="0.15">
      <c r="A54" s="2" t="s">
        <v>184</v>
      </c>
      <c r="B54" s="18">
        <v>3154</v>
      </c>
      <c r="C54" s="25">
        <v>4</v>
      </c>
      <c r="D54" s="25">
        <v>1</v>
      </c>
      <c r="E54" s="25">
        <f t="shared" si="0"/>
        <v>788.5</v>
      </c>
      <c r="F54" s="25">
        <f t="shared" si="1"/>
        <v>788.5</v>
      </c>
    </row>
    <row r="55" spans="1:6" s="1" customFormat="1" ht="15.4" customHeight="1" x14ac:dyDescent="0.15">
      <c r="A55" s="2" t="s">
        <v>280</v>
      </c>
      <c r="B55" s="18">
        <v>7029</v>
      </c>
      <c r="C55" s="25">
        <v>4</v>
      </c>
      <c r="D55" s="25">
        <v>0</v>
      </c>
      <c r="E55" s="25">
        <f t="shared" si="0"/>
        <v>1757.25</v>
      </c>
      <c r="F55" s="25">
        <f t="shared" si="1"/>
        <v>0</v>
      </c>
    </row>
    <row r="56" spans="1:6" s="1" customFormat="1" ht="15.4" customHeight="1" x14ac:dyDescent="0.15">
      <c r="A56" s="2" t="s">
        <v>262</v>
      </c>
      <c r="B56" s="18">
        <v>3331</v>
      </c>
      <c r="C56" s="25">
        <v>4</v>
      </c>
      <c r="D56" s="25">
        <v>0</v>
      </c>
      <c r="E56" s="25">
        <f t="shared" si="0"/>
        <v>832.75</v>
      </c>
      <c r="F56" s="25">
        <f t="shared" si="1"/>
        <v>0</v>
      </c>
    </row>
    <row r="57" spans="1:6" s="1" customFormat="1" ht="15.4" customHeight="1" x14ac:dyDescent="0.15">
      <c r="A57" s="2" t="s">
        <v>129</v>
      </c>
      <c r="B57" s="18">
        <v>4727</v>
      </c>
      <c r="C57" s="25">
        <v>4</v>
      </c>
      <c r="D57" s="25">
        <v>1</v>
      </c>
      <c r="E57" s="25">
        <f t="shared" si="0"/>
        <v>1181.75</v>
      </c>
      <c r="F57" s="25">
        <f t="shared" si="1"/>
        <v>1181.75</v>
      </c>
    </row>
    <row r="58" spans="1:6" s="1" customFormat="1" ht="15.4" customHeight="1" x14ac:dyDescent="0.15">
      <c r="A58" s="2" t="s">
        <v>208</v>
      </c>
      <c r="B58" s="18">
        <v>2650</v>
      </c>
      <c r="C58" s="25">
        <v>4</v>
      </c>
      <c r="D58" s="25">
        <v>1</v>
      </c>
      <c r="E58" s="25">
        <f t="shared" si="0"/>
        <v>662.5</v>
      </c>
      <c r="F58" s="25">
        <f t="shared" si="1"/>
        <v>662.5</v>
      </c>
    </row>
    <row r="59" spans="1:6" s="1" customFormat="1" ht="15.4" customHeight="1" x14ac:dyDescent="0.15">
      <c r="A59" s="2" t="s">
        <v>153</v>
      </c>
      <c r="B59" s="18">
        <v>4288</v>
      </c>
      <c r="C59" s="25">
        <v>4</v>
      </c>
      <c r="D59" s="25">
        <v>0</v>
      </c>
      <c r="E59" s="25">
        <f t="shared" si="0"/>
        <v>1072</v>
      </c>
      <c r="F59" s="25">
        <f t="shared" si="1"/>
        <v>0</v>
      </c>
    </row>
    <row r="60" spans="1:6" s="1" customFormat="1" ht="15.4" customHeight="1" x14ac:dyDescent="0.15">
      <c r="A60" s="2" t="s">
        <v>252</v>
      </c>
      <c r="B60" s="18">
        <v>3545</v>
      </c>
      <c r="C60" s="25">
        <v>4</v>
      </c>
      <c r="D60" s="25">
        <v>0</v>
      </c>
      <c r="E60" s="25">
        <f t="shared" si="0"/>
        <v>886.25</v>
      </c>
      <c r="F60" s="25">
        <f t="shared" si="1"/>
        <v>0</v>
      </c>
    </row>
    <row r="61" spans="1:6" s="1" customFormat="1" ht="15.4" customHeight="1" x14ac:dyDescent="0.15">
      <c r="A61" s="2" t="s">
        <v>37</v>
      </c>
      <c r="B61" s="18">
        <v>6356</v>
      </c>
      <c r="C61" s="25">
        <v>4</v>
      </c>
      <c r="D61" s="25">
        <v>1</v>
      </c>
      <c r="E61" s="25">
        <f t="shared" si="0"/>
        <v>1589</v>
      </c>
      <c r="F61" s="25">
        <f t="shared" si="1"/>
        <v>1589</v>
      </c>
    </row>
    <row r="62" spans="1:6" s="1" customFormat="1" ht="15.4" customHeight="1" x14ac:dyDescent="0.15">
      <c r="A62" s="2" t="s">
        <v>240</v>
      </c>
      <c r="B62" s="18">
        <v>5148</v>
      </c>
      <c r="C62" s="25">
        <v>4</v>
      </c>
      <c r="D62" s="25">
        <v>0</v>
      </c>
      <c r="E62" s="25">
        <f t="shared" si="0"/>
        <v>1287</v>
      </c>
      <c r="F62" s="25">
        <f t="shared" si="1"/>
        <v>0</v>
      </c>
    </row>
    <row r="63" spans="1:6" s="1" customFormat="1" ht="15.4" customHeight="1" x14ac:dyDescent="0.15">
      <c r="A63" s="2" t="s">
        <v>105</v>
      </c>
      <c r="B63" s="18">
        <v>6447</v>
      </c>
      <c r="C63" s="25">
        <v>4</v>
      </c>
      <c r="D63" s="25">
        <v>0</v>
      </c>
      <c r="E63" s="25">
        <f t="shared" si="0"/>
        <v>1611.75</v>
      </c>
      <c r="F63" s="25">
        <f t="shared" si="1"/>
        <v>0</v>
      </c>
    </row>
    <row r="64" spans="1:6" s="1" customFormat="1" ht="15.4" customHeight="1" x14ac:dyDescent="0.15">
      <c r="A64" s="2" t="s">
        <v>48</v>
      </c>
      <c r="B64" s="18">
        <v>6657</v>
      </c>
      <c r="C64" s="25">
        <v>4</v>
      </c>
      <c r="D64" s="25">
        <v>0</v>
      </c>
      <c r="E64" s="25">
        <f t="shared" si="0"/>
        <v>1664.25</v>
      </c>
      <c r="F64" s="25">
        <f t="shared" si="1"/>
        <v>0</v>
      </c>
    </row>
    <row r="65" spans="1:6" s="1" customFormat="1" ht="15.4" customHeight="1" x14ac:dyDescent="0.15">
      <c r="A65" s="2" t="s">
        <v>3</v>
      </c>
      <c r="B65" s="18">
        <v>4362</v>
      </c>
      <c r="C65" s="25">
        <v>4</v>
      </c>
      <c r="D65" s="25">
        <v>0</v>
      </c>
      <c r="E65" s="25">
        <f t="shared" si="0"/>
        <v>1090.5</v>
      </c>
      <c r="F65" s="25">
        <f t="shared" si="1"/>
        <v>0</v>
      </c>
    </row>
    <row r="66" spans="1:6" s="1" customFormat="1" ht="15.4" customHeight="1" x14ac:dyDescent="0.15">
      <c r="A66" s="2" t="s">
        <v>219</v>
      </c>
      <c r="B66" s="18">
        <v>5965</v>
      </c>
      <c r="C66" s="25">
        <v>4</v>
      </c>
      <c r="D66" s="25">
        <v>0</v>
      </c>
      <c r="E66" s="25">
        <f t="shared" ref="E66:E129" si="2">B66/C66</f>
        <v>1491.25</v>
      </c>
      <c r="F66" s="25">
        <f t="shared" si="1"/>
        <v>0</v>
      </c>
    </row>
    <row r="67" spans="1:6" s="1" customFormat="1" ht="15.4" customHeight="1" x14ac:dyDescent="0.15">
      <c r="A67" s="2" t="s">
        <v>123</v>
      </c>
      <c r="B67" s="18">
        <v>3963</v>
      </c>
      <c r="C67" s="25">
        <v>4</v>
      </c>
      <c r="D67" s="25">
        <v>0</v>
      </c>
      <c r="E67" s="25">
        <f t="shared" si="2"/>
        <v>990.75</v>
      </c>
      <c r="F67" s="25">
        <f t="shared" ref="F67:F130" si="3">D67*E67</f>
        <v>0</v>
      </c>
    </row>
    <row r="68" spans="1:6" s="1" customFormat="1" ht="15.4" customHeight="1" x14ac:dyDescent="0.15">
      <c r="A68" s="2" t="s">
        <v>15</v>
      </c>
      <c r="B68" s="18">
        <v>3149</v>
      </c>
      <c r="C68" s="25">
        <v>4</v>
      </c>
      <c r="D68" s="25">
        <v>0</v>
      </c>
      <c r="E68" s="25">
        <f t="shared" si="2"/>
        <v>787.25</v>
      </c>
      <c r="F68" s="25">
        <f t="shared" si="3"/>
        <v>0</v>
      </c>
    </row>
    <row r="69" spans="1:6" s="1" customFormat="1" ht="15.4" customHeight="1" x14ac:dyDescent="0.15">
      <c r="A69" s="2" t="s">
        <v>19</v>
      </c>
      <c r="B69" s="18">
        <v>3842</v>
      </c>
      <c r="C69" s="25">
        <v>4</v>
      </c>
      <c r="D69" s="25">
        <v>0</v>
      </c>
      <c r="E69" s="25">
        <f t="shared" si="2"/>
        <v>960.5</v>
      </c>
      <c r="F69" s="25">
        <f t="shared" si="3"/>
        <v>0</v>
      </c>
    </row>
    <row r="70" spans="1:6" s="1" customFormat="1" ht="15.4" customHeight="1" x14ac:dyDescent="0.15">
      <c r="A70" s="2" t="s">
        <v>2</v>
      </c>
      <c r="B70" s="18">
        <v>5595</v>
      </c>
      <c r="C70" s="25">
        <v>4</v>
      </c>
      <c r="D70" s="25">
        <v>1</v>
      </c>
      <c r="E70" s="25">
        <f t="shared" si="2"/>
        <v>1398.75</v>
      </c>
      <c r="F70" s="25">
        <f t="shared" si="3"/>
        <v>1398.75</v>
      </c>
    </row>
    <row r="71" spans="1:6" s="1" customFormat="1" ht="15.4" customHeight="1" x14ac:dyDescent="0.15">
      <c r="A71" s="2" t="s">
        <v>165</v>
      </c>
      <c r="B71" s="18">
        <v>3833</v>
      </c>
      <c r="C71" s="25">
        <v>4</v>
      </c>
      <c r="D71" s="25">
        <v>1</v>
      </c>
      <c r="E71" s="25">
        <f t="shared" si="2"/>
        <v>958.25</v>
      </c>
      <c r="F71" s="25">
        <f t="shared" si="3"/>
        <v>958.25</v>
      </c>
    </row>
    <row r="72" spans="1:6" s="1" customFormat="1" ht="15.4" customHeight="1" x14ac:dyDescent="0.15">
      <c r="A72" s="2" t="s">
        <v>50</v>
      </c>
      <c r="B72" s="18">
        <v>3043</v>
      </c>
      <c r="C72" s="25">
        <v>4</v>
      </c>
      <c r="D72" s="25">
        <v>1</v>
      </c>
      <c r="E72" s="25">
        <f t="shared" si="2"/>
        <v>760.75</v>
      </c>
      <c r="F72" s="25">
        <f t="shared" si="3"/>
        <v>760.75</v>
      </c>
    </row>
    <row r="73" spans="1:6" s="1" customFormat="1" ht="15.4" customHeight="1" x14ac:dyDescent="0.15">
      <c r="A73" s="2" t="s">
        <v>152</v>
      </c>
      <c r="B73" s="18">
        <v>8840</v>
      </c>
      <c r="C73" s="25">
        <v>4</v>
      </c>
      <c r="D73" s="25">
        <v>0</v>
      </c>
      <c r="E73" s="25">
        <f t="shared" si="2"/>
        <v>2210</v>
      </c>
      <c r="F73" s="25">
        <f t="shared" si="3"/>
        <v>0</v>
      </c>
    </row>
    <row r="74" spans="1:6" s="1" customFormat="1" ht="15.4" customHeight="1" x14ac:dyDescent="0.15">
      <c r="A74" s="2" t="s">
        <v>231</v>
      </c>
      <c r="B74" s="18">
        <v>2176</v>
      </c>
      <c r="C74" s="25">
        <v>4</v>
      </c>
      <c r="D74" s="25">
        <v>0</v>
      </c>
      <c r="E74" s="25">
        <f t="shared" si="2"/>
        <v>544</v>
      </c>
      <c r="F74" s="25">
        <f t="shared" si="3"/>
        <v>0</v>
      </c>
    </row>
    <row r="75" spans="1:6" s="1" customFormat="1" ht="15.4" customHeight="1" x14ac:dyDescent="0.15">
      <c r="A75" s="2" t="s">
        <v>198</v>
      </c>
      <c r="B75" s="18">
        <v>2533</v>
      </c>
      <c r="C75" s="25">
        <v>4</v>
      </c>
      <c r="D75" s="25">
        <v>0</v>
      </c>
      <c r="E75" s="25">
        <f t="shared" si="2"/>
        <v>633.25</v>
      </c>
      <c r="F75" s="25">
        <f t="shared" si="3"/>
        <v>0</v>
      </c>
    </row>
    <row r="76" spans="1:6" s="1" customFormat="1" ht="15.4" customHeight="1" x14ac:dyDescent="0.15">
      <c r="A76" s="2" t="s">
        <v>221</v>
      </c>
      <c r="B76" s="18">
        <v>3270</v>
      </c>
      <c r="C76" s="25">
        <v>4</v>
      </c>
      <c r="D76" s="25">
        <v>1</v>
      </c>
      <c r="E76" s="25">
        <f t="shared" si="2"/>
        <v>817.5</v>
      </c>
      <c r="F76" s="25">
        <f t="shared" si="3"/>
        <v>817.5</v>
      </c>
    </row>
    <row r="77" spans="1:6" s="1" customFormat="1" ht="15.4" customHeight="1" x14ac:dyDescent="0.15">
      <c r="A77" s="2" t="s">
        <v>130</v>
      </c>
      <c r="B77" s="18">
        <v>2883</v>
      </c>
      <c r="C77" s="25">
        <v>4</v>
      </c>
      <c r="D77" s="25">
        <v>1</v>
      </c>
      <c r="E77" s="25">
        <f t="shared" si="2"/>
        <v>720.75</v>
      </c>
      <c r="F77" s="25">
        <f t="shared" si="3"/>
        <v>720.75</v>
      </c>
    </row>
    <row r="78" spans="1:6" s="1" customFormat="1" ht="15.4" customHeight="1" x14ac:dyDescent="0.15">
      <c r="A78" s="2" t="s">
        <v>33</v>
      </c>
      <c r="B78" s="18">
        <v>7342</v>
      </c>
      <c r="C78" s="25">
        <v>4</v>
      </c>
      <c r="D78" s="25">
        <v>1</v>
      </c>
      <c r="E78" s="25">
        <f t="shared" si="2"/>
        <v>1835.5</v>
      </c>
      <c r="F78" s="25">
        <f t="shared" si="3"/>
        <v>1835.5</v>
      </c>
    </row>
    <row r="79" spans="1:6" s="1" customFormat="1" ht="15.4" customHeight="1" x14ac:dyDescent="0.15">
      <c r="A79" s="2" t="s">
        <v>214</v>
      </c>
      <c r="B79" s="18">
        <v>4641</v>
      </c>
      <c r="C79" s="25">
        <v>4</v>
      </c>
      <c r="D79" s="25">
        <v>0</v>
      </c>
      <c r="E79" s="25">
        <f t="shared" si="2"/>
        <v>1160.25</v>
      </c>
      <c r="F79" s="25">
        <f t="shared" si="3"/>
        <v>0</v>
      </c>
    </row>
    <row r="80" spans="1:6" s="1" customFormat="1" ht="15.4" customHeight="1" x14ac:dyDescent="0.15">
      <c r="A80" s="2" t="s">
        <v>16</v>
      </c>
      <c r="B80" s="18">
        <v>2545</v>
      </c>
      <c r="C80" s="25">
        <v>4</v>
      </c>
      <c r="D80" s="25">
        <v>0</v>
      </c>
      <c r="E80" s="25">
        <f t="shared" si="2"/>
        <v>636.25</v>
      </c>
      <c r="F80" s="25">
        <f t="shared" si="3"/>
        <v>0</v>
      </c>
    </row>
    <row r="81" spans="1:6" s="1" customFormat="1" ht="15.4" customHeight="1" x14ac:dyDescent="0.15">
      <c r="A81" s="2" t="s">
        <v>215</v>
      </c>
      <c r="B81" s="18">
        <v>4302</v>
      </c>
      <c r="C81" s="25">
        <v>4</v>
      </c>
      <c r="D81" s="25">
        <v>0</v>
      </c>
      <c r="E81" s="25">
        <f t="shared" si="2"/>
        <v>1075.5</v>
      </c>
      <c r="F81" s="25">
        <f t="shared" si="3"/>
        <v>0</v>
      </c>
    </row>
    <row r="82" spans="1:6" s="1" customFormat="1" ht="15.4" customHeight="1" x14ac:dyDescent="0.15">
      <c r="A82" s="2" t="s">
        <v>188</v>
      </c>
      <c r="B82" s="18">
        <v>4981</v>
      </c>
      <c r="C82" s="25">
        <v>4</v>
      </c>
      <c r="D82" s="25">
        <v>0</v>
      </c>
      <c r="E82" s="25">
        <f t="shared" si="2"/>
        <v>1245.25</v>
      </c>
      <c r="F82" s="25">
        <f t="shared" si="3"/>
        <v>0</v>
      </c>
    </row>
    <row r="83" spans="1:6" s="1" customFormat="1" ht="15.4" customHeight="1" x14ac:dyDescent="0.15">
      <c r="A83" s="17" t="s">
        <v>164</v>
      </c>
      <c r="B83" s="18">
        <f>6564+3</f>
        <v>6567</v>
      </c>
      <c r="C83" s="25">
        <v>4</v>
      </c>
      <c r="D83" s="25">
        <v>0</v>
      </c>
      <c r="E83" s="25">
        <f t="shared" si="2"/>
        <v>1641.75</v>
      </c>
      <c r="F83" s="25">
        <f t="shared" si="3"/>
        <v>0</v>
      </c>
    </row>
    <row r="84" spans="1:6" s="1" customFormat="1" ht="15.4" customHeight="1" x14ac:dyDescent="0.15">
      <c r="A84" s="2" t="s">
        <v>158</v>
      </c>
      <c r="B84" s="18">
        <v>4439</v>
      </c>
      <c r="C84" s="25">
        <v>4</v>
      </c>
      <c r="D84" s="25">
        <v>1</v>
      </c>
      <c r="E84" s="25">
        <f t="shared" si="2"/>
        <v>1109.75</v>
      </c>
      <c r="F84" s="25">
        <f t="shared" si="3"/>
        <v>1109.75</v>
      </c>
    </row>
    <row r="85" spans="1:6" s="1" customFormat="1" ht="15.4" customHeight="1" x14ac:dyDescent="0.15">
      <c r="A85" s="2" t="s">
        <v>21</v>
      </c>
      <c r="B85" s="18">
        <v>1540</v>
      </c>
      <c r="C85" s="25">
        <v>4</v>
      </c>
      <c r="D85" s="25">
        <v>0</v>
      </c>
      <c r="E85" s="25">
        <f t="shared" si="2"/>
        <v>385</v>
      </c>
      <c r="F85" s="25">
        <f t="shared" si="3"/>
        <v>0</v>
      </c>
    </row>
    <row r="86" spans="1:6" s="1" customFormat="1" ht="15.4" customHeight="1" x14ac:dyDescent="0.15">
      <c r="A86" s="2" t="s">
        <v>183</v>
      </c>
      <c r="B86" s="18">
        <v>2618</v>
      </c>
      <c r="C86" s="25">
        <v>4</v>
      </c>
      <c r="D86" s="25">
        <v>1</v>
      </c>
      <c r="E86" s="25">
        <f t="shared" si="2"/>
        <v>654.5</v>
      </c>
      <c r="F86" s="25">
        <f t="shared" si="3"/>
        <v>654.5</v>
      </c>
    </row>
    <row r="87" spans="1:6" s="1" customFormat="1" ht="15.4" customHeight="1" x14ac:dyDescent="0.15">
      <c r="A87" s="2" t="s">
        <v>81</v>
      </c>
      <c r="B87" s="18">
        <v>5173</v>
      </c>
      <c r="C87" s="25">
        <v>4</v>
      </c>
      <c r="D87" s="25">
        <v>0</v>
      </c>
      <c r="E87" s="25">
        <f t="shared" si="2"/>
        <v>1293.25</v>
      </c>
      <c r="F87" s="25">
        <f t="shared" si="3"/>
        <v>0</v>
      </c>
    </row>
    <row r="88" spans="1:6" s="1" customFormat="1" ht="15.4" customHeight="1" x14ac:dyDescent="0.15">
      <c r="A88" s="2" t="s">
        <v>58</v>
      </c>
      <c r="B88" s="18">
        <v>4982</v>
      </c>
      <c r="C88" s="25">
        <v>4</v>
      </c>
      <c r="D88" s="25">
        <v>1</v>
      </c>
      <c r="E88" s="25">
        <f t="shared" si="2"/>
        <v>1245.5</v>
      </c>
      <c r="F88" s="25">
        <f t="shared" si="3"/>
        <v>1245.5</v>
      </c>
    </row>
    <row r="89" spans="1:6" s="1" customFormat="1" ht="15.4" customHeight="1" x14ac:dyDescent="0.15">
      <c r="A89" s="2" t="s">
        <v>192</v>
      </c>
      <c r="B89" s="18">
        <v>6464</v>
      </c>
      <c r="C89" s="25">
        <v>4</v>
      </c>
      <c r="D89" s="25">
        <v>1</v>
      </c>
      <c r="E89" s="25">
        <f t="shared" si="2"/>
        <v>1616</v>
      </c>
      <c r="F89" s="25">
        <f t="shared" si="3"/>
        <v>1616</v>
      </c>
    </row>
    <row r="90" spans="1:6" s="1" customFormat="1" ht="15.4" customHeight="1" x14ac:dyDescent="0.15">
      <c r="A90" s="2" t="s">
        <v>86</v>
      </c>
      <c r="B90" s="18">
        <v>2526</v>
      </c>
      <c r="C90" s="25">
        <v>4</v>
      </c>
      <c r="D90" s="25">
        <v>1</v>
      </c>
      <c r="E90" s="25">
        <f t="shared" si="2"/>
        <v>631.5</v>
      </c>
      <c r="F90" s="25">
        <f t="shared" si="3"/>
        <v>631.5</v>
      </c>
    </row>
    <row r="91" spans="1:6" s="1" customFormat="1" ht="15.4" customHeight="1" x14ac:dyDescent="0.15">
      <c r="A91" s="2" t="s">
        <v>6</v>
      </c>
      <c r="B91" s="18">
        <v>3558</v>
      </c>
      <c r="C91" s="25">
        <v>4</v>
      </c>
      <c r="D91" s="25">
        <v>1</v>
      </c>
      <c r="E91" s="25">
        <f t="shared" si="2"/>
        <v>889.5</v>
      </c>
      <c r="F91" s="25">
        <f t="shared" si="3"/>
        <v>889.5</v>
      </c>
    </row>
    <row r="92" spans="1:6" s="1" customFormat="1" ht="15.4" customHeight="1" x14ac:dyDescent="0.15">
      <c r="A92" s="2" t="s">
        <v>78</v>
      </c>
      <c r="B92" s="18">
        <v>2206</v>
      </c>
      <c r="C92" s="25">
        <v>4</v>
      </c>
      <c r="D92" s="25">
        <v>0</v>
      </c>
      <c r="E92" s="25">
        <f t="shared" si="2"/>
        <v>551.5</v>
      </c>
      <c r="F92" s="25">
        <f t="shared" si="3"/>
        <v>0</v>
      </c>
    </row>
    <row r="93" spans="1:6" s="1" customFormat="1" ht="15.4" customHeight="1" x14ac:dyDescent="0.15">
      <c r="A93" s="2" t="s">
        <v>39</v>
      </c>
      <c r="B93" s="18">
        <v>1534</v>
      </c>
      <c r="C93" s="25">
        <v>4</v>
      </c>
      <c r="D93" s="25">
        <v>0</v>
      </c>
      <c r="E93" s="25">
        <f t="shared" si="2"/>
        <v>383.5</v>
      </c>
      <c r="F93" s="25">
        <f t="shared" si="3"/>
        <v>0</v>
      </c>
    </row>
    <row r="94" spans="1:6" s="1" customFormat="1" ht="15.4" customHeight="1" x14ac:dyDescent="0.15">
      <c r="A94" s="2" t="s">
        <v>65</v>
      </c>
      <c r="B94" s="18">
        <v>2574</v>
      </c>
      <c r="C94" s="25">
        <v>4</v>
      </c>
      <c r="D94" s="25">
        <v>1</v>
      </c>
      <c r="E94" s="25">
        <f t="shared" si="2"/>
        <v>643.5</v>
      </c>
      <c r="F94" s="25">
        <f t="shared" si="3"/>
        <v>643.5</v>
      </c>
    </row>
    <row r="95" spans="1:6" s="1" customFormat="1" ht="15.4" customHeight="1" x14ac:dyDescent="0.15">
      <c r="A95" s="2" t="s">
        <v>237</v>
      </c>
      <c r="B95" s="18">
        <v>3823</v>
      </c>
      <c r="C95" s="25">
        <v>4</v>
      </c>
      <c r="D95" s="25">
        <v>0</v>
      </c>
      <c r="E95" s="25">
        <f t="shared" si="2"/>
        <v>955.75</v>
      </c>
      <c r="F95" s="25">
        <f t="shared" si="3"/>
        <v>0</v>
      </c>
    </row>
    <row r="96" spans="1:6" s="1" customFormat="1" ht="15.4" customHeight="1" x14ac:dyDescent="0.15">
      <c r="A96" s="2" t="s">
        <v>161</v>
      </c>
      <c r="B96" s="18">
        <v>3099</v>
      </c>
      <c r="C96" s="25">
        <v>4</v>
      </c>
      <c r="D96" s="25">
        <v>0</v>
      </c>
      <c r="E96" s="25">
        <f t="shared" si="2"/>
        <v>774.75</v>
      </c>
      <c r="F96" s="25">
        <f t="shared" si="3"/>
        <v>0</v>
      </c>
    </row>
    <row r="97" spans="1:6" s="1" customFormat="1" ht="15.4" customHeight="1" x14ac:dyDescent="0.15">
      <c r="A97" s="2" t="s">
        <v>122</v>
      </c>
      <c r="B97" s="18">
        <v>2626</v>
      </c>
      <c r="C97" s="25">
        <v>4</v>
      </c>
      <c r="D97" s="25">
        <v>1</v>
      </c>
      <c r="E97" s="25">
        <f t="shared" si="2"/>
        <v>656.5</v>
      </c>
      <c r="F97" s="25">
        <f t="shared" si="3"/>
        <v>656.5</v>
      </c>
    </row>
    <row r="98" spans="1:6" s="1" customFormat="1" ht="15.4" customHeight="1" x14ac:dyDescent="0.15">
      <c r="A98" s="2" t="s">
        <v>38</v>
      </c>
      <c r="B98" s="18">
        <v>4788</v>
      </c>
      <c r="C98" s="25">
        <v>4</v>
      </c>
      <c r="D98" s="25">
        <v>0</v>
      </c>
      <c r="E98" s="25">
        <f t="shared" si="2"/>
        <v>1197</v>
      </c>
      <c r="F98" s="25">
        <f t="shared" si="3"/>
        <v>0</v>
      </c>
    </row>
    <row r="99" spans="1:6" s="1" customFormat="1" ht="15.4" customHeight="1" x14ac:dyDescent="0.15">
      <c r="A99" s="2" t="s">
        <v>217</v>
      </c>
      <c r="B99" s="18">
        <v>5019</v>
      </c>
      <c r="C99" s="25">
        <v>4</v>
      </c>
      <c r="D99" s="25">
        <v>1</v>
      </c>
      <c r="E99" s="25">
        <f t="shared" si="2"/>
        <v>1254.75</v>
      </c>
      <c r="F99" s="25">
        <f t="shared" si="3"/>
        <v>1254.75</v>
      </c>
    </row>
    <row r="100" spans="1:6" s="1" customFormat="1" ht="15.4" customHeight="1" x14ac:dyDescent="0.15">
      <c r="A100" s="2" t="s">
        <v>193</v>
      </c>
      <c r="B100" s="18">
        <v>2371</v>
      </c>
      <c r="C100" s="25">
        <v>4</v>
      </c>
      <c r="D100" s="25">
        <v>1</v>
      </c>
      <c r="E100" s="25">
        <f t="shared" si="2"/>
        <v>592.75</v>
      </c>
      <c r="F100" s="25">
        <f t="shared" si="3"/>
        <v>592.75</v>
      </c>
    </row>
    <row r="101" spans="1:6" s="1" customFormat="1" ht="15.4" customHeight="1" x14ac:dyDescent="0.15">
      <c r="A101" s="2" t="s">
        <v>272</v>
      </c>
      <c r="B101" s="18">
        <v>2207</v>
      </c>
      <c r="C101" s="25">
        <v>4</v>
      </c>
      <c r="D101" s="25">
        <v>0</v>
      </c>
      <c r="E101" s="25">
        <f t="shared" si="2"/>
        <v>551.75</v>
      </c>
      <c r="F101" s="25">
        <f t="shared" si="3"/>
        <v>0</v>
      </c>
    </row>
    <row r="102" spans="1:6" s="1" customFormat="1" ht="15.4" customHeight="1" x14ac:dyDescent="0.15">
      <c r="A102" s="2" t="s">
        <v>204</v>
      </c>
      <c r="B102" s="18">
        <v>659</v>
      </c>
      <c r="C102" s="25">
        <v>4</v>
      </c>
      <c r="D102" s="25">
        <v>1</v>
      </c>
      <c r="E102" s="25">
        <f t="shared" si="2"/>
        <v>164.75</v>
      </c>
      <c r="F102" s="25">
        <f t="shared" si="3"/>
        <v>164.75</v>
      </c>
    </row>
    <row r="103" spans="1:6" s="1" customFormat="1" ht="15.4" customHeight="1" x14ac:dyDescent="0.15">
      <c r="A103" s="2" t="s">
        <v>265</v>
      </c>
      <c r="B103" s="18">
        <v>1960</v>
      </c>
      <c r="C103" s="25">
        <v>4</v>
      </c>
      <c r="D103" s="25">
        <v>0</v>
      </c>
      <c r="E103" s="25">
        <f t="shared" si="2"/>
        <v>490</v>
      </c>
      <c r="F103" s="25">
        <f t="shared" si="3"/>
        <v>0</v>
      </c>
    </row>
    <row r="104" spans="1:6" s="1" customFormat="1" ht="15.4" customHeight="1" x14ac:dyDescent="0.15">
      <c r="A104" s="2" t="s">
        <v>94</v>
      </c>
      <c r="B104" s="18">
        <v>2955</v>
      </c>
      <c r="C104" s="25">
        <v>4</v>
      </c>
      <c r="D104" s="25">
        <v>0</v>
      </c>
      <c r="E104" s="25">
        <f t="shared" si="2"/>
        <v>738.75</v>
      </c>
      <c r="F104" s="25">
        <f t="shared" si="3"/>
        <v>0</v>
      </c>
    </row>
    <row r="105" spans="1:6" s="1" customFormat="1" ht="15.4" customHeight="1" x14ac:dyDescent="0.15">
      <c r="A105" s="2" t="s">
        <v>248</v>
      </c>
      <c r="B105" s="18">
        <v>6679</v>
      </c>
      <c r="C105" s="25">
        <v>4</v>
      </c>
      <c r="D105" s="25">
        <v>1</v>
      </c>
      <c r="E105" s="25">
        <f t="shared" si="2"/>
        <v>1669.75</v>
      </c>
      <c r="F105" s="25">
        <f t="shared" si="3"/>
        <v>1669.75</v>
      </c>
    </row>
    <row r="106" spans="1:6" s="1" customFormat="1" ht="15.4" customHeight="1" x14ac:dyDescent="0.15">
      <c r="A106" s="2" t="s">
        <v>41</v>
      </c>
      <c r="B106" s="18">
        <v>5258</v>
      </c>
      <c r="C106" s="25">
        <v>4</v>
      </c>
      <c r="D106" s="25">
        <v>1</v>
      </c>
      <c r="E106" s="25">
        <f t="shared" si="2"/>
        <v>1314.5</v>
      </c>
      <c r="F106" s="25">
        <f t="shared" si="3"/>
        <v>1314.5</v>
      </c>
    </row>
    <row r="107" spans="1:6" s="1" customFormat="1" ht="15.4" customHeight="1" x14ac:dyDescent="0.15">
      <c r="A107" s="2" t="s">
        <v>40</v>
      </c>
      <c r="B107" s="18">
        <v>3072</v>
      </c>
      <c r="C107" s="25">
        <v>4</v>
      </c>
      <c r="D107" s="25">
        <v>0</v>
      </c>
      <c r="E107" s="25">
        <f t="shared" si="2"/>
        <v>768</v>
      </c>
      <c r="F107" s="25">
        <f t="shared" si="3"/>
        <v>0</v>
      </c>
    </row>
    <row r="108" spans="1:6" s="1" customFormat="1" ht="15.4" customHeight="1" x14ac:dyDescent="0.15">
      <c r="A108" s="2" t="s">
        <v>82</v>
      </c>
      <c r="B108" s="18">
        <v>4567</v>
      </c>
      <c r="C108" s="25">
        <v>4</v>
      </c>
      <c r="D108" s="25">
        <v>1</v>
      </c>
      <c r="E108" s="25">
        <f t="shared" si="2"/>
        <v>1141.75</v>
      </c>
      <c r="F108" s="25">
        <f t="shared" si="3"/>
        <v>1141.75</v>
      </c>
    </row>
    <row r="109" spans="1:6" s="1" customFormat="1" ht="15.4" customHeight="1" x14ac:dyDescent="0.15">
      <c r="A109" s="2" t="s">
        <v>197</v>
      </c>
      <c r="B109" s="18">
        <v>4336</v>
      </c>
      <c r="C109" s="25">
        <v>4</v>
      </c>
      <c r="D109" s="25">
        <v>1</v>
      </c>
      <c r="E109" s="25">
        <f t="shared" si="2"/>
        <v>1084</v>
      </c>
      <c r="F109" s="25">
        <f t="shared" si="3"/>
        <v>1084</v>
      </c>
    </row>
    <row r="110" spans="1:6" s="1" customFormat="1" ht="15.4" customHeight="1" x14ac:dyDescent="0.15">
      <c r="A110" s="2" t="s">
        <v>271</v>
      </c>
      <c r="B110" s="18">
        <v>5054</v>
      </c>
      <c r="C110" s="25">
        <v>4</v>
      </c>
      <c r="D110" s="25">
        <v>1</v>
      </c>
      <c r="E110" s="25">
        <f t="shared" si="2"/>
        <v>1263.5</v>
      </c>
      <c r="F110" s="25">
        <f t="shared" si="3"/>
        <v>1263.5</v>
      </c>
    </row>
    <row r="111" spans="1:6" s="1" customFormat="1" ht="15.4" customHeight="1" x14ac:dyDescent="0.15">
      <c r="A111" s="2" t="s">
        <v>118</v>
      </c>
      <c r="B111" s="18">
        <v>8303</v>
      </c>
      <c r="C111" s="25">
        <v>4</v>
      </c>
      <c r="D111" s="25">
        <v>1</v>
      </c>
      <c r="E111" s="25">
        <f t="shared" si="2"/>
        <v>2075.75</v>
      </c>
      <c r="F111" s="25">
        <f t="shared" si="3"/>
        <v>2075.75</v>
      </c>
    </row>
    <row r="112" spans="1:6" s="1" customFormat="1" ht="15.4" customHeight="1" x14ac:dyDescent="0.15">
      <c r="A112" s="2" t="s">
        <v>205</v>
      </c>
      <c r="B112" s="18">
        <v>6184</v>
      </c>
      <c r="C112" s="25">
        <v>4</v>
      </c>
      <c r="D112" s="25">
        <v>1</v>
      </c>
      <c r="E112" s="25">
        <f t="shared" si="2"/>
        <v>1546</v>
      </c>
      <c r="F112" s="25">
        <f t="shared" si="3"/>
        <v>1546</v>
      </c>
    </row>
    <row r="113" spans="1:6" s="1" customFormat="1" ht="15.4" customHeight="1" x14ac:dyDescent="0.15">
      <c r="A113" s="2" t="s">
        <v>156</v>
      </c>
      <c r="B113" s="18">
        <v>3598</v>
      </c>
      <c r="C113" s="25">
        <v>4</v>
      </c>
      <c r="D113" s="25">
        <v>1</v>
      </c>
      <c r="E113" s="25">
        <f t="shared" si="2"/>
        <v>899.5</v>
      </c>
      <c r="F113" s="25">
        <f t="shared" si="3"/>
        <v>899.5</v>
      </c>
    </row>
    <row r="114" spans="1:6" s="1" customFormat="1" ht="15.4" customHeight="1" x14ac:dyDescent="0.15">
      <c r="A114" s="2" t="s">
        <v>258</v>
      </c>
      <c r="B114" s="18">
        <v>3604</v>
      </c>
      <c r="C114" s="25">
        <v>4</v>
      </c>
      <c r="D114" s="25">
        <v>1</v>
      </c>
      <c r="E114" s="25">
        <f t="shared" si="2"/>
        <v>901</v>
      </c>
      <c r="F114" s="25">
        <f t="shared" si="3"/>
        <v>901</v>
      </c>
    </row>
    <row r="115" spans="1:6" s="1" customFormat="1" ht="15.4" customHeight="1" x14ac:dyDescent="0.15">
      <c r="A115" s="2" t="s">
        <v>181</v>
      </c>
      <c r="B115" s="18">
        <v>2482</v>
      </c>
      <c r="C115" s="25">
        <v>4</v>
      </c>
      <c r="D115" s="25">
        <v>1</v>
      </c>
      <c r="E115" s="25">
        <f t="shared" si="2"/>
        <v>620.5</v>
      </c>
      <c r="F115" s="25">
        <f t="shared" si="3"/>
        <v>620.5</v>
      </c>
    </row>
    <row r="116" spans="1:6" s="1" customFormat="1" ht="15.4" customHeight="1" x14ac:dyDescent="0.15">
      <c r="A116" s="2" t="s">
        <v>69</v>
      </c>
      <c r="B116" s="18">
        <v>4342</v>
      </c>
      <c r="C116" s="25">
        <v>4</v>
      </c>
      <c r="D116" s="25">
        <v>1</v>
      </c>
      <c r="E116" s="25">
        <f t="shared" si="2"/>
        <v>1085.5</v>
      </c>
      <c r="F116" s="25">
        <f t="shared" si="3"/>
        <v>1085.5</v>
      </c>
    </row>
    <row r="117" spans="1:6" s="1" customFormat="1" ht="15.4" customHeight="1" x14ac:dyDescent="0.15">
      <c r="A117" s="2" t="s">
        <v>155</v>
      </c>
      <c r="B117" s="18">
        <v>5138</v>
      </c>
      <c r="C117" s="25">
        <v>4</v>
      </c>
      <c r="D117" s="25">
        <v>1</v>
      </c>
      <c r="E117" s="25">
        <f t="shared" si="2"/>
        <v>1284.5</v>
      </c>
      <c r="F117" s="25">
        <f t="shared" si="3"/>
        <v>1284.5</v>
      </c>
    </row>
    <row r="118" spans="1:6" s="1" customFormat="1" ht="15.4" customHeight="1" x14ac:dyDescent="0.15">
      <c r="A118" s="2" t="s">
        <v>13</v>
      </c>
      <c r="B118" s="18">
        <v>2850</v>
      </c>
      <c r="C118" s="25">
        <v>4</v>
      </c>
      <c r="D118" s="25">
        <v>1</v>
      </c>
      <c r="E118" s="25">
        <f t="shared" si="2"/>
        <v>712.5</v>
      </c>
      <c r="F118" s="25">
        <f t="shared" si="3"/>
        <v>712.5</v>
      </c>
    </row>
    <row r="119" spans="1:6" s="1" customFormat="1" ht="15.4" customHeight="1" x14ac:dyDescent="0.15">
      <c r="A119" s="2" t="s">
        <v>79</v>
      </c>
      <c r="B119" s="18">
        <v>3399</v>
      </c>
      <c r="C119" s="25">
        <v>4</v>
      </c>
      <c r="D119" s="25">
        <v>1</v>
      </c>
      <c r="E119" s="25">
        <f t="shared" si="2"/>
        <v>849.75</v>
      </c>
      <c r="F119" s="25">
        <f t="shared" si="3"/>
        <v>849.75</v>
      </c>
    </row>
    <row r="120" spans="1:6" s="1" customFormat="1" ht="15.4" customHeight="1" x14ac:dyDescent="0.15">
      <c r="A120" s="2" t="s">
        <v>293</v>
      </c>
      <c r="B120" s="18">
        <v>4067</v>
      </c>
      <c r="C120" s="25">
        <v>4</v>
      </c>
      <c r="D120" s="25">
        <v>1</v>
      </c>
      <c r="E120" s="25">
        <f t="shared" si="2"/>
        <v>1016.75</v>
      </c>
      <c r="F120" s="25">
        <f t="shared" si="3"/>
        <v>1016.75</v>
      </c>
    </row>
    <row r="121" spans="1:6" s="1" customFormat="1" ht="15.4" customHeight="1" x14ac:dyDescent="0.15">
      <c r="A121" s="2" t="s">
        <v>178</v>
      </c>
      <c r="B121" s="18">
        <v>2720</v>
      </c>
      <c r="C121" s="25">
        <v>4</v>
      </c>
      <c r="D121" s="25">
        <v>1</v>
      </c>
      <c r="E121" s="25">
        <f t="shared" si="2"/>
        <v>680</v>
      </c>
      <c r="F121" s="25">
        <f t="shared" si="3"/>
        <v>680</v>
      </c>
    </row>
    <row r="122" spans="1:6" s="1" customFormat="1" ht="15.4" customHeight="1" x14ac:dyDescent="0.15">
      <c r="A122" s="2" t="s">
        <v>209</v>
      </c>
      <c r="B122" s="18">
        <v>4918</v>
      </c>
      <c r="C122" s="25">
        <v>4</v>
      </c>
      <c r="D122" s="25">
        <v>1</v>
      </c>
      <c r="E122" s="25">
        <f t="shared" si="2"/>
        <v>1229.5</v>
      </c>
      <c r="F122" s="25">
        <f t="shared" si="3"/>
        <v>1229.5</v>
      </c>
    </row>
    <row r="123" spans="1:6" s="1" customFormat="1" ht="15.4" customHeight="1" x14ac:dyDescent="0.15">
      <c r="A123" s="2" t="s">
        <v>145</v>
      </c>
      <c r="B123" s="18">
        <v>3642</v>
      </c>
      <c r="C123" s="25">
        <v>4</v>
      </c>
      <c r="D123" s="25">
        <v>1</v>
      </c>
      <c r="E123" s="25">
        <f t="shared" si="2"/>
        <v>910.5</v>
      </c>
      <c r="F123" s="25">
        <f t="shared" si="3"/>
        <v>910.5</v>
      </c>
    </row>
    <row r="124" spans="1:6" s="1" customFormat="1" ht="15.4" customHeight="1" x14ac:dyDescent="0.15">
      <c r="A124" s="2" t="s">
        <v>250</v>
      </c>
      <c r="B124" s="18">
        <v>4477</v>
      </c>
      <c r="C124" s="25">
        <v>4</v>
      </c>
      <c r="D124" s="25">
        <v>0</v>
      </c>
      <c r="E124" s="25">
        <f t="shared" si="2"/>
        <v>1119.25</v>
      </c>
      <c r="F124" s="25">
        <f t="shared" si="3"/>
        <v>0</v>
      </c>
    </row>
    <row r="125" spans="1:6" s="1" customFormat="1" ht="15.4" customHeight="1" x14ac:dyDescent="0.15">
      <c r="A125" s="2" t="s">
        <v>139</v>
      </c>
      <c r="B125" s="18">
        <v>6242</v>
      </c>
      <c r="C125" s="25">
        <v>4</v>
      </c>
      <c r="D125" s="25">
        <v>1</v>
      </c>
      <c r="E125" s="25">
        <f t="shared" si="2"/>
        <v>1560.5</v>
      </c>
      <c r="F125" s="25">
        <f t="shared" si="3"/>
        <v>1560.5</v>
      </c>
    </row>
    <row r="126" spans="1:6" s="1" customFormat="1" ht="15.4" customHeight="1" x14ac:dyDescent="0.15">
      <c r="A126" s="2" t="s">
        <v>226</v>
      </c>
      <c r="B126" s="18">
        <v>3959</v>
      </c>
      <c r="C126" s="25">
        <v>4</v>
      </c>
      <c r="D126" s="25">
        <v>1</v>
      </c>
      <c r="E126" s="25">
        <f t="shared" si="2"/>
        <v>989.75</v>
      </c>
      <c r="F126" s="25">
        <f t="shared" si="3"/>
        <v>989.75</v>
      </c>
    </row>
    <row r="127" spans="1:6" s="1" customFormat="1" ht="15.4" customHeight="1" x14ac:dyDescent="0.15">
      <c r="A127" s="2" t="s">
        <v>127</v>
      </c>
      <c r="B127" s="18">
        <v>3558</v>
      </c>
      <c r="C127" s="25">
        <v>4</v>
      </c>
      <c r="D127" s="25">
        <v>0</v>
      </c>
      <c r="E127" s="25">
        <f t="shared" si="2"/>
        <v>889.5</v>
      </c>
      <c r="F127" s="25">
        <f t="shared" si="3"/>
        <v>0</v>
      </c>
    </row>
    <row r="128" spans="1:6" s="1" customFormat="1" ht="15.4" customHeight="1" x14ac:dyDescent="0.15">
      <c r="A128" s="2" t="s">
        <v>261</v>
      </c>
      <c r="B128" s="18">
        <v>2574</v>
      </c>
      <c r="C128" s="25">
        <v>4</v>
      </c>
      <c r="D128" s="25">
        <v>1</v>
      </c>
      <c r="E128" s="25">
        <f t="shared" si="2"/>
        <v>643.5</v>
      </c>
      <c r="F128" s="25">
        <f t="shared" si="3"/>
        <v>643.5</v>
      </c>
    </row>
    <row r="129" spans="1:6" s="1" customFormat="1" ht="15.4" customHeight="1" x14ac:dyDescent="0.15">
      <c r="A129" s="2" t="s">
        <v>195</v>
      </c>
      <c r="B129" s="18">
        <v>4239</v>
      </c>
      <c r="C129" s="25">
        <v>4</v>
      </c>
      <c r="D129" s="25">
        <v>1</v>
      </c>
      <c r="E129" s="25">
        <f t="shared" si="2"/>
        <v>1059.75</v>
      </c>
      <c r="F129" s="25">
        <f t="shared" si="3"/>
        <v>1059.75</v>
      </c>
    </row>
    <row r="130" spans="1:6" s="1" customFormat="1" ht="15.4" customHeight="1" x14ac:dyDescent="0.15">
      <c r="A130" s="2" t="s">
        <v>144</v>
      </c>
      <c r="B130" s="18">
        <v>2077</v>
      </c>
      <c r="C130" s="25">
        <v>4</v>
      </c>
      <c r="D130" s="25">
        <v>1</v>
      </c>
      <c r="E130" s="25">
        <f t="shared" ref="E130:E193" si="4">B130/C130</f>
        <v>519.25</v>
      </c>
      <c r="F130" s="25">
        <f t="shared" si="3"/>
        <v>519.25</v>
      </c>
    </row>
    <row r="131" spans="1:6" s="1" customFormat="1" ht="15.4" customHeight="1" x14ac:dyDescent="0.15">
      <c r="A131" s="17" t="s">
        <v>10</v>
      </c>
      <c r="B131" s="18">
        <f>7625+60</f>
        <v>7685</v>
      </c>
      <c r="C131" s="25">
        <v>4</v>
      </c>
      <c r="D131" s="25">
        <v>1</v>
      </c>
      <c r="E131" s="25">
        <f t="shared" si="4"/>
        <v>1921.25</v>
      </c>
      <c r="F131" s="25">
        <f t="shared" ref="F131:F194" si="5">D131*E131</f>
        <v>1921.25</v>
      </c>
    </row>
    <row r="132" spans="1:6" s="1" customFormat="1" ht="15.4" customHeight="1" x14ac:dyDescent="0.15">
      <c r="A132" s="2" t="s">
        <v>26</v>
      </c>
      <c r="B132" s="18">
        <v>3462</v>
      </c>
      <c r="C132" s="25">
        <v>4</v>
      </c>
      <c r="D132" s="25">
        <v>1</v>
      </c>
      <c r="E132" s="25">
        <f t="shared" si="4"/>
        <v>865.5</v>
      </c>
      <c r="F132" s="25">
        <f t="shared" si="5"/>
        <v>865.5</v>
      </c>
    </row>
    <row r="133" spans="1:6" s="1" customFormat="1" ht="15.4" customHeight="1" x14ac:dyDescent="0.15">
      <c r="A133" s="2" t="s">
        <v>102</v>
      </c>
      <c r="B133" s="18">
        <v>3850</v>
      </c>
      <c r="C133" s="25">
        <v>4</v>
      </c>
      <c r="D133" s="25">
        <v>1</v>
      </c>
      <c r="E133" s="25">
        <f t="shared" si="4"/>
        <v>962.5</v>
      </c>
      <c r="F133" s="25">
        <f t="shared" si="5"/>
        <v>962.5</v>
      </c>
    </row>
    <row r="134" spans="1:6" s="1" customFormat="1" ht="15.4" customHeight="1" x14ac:dyDescent="0.15">
      <c r="A134" s="2" t="s">
        <v>256</v>
      </c>
      <c r="B134" s="18">
        <v>2932</v>
      </c>
      <c r="C134" s="25">
        <v>4</v>
      </c>
      <c r="D134" s="25">
        <v>0</v>
      </c>
      <c r="E134" s="25">
        <f t="shared" si="4"/>
        <v>733</v>
      </c>
      <c r="F134" s="25">
        <f t="shared" si="5"/>
        <v>0</v>
      </c>
    </row>
    <row r="135" spans="1:6" s="1" customFormat="1" ht="15.4" customHeight="1" x14ac:dyDescent="0.15">
      <c r="A135" s="2" t="s">
        <v>133</v>
      </c>
      <c r="B135" s="18">
        <v>5740</v>
      </c>
      <c r="C135" s="25">
        <v>4</v>
      </c>
      <c r="D135" s="25">
        <v>1</v>
      </c>
      <c r="E135" s="25">
        <f t="shared" si="4"/>
        <v>1435</v>
      </c>
      <c r="F135" s="25">
        <f t="shared" si="5"/>
        <v>1435</v>
      </c>
    </row>
    <row r="136" spans="1:6" s="1" customFormat="1" ht="15.4" customHeight="1" x14ac:dyDescent="0.15">
      <c r="A136" s="2" t="s">
        <v>90</v>
      </c>
      <c r="B136" s="18">
        <v>6482</v>
      </c>
      <c r="C136" s="25">
        <v>4</v>
      </c>
      <c r="D136" s="25">
        <v>0</v>
      </c>
      <c r="E136" s="25">
        <f t="shared" si="4"/>
        <v>1620.5</v>
      </c>
      <c r="F136" s="25">
        <f t="shared" si="5"/>
        <v>0</v>
      </c>
    </row>
    <row r="137" spans="1:6" s="1" customFormat="1" ht="15.4" customHeight="1" x14ac:dyDescent="0.15">
      <c r="A137" s="2" t="s">
        <v>67</v>
      </c>
      <c r="B137" s="18">
        <v>7104</v>
      </c>
      <c r="C137" s="25">
        <v>4</v>
      </c>
      <c r="D137" s="25">
        <v>0</v>
      </c>
      <c r="E137" s="25">
        <f t="shared" si="4"/>
        <v>1776</v>
      </c>
      <c r="F137" s="25">
        <f t="shared" si="5"/>
        <v>0</v>
      </c>
    </row>
    <row r="138" spans="1:6" s="1" customFormat="1" ht="15.4" customHeight="1" x14ac:dyDescent="0.15">
      <c r="A138" s="2" t="s">
        <v>107</v>
      </c>
      <c r="B138" s="18">
        <v>1804</v>
      </c>
      <c r="C138" s="25">
        <v>4</v>
      </c>
      <c r="D138" s="25">
        <v>1</v>
      </c>
      <c r="E138" s="25">
        <f t="shared" si="4"/>
        <v>451</v>
      </c>
      <c r="F138" s="25">
        <f t="shared" si="5"/>
        <v>451</v>
      </c>
    </row>
    <row r="139" spans="1:6" s="1" customFormat="1" ht="15.4" customHeight="1" x14ac:dyDescent="0.15">
      <c r="A139" s="2" t="s">
        <v>110</v>
      </c>
      <c r="B139" s="18">
        <v>5452</v>
      </c>
      <c r="C139" s="25">
        <v>4</v>
      </c>
      <c r="D139" s="25">
        <v>1</v>
      </c>
      <c r="E139" s="25">
        <f t="shared" si="4"/>
        <v>1363</v>
      </c>
      <c r="F139" s="25">
        <f t="shared" si="5"/>
        <v>1363</v>
      </c>
    </row>
    <row r="140" spans="1:6" s="1" customFormat="1" ht="15.4" customHeight="1" x14ac:dyDescent="0.15">
      <c r="A140" s="2" t="s">
        <v>109</v>
      </c>
      <c r="B140" s="18">
        <v>5197</v>
      </c>
      <c r="C140" s="25">
        <v>4</v>
      </c>
      <c r="D140" s="25">
        <v>1</v>
      </c>
      <c r="E140" s="25">
        <f t="shared" si="4"/>
        <v>1299.25</v>
      </c>
      <c r="F140" s="25">
        <f t="shared" si="5"/>
        <v>1299.25</v>
      </c>
    </row>
    <row r="141" spans="1:6" s="1" customFormat="1" ht="15.4" customHeight="1" x14ac:dyDescent="0.15">
      <c r="A141" s="2" t="s">
        <v>4</v>
      </c>
      <c r="B141" s="18">
        <v>8328</v>
      </c>
      <c r="C141" s="25">
        <v>4</v>
      </c>
      <c r="D141" s="25">
        <v>0</v>
      </c>
      <c r="E141" s="25">
        <f t="shared" si="4"/>
        <v>2082</v>
      </c>
      <c r="F141" s="25">
        <f t="shared" si="5"/>
        <v>0</v>
      </c>
    </row>
    <row r="142" spans="1:6" s="1" customFormat="1" ht="15.4" customHeight="1" x14ac:dyDescent="0.15">
      <c r="A142" s="2" t="s">
        <v>99</v>
      </c>
      <c r="B142" s="18">
        <v>3406</v>
      </c>
      <c r="C142" s="25">
        <v>4</v>
      </c>
      <c r="D142" s="25">
        <v>1</v>
      </c>
      <c r="E142" s="25">
        <f t="shared" si="4"/>
        <v>851.5</v>
      </c>
      <c r="F142" s="25">
        <f t="shared" si="5"/>
        <v>851.5</v>
      </c>
    </row>
    <row r="143" spans="1:6" s="1" customFormat="1" ht="15.4" customHeight="1" x14ac:dyDescent="0.15">
      <c r="A143" s="2" t="s">
        <v>120</v>
      </c>
      <c r="B143" s="18">
        <v>7605</v>
      </c>
      <c r="C143" s="25">
        <v>4</v>
      </c>
      <c r="D143" s="25">
        <v>1</v>
      </c>
      <c r="E143" s="25">
        <f t="shared" si="4"/>
        <v>1901.25</v>
      </c>
      <c r="F143" s="25">
        <f t="shared" si="5"/>
        <v>1901.25</v>
      </c>
    </row>
    <row r="144" spans="1:6" s="1" customFormat="1" ht="15.4" customHeight="1" x14ac:dyDescent="0.15">
      <c r="A144" s="2" t="s">
        <v>25</v>
      </c>
      <c r="B144" s="18">
        <v>3765</v>
      </c>
      <c r="C144" s="25">
        <v>4</v>
      </c>
      <c r="D144" s="25">
        <v>1</v>
      </c>
      <c r="E144" s="25">
        <f t="shared" si="4"/>
        <v>941.25</v>
      </c>
      <c r="F144" s="25">
        <f t="shared" si="5"/>
        <v>941.25</v>
      </c>
    </row>
    <row r="145" spans="1:6" s="1" customFormat="1" ht="15.4" customHeight="1" x14ac:dyDescent="0.15">
      <c r="A145" s="2" t="s">
        <v>218</v>
      </c>
      <c r="B145" s="18">
        <v>4929</v>
      </c>
      <c r="C145" s="25">
        <v>4</v>
      </c>
      <c r="D145" s="25">
        <v>1</v>
      </c>
      <c r="E145" s="25">
        <f t="shared" si="4"/>
        <v>1232.25</v>
      </c>
      <c r="F145" s="25">
        <f t="shared" si="5"/>
        <v>1232.25</v>
      </c>
    </row>
    <row r="146" spans="1:6" s="1" customFormat="1" ht="15.4" customHeight="1" x14ac:dyDescent="0.15">
      <c r="A146" s="2" t="s">
        <v>224</v>
      </c>
      <c r="B146" s="18">
        <v>3916</v>
      </c>
      <c r="C146" s="25">
        <v>4</v>
      </c>
      <c r="D146" s="25">
        <v>0</v>
      </c>
      <c r="E146" s="25">
        <f t="shared" si="4"/>
        <v>979</v>
      </c>
      <c r="F146" s="25">
        <f t="shared" si="5"/>
        <v>0</v>
      </c>
    </row>
    <row r="147" spans="1:6" s="1" customFormat="1" ht="15.4" customHeight="1" x14ac:dyDescent="0.15">
      <c r="A147" s="2" t="s">
        <v>273</v>
      </c>
      <c r="B147" s="18">
        <v>1492</v>
      </c>
      <c r="C147" s="25">
        <v>4</v>
      </c>
      <c r="D147" s="25">
        <v>1</v>
      </c>
      <c r="E147" s="25">
        <f t="shared" si="4"/>
        <v>373</v>
      </c>
      <c r="F147" s="25">
        <f t="shared" si="5"/>
        <v>373</v>
      </c>
    </row>
    <row r="148" spans="1:6" s="1" customFormat="1" ht="15.4" customHeight="1" x14ac:dyDescent="0.15">
      <c r="A148" s="2" t="s">
        <v>249</v>
      </c>
      <c r="B148" s="18">
        <v>1849</v>
      </c>
      <c r="C148" s="25">
        <v>4</v>
      </c>
      <c r="D148" s="25">
        <v>1</v>
      </c>
      <c r="E148" s="25">
        <f t="shared" si="4"/>
        <v>462.25</v>
      </c>
      <c r="F148" s="25">
        <f t="shared" si="5"/>
        <v>462.25</v>
      </c>
    </row>
    <row r="149" spans="1:6" s="1" customFormat="1" ht="15.4" customHeight="1" x14ac:dyDescent="0.15">
      <c r="A149" s="2" t="s">
        <v>80</v>
      </c>
      <c r="B149" s="18">
        <v>2268</v>
      </c>
      <c r="C149" s="25">
        <v>4</v>
      </c>
      <c r="D149" s="25">
        <v>0</v>
      </c>
      <c r="E149" s="25">
        <f t="shared" si="4"/>
        <v>567</v>
      </c>
      <c r="F149" s="25">
        <f t="shared" si="5"/>
        <v>0</v>
      </c>
    </row>
    <row r="150" spans="1:6" s="1" customFormat="1" ht="15.4" customHeight="1" x14ac:dyDescent="0.15">
      <c r="A150" s="2" t="s">
        <v>135</v>
      </c>
      <c r="B150" s="18">
        <v>4524</v>
      </c>
      <c r="C150" s="25">
        <v>4</v>
      </c>
      <c r="D150" s="25">
        <v>1</v>
      </c>
      <c r="E150" s="25">
        <f t="shared" si="4"/>
        <v>1131</v>
      </c>
      <c r="F150" s="25">
        <f t="shared" si="5"/>
        <v>1131</v>
      </c>
    </row>
    <row r="151" spans="1:6" s="1" customFormat="1" ht="15.4" customHeight="1" x14ac:dyDescent="0.15">
      <c r="A151" s="2" t="s">
        <v>238</v>
      </c>
      <c r="B151" s="18">
        <v>4242</v>
      </c>
      <c r="C151" s="25">
        <v>4</v>
      </c>
      <c r="D151" s="25">
        <v>1</v>
      </c>
      <c r="E151" s="25">
        <f t="shared" si="4"/>
        <v>1060.5</v>
      </c>
      <c r="F151" s="25">
        <f t="shared" si="5"/>
        <v>1060.5</v>
      </c>
    </row>
    <row r="152" spans="1:6" s="1" customFormat="1" ht="15.4" customHeight="1" x14ac:dyDescent="0.15">
      <c r="A152" s="2" t="s">
        <v>92</v>
      </c>
      <c r="B152" s="18">
        <v>2878</v>
      </c>
      <c r="C152" s="25">
        <v>4</v>
      </c>
      <c r="D152" s="25">
        <v>1</v>
      </c>
      <c r="E152" s="25">
        <f t="shared" si="4"/>
        <v>719.5</v>
      </c>
      <c r="F152" s="25">
        <f t="shared" si="5"/>
        <v>719.5</v>
      </c>
    </row>
    <row r="153" spans="1:6" s="1" customFormat="1" ht="15.4" customHeight="1" x14ac:dyDescent="0.15">
      <c r="A153" s="17" t="s">
        <v>70</v>
      </c>
      <c r="B153" s="18">
        <f>7160+30</f>
        <v>7190</v>
      </c>
      <c r="C153" s="25">
        <v>4</v>
      </c>
      <c r="D153" s="25">
        <v>1</v>
      </c>
      <c r="E153" s="25">
        <f t="shared" si="4"/>
        <v>1797.5</v>
      </c>
      <c r="F153" s="25">
        <f t="shared" si="5"/>
        <v>1797.5</v>
      </c>
    </row>
    <row r="154" spans="1:6" s="1" customFormat="1" ht="15.4" customHeight="1" x14ac:dyDescent="0.15">
      <c r="A154" s="2" t="s">
        <v>11</v>
      </c>
      <c r="B154" s="18">
        <v>2084</v>
      </c>
      <c r="C154" s="25">
        <v>4</v>
      </c>
      <c r="D154" s="25">
        <v>1</v>
      </c>
      <c r="E154" s="25">
        <f t="shared" si="4"/>
        <v>521</v>
      </c>
      <c r="F154" s="25">
        <f t="shared" si="5"/>
        <v>521</v>
      </c>
    </row>
    <row r="155" spans="1:6" s="1" customFormat="1" ht="15.4" customHeight="1" x14ac:dyDescent="0.15">
      <c r="A155" s="2" t="s">
        <v>283</v>
      </c>
      <c r="B155" s="18">
        <v>962</v>
      </c>
      <c r="C155" s="25">
        <v>4</v>
      </c>
      <c r="D155" s="25">
        <v>1</v>
      </c>
      <c r="E155" s="25">
        <f t="shared" si="4"/>
        <v>240.5</v>
      </c>
      <c r="F155" s="25">
        <f t="shared" si="5"/>
        <v>240.5</v>
      </c>
    </row>
    <row r="156" spans="1:6" s="1" customFormat="1" ht="15.4" customHeight="1" x14ac:dyDescent="0.15">
      <c r="A156" s="2" t="s">
        <v>277</v>
      </c>
      <c r="B156" s="18">
        <v>4576</v>
      </c>
      <c r="C156" s="25">
        <v>4</v>
      </c>
      <c r="D156" s="25">
        <v>1</v>
      </c>
      <c r="E156" s="25">
        <f t="shared" si="4"/>
        <v>1144</v>
      </c>
      <c r="F156" s="25">
        <f t="shared" si="5"/>
        <v>1144</v>
      </c>
    </row>
    <row r="157" spans="1:6" s="1" customFormat="1" ht="15.4" customHeight="1" x14ac:dyDescent="0.15">
      <c r="A157" s="2" t="s">
        <v>44</v>
      </c>
      <c r="B157" s="18">
        <v>2961</v>
      </c>
      <c r="C157" s="25">
        <v>4</v>
      </c>
      <c r="D157" s="25">
        <v>1</v>
      </c>
      <c r="E157" s="25">
        <f t="shared" si="4"/>
        <v>740.25</v>
      </c>
      <c r="F157" s="25">
        <f t="shared" si="5"/>
        <v>740.25</v>
      </c>
    </row>
    <row r="158" spans="1:6" s="1" customFormat="1" ht="15.4" customHeight="1" x14ac:dyDescent="0.15">
      <c r="A158" s="17" t="s">
        <v>268</v>
      </c>
      <c r="B158" s="18">
        <f>4117+-6</f>
        <v>4111</v>
      </c>
      <c r="C158" s="25">
        <v>4</v>
      </c>
      <c r="D158" s="25">
        <v>1</v>
      </c>
      <c r="E158" s="25">
        <f t="shared" si="4"/>
        <v>1027.75</v>
      </c>
      <c r="F158" s="25">
        <f t="shared" si="5"/>
        <v>1027.75</v>
      </c>
    </row>
    <row r="159" spans="1:6" s="1" customFormat="1" ht="15.4" customHeight="1" x14ac:dyDescent="0.15">
      <c r="A159" s="2" t="s">
        <v>171</v>
      </c>
      <c r="B159" s="18">
        <v>2706</v>
      </c>
      <c r="C159" s="25">
        <v>4</v>
      </c>
      <c r="D159" s="25">
        <v>1</v>
      </c>
      <c r="E159" s="25">
        <f t="shared" si="4"/>
        <v>676.5</v>
      </c>
      <c r="F159" s="25">
        <f t="shared" si="5"/>
        <v>676.5</v>
      </c>
    </row>
    <row r="160" spans="1:6" s="1" customFormat="1" ht="15.4" customHeight="1" x14ac:dyDescent="0.15">
      <c r="A160" s="2" t="s">
        <v>68</v>
      </c>
      <c r="B160" s="18">
        <v>4272</v>
      </c>
      <c r="C160" s="25">
        <v>4</v>
      </c>
      <c r="D160" s="25">
        <v>0</v>
      </c>
      <c r="E160" s="25">
        <f t="shared" si="4"/>
        <v>1068</v>
      </c>
      <c r="F160" s="25">
        <f t="shared" si="5"/>
        <v>0</v>
      </c>
    </row>
    <row r="161" spans="1:6" s="1" customFormat="1" ht="15.4" customHeight="1" x14ac:dyDescent="0.15">
      <c r="A161" s="2" t="s">
        <v>269</v>
      </c>
      <c r="B161" s="18">
        <v>2827</v>
      </c>
      <c r="C161" s="25">
        <v>4</v>
      </c>
      <c r="D161" s="25">
        <v>1</v>
      </c>
      <c r="E161" s="25">
        <f t="shared" si="4"/>
        <v>706.75</v>
      </c>
      <c r="F161" s="25">
        <f t="shared" si="5"/>
        <v>706.75</v>
      </c>
    </row>
    <row r="162" spans="1:6" s="1" customFormat="1" ht="15.4" customHeight="1" x14ac:dyDescent="0.15">
      <c r="A162" s="2" t="s">
        <v>206</v>
      </c>
      <c r="B162" s="18">
        <v>4298</v>
      </c>
      <c r="C162" s="25">
        <v>4</v>
      </c>
      <c r="D162" s="25">
        <v>0</v>
      </c>
      <c r="E162" s="25">
        <f t="shared" si="4"/>
        <v>1074.5</v>
      </c>
      <c r="F162" s="25">
        <f t="shared" si="5"/>
        <v>0</v>
      </c>
    </row>
    <row r="163" spans="1:6" s="1" customFormat="1" ht="15.4" customHeight="1" x14ac:dyDescent="0.15">
      <c r="A163" s="2" t="s">
        <v>35</v>
      </c>
      <c r="B163" s="18">
        <v>2811</v>
      </c>
      <c r="C163" s="25">
        <v>4</v>
      </c>
      <c r="D163" s="25">
        <v>1</v>
      </c>
      <c r="E163" s="25">
        <f t="shared" si="4"/>
        <v>702.75</v>
      </c>
      <c r="F163" s="25">
        <f t="shared" si="5"/>
        <v>702.75</v>
      </c>
    </row>
    <row r="164" spans="1:6" s="1" customFormat="1" ht="15.4" customHeight="1" x14ac:dyDescent="0.15">
      <c r="A164" s="2" t="s">
        <v>103</v>
      </c>
      <c r="B164" s="18">
        <v>2660</v>
      </c>
      <c r="C164" s="25">
        <v>4</v>
      </c>
      <c r="D164" s="25">
        <v>1</v>
      </c>
      <c r="E164" s="25">
        <f t="shared" si="4"/>
        <v>665</v>
      </c>
      <c r="F164" s="25">
        <f t="shared" si="5"/>
        <v>665</v>
      </c>
    </row>
    <row r="165" spans="1:6" s="1" customFormat="1" ht="15.4" customHeight="1" x14ac:dyDescent="0.15">
      <c r="A165" s="2" t="s">
        <v>60</v>
      </c>
      <c r="B165" s="18">
        <v>1494</v>
      </c>
      <c r="C165" s="25">
        <v>4</v>
      </c>
      <c r="D165" s="25">
        <v>1</v>
      </c>
      <c r="E165" s="25">
        <f t="shared" si="4"/>
        <v>373.5</v>
      </c>
      <c r="F165" s="25">
        <f t="shared" si="5"/>
        <v>373.5</v>
      </c>
    </row>
    <row r="166" spans="1:6" s="1" customFormat="1" ht="15.4" customHeight="1" x14ac:dyDescent="0.15">
      <c r="A166" s="2" t="s">
        <v>148</v>
      </c>
      <c r="B166" s="18">
        <v>5354</v>
      </c>
      <c r="C166" s="25">
        <v>4</v>
      </c>
      <c r="D166" s="25">
        <v>1</v>
      </c>
      <c r="E166" s="25">
        <f t="shared" si="4"/>
        <v>1338.5</v>
      </c>
      <c r="F166" s="25">
        <f t="shared" si="5"/>
        <v>1338.5</v>
      </c>
    </row>
    <row r="167" spans="1:6" s="1" customFormat="1" ht="15.4" customHeight="1" x14ac:dyDescent="0.15">
      <c r="A167" s="2" t="s">
        <v>276</v>
      </c>
      <c r="B167" s="18">
        <v>4967</v>
      </c>
      <c r="C167" s="25">
        <v>4</v>
      </c>
      <c r="D167" s="25">
        <v>1</v>
      </c>
      <c r="E167" s="25">
        <f t="shared" si="4"/>
        <v>1241.75</v>
      </c>
      <c r="F167" s="25">
        <f t="shared" si="5"/>
        <v>1241.75</v>
      </c>
    </row>
    <row r="168" spans="1:6" s="1" customFormat="1" ht="15.4" customHeight="1" x14ac:dyDescent="0.15">
      <c r="A168" s="2" t="s">
        <v>61</v>
      </c>
      <c r="B168" s="18">
        <v>2322</v>
      </c>
      <c r="C168" s="25">
        <v>4</v>
      </c>
      <c r="D168" s="25">
        <v>1</v>
      </c>
      <c r="E168" s="25">
        <f t="shared" si="4"/>
        <v>580.5</v>
      </c>
      <c r="F168" s="25">
        <f t="shared" si="5"/>
        <v>580.5</v>
      </c>
    </row>
    <row r="169" spans="1:6" s="1" customFormat="1" ht="15.4" customHeight="1" x14ac:dyDescent="0.15">
      <c r="A169" s="17" t="s">
        <v>259</v>
      </c>
      <c r="B169" s="18">
        <f>3050+-2</f>
        <v>3048</v>
      </c>
      <c r="C169" s="25">
        <v>4</v>
      </c>
      <c r="D169" s="25">
        <v>0</v>
      </c>
      <c r="E169" s="25">
        <f t="shared" si="4"/>
        <v>762</v>
      </c>
      <c r="F169" s="25">
        <f t="shared" si="5"/>
        <v>0</v>
      </c>
    </row>
    <row r="170" spans="1:6" s="1" customFormat="1" ht="15.4" customHeight="1" x14ac:dyDescent="0.15">
      <c r="A170" s="2" t="s">
        <v>212</v>
      </c>
      <c r="B170" s="18">
        <v>3729</v>
      </c>
      <c r="C170" s="25">
        <v>4</v>
      </c>
      <c r="D170" s="25">
        <v>1</v>
      </c>
      <c r="E170" s="25">
        <f t="shared" si="4"/>
        <v>932.25</v>
      </c>
      <c r="F170" s="25">
        <f t="shared" si="5"/>
        <v>932.25</v>
      </c>
    </row>
    <row r="171" spans="1:6" s="1" customFormat="1" ht="15.4" customHeight="1" x14ac:dyDescent="0.15">
      <c r="A171" s="2" t="s">
        <v>241</v>
      </c>
      <c r="B171" s="18">
        <v>4534</v>
      </c>
      <c r="C171" s="25">
        <v>4</v>
      </c>
      <c r="D171" s="25">
        <v>0</v>
      </c>
      <c r="E171" s="25">
        <f t="shared" si="4"/>
        <v>1133.5</v>
      </c>
      <c r="F171" s="25">
        <f t="shared" si="5"/>
        <v>0</v>
      </c>
    </row>
    <row r="172" spans="1:6" s="1" customFormat="1" ht="15.4" customHeight="1" x14ac:dyDescent="0.15">
      <c r="A172" s="2" t="s">
        <v>146</v>
      </c>
      <c r="B172" s="18">
        <v>1499</v>
      </c>
      <c r="C172" s="25">
        <v>4</v>
      </c>
      <c r="D172" s="25">
        <v>1</v>
      </c>
      <c r="E172" s="25">
        <f t="shared" si="4"/>
        <v>374.75</v>
      </c>
      <c r="F172" s="25">
        <f t="shared" si="5"/>
        <v>374.75</v>
      </c>
    </row>
    <row r="173" spans="1:6" s="1" customFormat="1" ht="15.4" customHeight="1" x14ac:dyDescent="0.15">
      <c r="A173" s="2" t="s">
        <v>166</v>
      </c>
      <c r="B173" s="18">
        <v>4743</v>
      </c>
      <c r="C173" s="25">
        <v>4</v>
      </c>
      <c r="D173" s="25">
        <v>1</v>
      </c>
      <c r="E173" s="25">
        <f t="shared" si="4"/>
        <v>1185.75</v>
      </c>
      <c r="F173" s="25">
        <f t="shared" si="5"/>
        <v>1185.75</v>
      </c>
    </row>
    <row r="174" spans="1:6" s="1" customFormat="1" ht="15.4" customHeight="1" x14ac:dyDescent="0.15">
      <c r="A174" s="2" t="s">
        <v>254</v>
      </c>
      <c r="B174" s="18">
        <v>3126</v>
      </c>
      <c r="C174" s="25">
        <v>4</v>
      </c>
      <c r="D174" s="25">
        <v>1</v>
      </c>
      <c r="E174" s="25">
        <f t="shared" si="4"/>
        <v>781.5</v>
      </c>
      <c r="F174" s="25">
        <f t="shared" si="5"/>
        <v>781.5</v>
      </c>
    </row>
    <row r="175" spans="1:6" s="1" customFormat="1" ht="15.4" customHeight="1" x14ac:dyDescent="0.15">
      <c r="A175" s="2" t="s">
        <v>242</v>
      </c>
      <c r="B175" s="18">
        <v>1772</v>
      </c>
      <c r="C175" s="25">
        <v>4</v>
      </c>
      <c r="D175" s="25">
        <v>0</v>
      </c>
      <c r="E175" s="25">
        <f t="shared" si="4"/>
        <v>443</v>
      </c>
      <c r="F175" s="25">
        <f t="shared" si="5"/>
        <v>0</v>
      </c>
    </row>
    <row r="176" spans="1:6" s="1" customFormat="1" ht="15.4" customHeight="1" x14ac:dyDescent="0.15">
      <c r="A176" s="2" t="s">
        <v>138</v>
      </c>
      <c r="B176" s="18">
        <v>7598</v>
      </c>
      <c r="C176" s="25">
        <v>4</v>
      </c>
      <c r="D176" s="25">
        <v>1</v>
      </c>
      <c r="E176" s="25">
        <f t="shared" si="4"/>
        <v>1899.5</v>
      </c>
      <c r="F176" s="25">
        <f t="shared" si="5"/>
        <v>1899.5</v>
      </c>
    </row>
    <row r="177" spans="1:6" s="1" customFormat="1" ht="15.4" customHeight="1" x14ac:dyDescent="0.15">
      <c r="A177" s="2" t="s">
        <v>163</v>
      </c>
      <c r="B177" s="18">
        <v>3191</v>
      </c>
      <c r="C177" s="25">
        <v>4</v>
      </c>
      <c r="D177" s="25">
        <v>1</v>
      </c>
      <c r="E177" s="25">
        <f t="shared" si="4"/>
        <v>797.75</v>
      </c>
      <c r="F177" s="25">
        <f t="shared" si="5"/>
        <v>797.75</v>
      </c>
    </row>
    <row r="178" spans="1:6" s="1" customFormat="1" ht="15.4" customHeight="1" x14ac:dyDescent="0.15">
      <c r="A178" s="17" t="s">
        <v>294</v>
      </c>
      <c r="B178" s="18">
        <f>5166+139</f>
        <v>5305</v>
      </c>
      <c r="C178" s="25">
        <v>4</v>
      </c>
      <c r="D178" s="25">
        <v>1</v>
      </c>
      <c r="E178" s="25">
        <f t="shared" si="4"/>
        <v>1326.25</v>
      </c>
      <c r="F178" s="25">
        <f t="shared" si="5"/>
        <v>1326.25</v>
      </c>
    </row>
    <row r="179" spans="1:6" s="1" customFormat="1" ht="15.4" customHeight="1" x14ac:dyDescent="0.15">
      <c r="A179" s="2" t="s">
        <v>223</v>
      </c>
      <c r="B179" s="18">
        <v>3535</v>
      </c>
      <c r="C179" s="25">
        <v>4</v>
      </c>
      <c r="D179" s="25">
        <v>1</v>
      </c>
      <c r="E179" s="25">
        <f t="shared" si="4"/>
        <v>883.75</v>
      </c>
      <c r="F179" s="25">
        <f t="shared" si="5"/>
        <v>883.75</v>
      </c>
    </row>
    <row r="180" spans="1:6" s="1" customFormat="1" ht="15.4" customHeight="1" x14ac:dyDescent="0.15">
      <c r="A180" s="2" t="s">
        <v>176</v>
      </c>
      <c r="B180" s="18">
        <v>4522</v>
      </c>
      <c r="C180" s="25">
        <v>4</v>
      </c>
      <c r="D180" s="25">
        <v>1</v>
      </c>
      <c r="E180" s="25">
        <f t="shared" si="4"/>
        <v>1130.5</v>
      </c>
      <c r="F180" s="25">
        <f t="shared" si="5"/>
        <v>1130.5</v>
      </c>
    </row>
    <row r="181" spans="1:6" s="1" customFormat="1" ht="15.4" customHeight="1" x14ac:dyDescent="0.15">
      <c r="A181" s="2" t="s">
        <v>274</v>
      </c>
      <c r="B181" s="18">
        <v>3164</v>
      </c>
      <c r="C181" s="25">
        <v>4</v>
      </c>
      <c r="D181" s="25">
        <v>1</v>
      </c>
      <c r="E181" s="25">
        <f t="shared" si="4"/>
        <v>791</v>
      </c>
      <c r="F181" s="25">
        <f t="shared" si="5"/>
        <v>791</v>
      </c>
    </row>
    <row r="182" spans="1:6" s="1" customFormat="1" ht="15.4" customHeight="1" x14ac:dyDescent="0.15">
      <c r="A182" s="2" t="s">
        <v>150</v>
      </c>
      <c r="B182" s="18">
        <v>3676</v>
      </c>
      <c r="C182" s="25">
        <v>4</v>
      </c>
      <c r="D182" s="25">
        <v>1</v>
      </c>
      <c r="E182" s="25">
        <f t="shared" si="4"/>
        <v>919</v>
      </c>
      <c r="F182" s="25">
        <f t="shared" si="5"/>
        <v>919</v>
      </c>
    </row>
    <row r="183" spans="1:6" s="1" customFormat="1" ht="15.4" customHeight="1" x14ac:dyDescent="0.15">
      <c r="A183" s="2" t="s">
        <v>83</v>
      </c>
      <c r="B183" s="18">
        <v>4485</v>
      </c>
      <c r="C183" s="25">
        <v>4</v>
      </c>
      <c r="D183" s="25">
        <v>1</v>
      </c>
      <c r="E183" s="25">
        <f t="shared" si="4"/>
        <v>1121.25</v>
      </c>
      <c r="F183" s="25">
        <f t="shared" si="5"/>
        <v>1121.25</v>
      </c>
    </row>
    <row r="184" spans="1:6" s="1" customFormat="1" ht="15.4" customHeight="1" x14ac:dyDescent="0.15">
      <c r="A184" s="2" t="s">
        <v>125</v>
      </c>
      <c r="B184" s="18">
        <v>2301</v>
      </c>
      <c r="C184" s="25">
        <v>4</v>
      </c>
      <c r="D184" s="25">
        <v>1</v>
      </c>
      <c r="E184" s="25">
        <f t="shared" si="4"/>
        <v>575.25</v>
      </c>
      <c r="F184" s="25">
        <f t="shared" si="5"/>
        <v>575.25</v>
      </c>
    </row>
    <row r="185" spans="1:6" s="1" customFormat="1" ht="15.4" customHeight="1" x14ac:dyDescent="0.15">
      <c r="A185" s="17" t="s">
        <v>243</v>
      </c>
      <c r="B185" s="18">
        <v>2203</v>
      </c>
      <c r="C185" s="25">
        <v>4</v>
      </c>
      <c r="D185" s="25">
        <v>1</v>
      </c>
      <c r="E185" s="25">
        <f t="shared" si="4"/>
        <v>550.75</v>
      </c>
      <c r="F185" s="25">
        <f t="shared" si="5"/>
        <v>550.75</v>
      </c>
    </row>
    <row r="186" spans="1:6" s="1" customFormat="1" ht="15.4" customHeight="1" x14ac:dyDescent="0.15">
      <c r="A186" s="17" t="s">
        <v>220</v>
      </c>
      <c r="B186" s="18">
        <f>4050+28</f>
        <v>4078</v>
      </c>
      <c r="C186" s="25">
        <v>4</v>
      </c>
      <c r="D186" s="25">
        <v>1</v>
      </c>
      <c r="E186" s="25">
        <f t="shared" si="4"/>
        <v>1019.5</v>
      </c>
      <c r="F186" s="25">
        <f t="shared" si="5"/>
        <v>1019.5</v>
      </c>
    </row>
    <row r="187" spans="1:6" s="1" customFormat="1" ht="15.4" customHeight="1" x14ac:dyDescent="0.15">
      <c r="A187" s="2" t="s">
        <v>59</v>
      </c>
      <c r="B187" s="18">
        <v>3011</v>
      </c>
      <c r="C187" s="25">
        <v>4</v>
      </c>
      <c r="D187" s="25">
        <v>0</v>
      </c>
      <c r="E187" s="25">
        <f t="shared" si="4"/>
        <v>752.75</v>
      </c>
      <c r="F187" s="25">
        <f t="shared" si="5"/>
        <v>0</v>
      </c>
    </row>
    <row r="188" spans="1:6" s="1" customFormat="1" ht="15.4" customHeight="1" x14ac:dyDescent="0.15">
      <c r="A188" s="2" t="s">
        <v>8</v>
      </c>
      <c r="B188" s="18">
        <v>2197</v>
      </c>
      <c r="C188" s="25">
        <v>4</v>
      </c>
      <c r="D188" s="25">
        <v>1</v>
      </c>
      <c r="E188" s="25">
        <f t="shared" si="4"/>
        <v>549.25</v>
      </c>
      <c r="F188" s="25">
        <f t="shared" si="5"/>
        <v>549.25</v>
      </c>
    </row>
    <row r="189" spans="1:6" s="1" customFormat="1" ht="15.4" customHeight="1" x14ac:dyDescent="0.15">
      <c r="A189" s="2" t="s">
        <v>30</v>
      </c>
      <c r="B189" s="18">
        <v>5577</v>
      </c>
      <c r="C189" s="25">
        <v>4</v>
      </c>
      <c r="D189" s="25">
        <v>1</v>
      </c>
      <c r="E189" s="25">
        <f t="shared" si="4"/>
        <v>1394.25</v>
      </c>
      <c r="F189" s="25">
        <f t="shared" si="5"/>
        <v>1394.25</v>
      </c>
    </row>
    <row r="190" spans="1:6" s="1" customFormat="1" ht="15.4" customHeight="1" x14ac:dyDescent="0.15">
      <c r="A190" s="2" t="s">
        <v>141</v>
      </c>
      <c r="B190" s="18">
        <v>4772</v>
      </c>
      <c r="C190" s="25">
        <v>4</v>
      </c>
      <c r="D190" s="25">
        <v>0</v>
      </c>
      <c r="E190" s="25">
        <f t="shared" si="4"/>
        <v>1193</v>
      </c>
      <c r="F190" s="25">
        <f t="shared" si="5"/>
        <v>0</v>
      </c>
    </row>
    <row r="191" spans="1:6" s="1" customFormat="1" ht="15.4" customHeight="1" x14ac:dyDescent="0.15">
      <c r="A191" s="2" t="s">
        <v>119</v>
      </c>
      <c r="B191" s="18">
        <v>4575</v>
      </c>
      <c r="C191" s="25">
        <v>4</v>
      </c>
      <c r="D191" s="25">
        <v>1</v>
      </c>
      <c r="E191" s="25">
        <f t="shared" si="4"/>
        <v>1143.75</v>
      </c>
      <c r="F191" s="25">
        <f t="shared" si="5"/>
        <v>1143.75</v>
      </c>
    </row>
    <row r="192" spans="1:6" s="1" customFormat="1" ht="15.4" customHeight="1" x14ac:dyDescent="0.15">
      <c r="A192" s="2" t="s">
        <v>278</v>
      </c>
      <c r="B192" s="18">
        <v>6031</v>
      </c>
      <c r="C192" s="25">
        <v>4</v>
      </c>
      <c r="D192" s="25">
        <v>1</v>
      </c>
      <c r="E192" s="25">
        <f t="shared" si="4"/>
        <v>1507.75</v>
      </c>
      <c r="F192" s="25">
        <f t="shared" si="5"/>
        <v>1507.75</v>
      </c>
    </row>
    <row r="193" spans="1:6" s="1" customFormat="1" ht="15.4" customHeight="1" x14ac:dyDescent="0.15">
      <c r="A193" s="2" t="s">
        <v>100</v>
      </c>
      <c r="B193" s="18">
        <v>2811</v>
      </c>
      <c r="C193" s="25">
        <v>4</v>
      </c>
      <c r="D193" s="25">
        <v>1</v>
      </c>
      <c r="E193" s="25">
        <f t="shared" si="4"/>
        <v>702.75</v>
      </c>
      <c r="F193" s="25">
        <f t="shared" si="5"/>
        <v>702.75</v>
      </c>
    </row>
    <row r="194" spans="1:6" s="1" customFormat="1" ht="15.4" customHeight="1" x14ac:dyDescent="0.15">
      <c r="A194" s="2" t="s">
        <v>179</v>
      </c>
      <c r="B194" s="18">
        <v>4307</v>
      </c>
      <c r="C194" s="25">
        <v>4</v>
      </c>
      <c r="D194" s="25">
        <v>1</v>
      </c>
      <c r="E194" s="25">
        <f t="shared" ref="E194:E257" si="6">B194/C194</f>
        <v>1076.75</v>
      </c>
      <c r="F194" s="25">
        <f t="shared" si="5"/>
        <v>1076.75</v>
      </c>
    </row>
    <row r="195" spans="1:6" s="1" customFormat="1" ht="15.4" customHeight="1" x14ac:dyDescent="0.15">
      <c r="A195" s="2" t="s">
        <v>75</v>
      </c>
      <c r="B195" s="18">
        <v>3772</v>
      </c>
      <c r="C195" s="25">
        <v>4</v>
      </c>
      <c r="D195" s="25">
        <v>1</v>
      </c>
      <c r="E195" s="25">
        <f t="shared" si="6"/>
        <v>943</v>
      </c>
      <c r="F195" s="25">
        <f t="shared" ref="F195:F258" si="7">D195*E195</f>
        <v>943</v>
      </c>
    </row>
    <row r="196" spans="1:6" s="1" customFormat="1" ht="15.4" customHeight="1" x14ac:dyDescent="0.15">
      <c r="A196" s="2" t="s">
        <v>253</v>
      </c>
      <c r="B196" s="18">
        <v>4188</v>
      </c>
      <c r="C196" s="25">
        <v>4</v>
      </c>
      <c r="D196" s="25">
        <v>1</v>
      </c>
      <c r="E196" s="25">
        <f t="shared" si="6"/>
        <v>1047</v>
      </c>
      <c r="F196" s="25">
        <f t="shared" si="7"/>
        <v>1047</v>
      </c>
    </row>
    <row r="197" spans="1:6" s="1" customFormat="1" ht="15.4" customHeight="1" x14ac:dyDescent="0.15">
      <c r="A197" s="2" t="s">
        <v>14</v>
      </c>
      <c r="B197" s="18">
        <v>6238</v>
      </c>
      <c r="C197" s="25">
        <v>4</v>
      </c>
      <c r="D197" s="25">
        <v>1</v>
      </c>
      <c r="E197" s="25">
        <f t="shared" si="6"/>
        <v>1559.5</v>
      </c>
      <c r="F197" s="25">
        <f t="shared" si="7"/>
        <v>1559.5</v>
      </c>
    </row>
    <row r="198" spans="1:6" s="1" customFormat="1" ht="15.4" customHeight="1" x14ac:dyDescent="0.15">
      <c r="A198" s="2" t="s">
        <v>117</v>
      </c>
      <c r="B198" s="18">
        <v>2550</v>
      </c>
      <c r="C198" s="25">
        <v>4</v>
      </c>
      <c r="D198" s="25">
        <v>1</v>
      </c>
      <c r="E198" s="25">
        <f t="shared" si="6"/>
        <v>637.5</v>
      </c>
      <c r="F198" s="25">
        <f t="shared" si="7"/>
        <v>637.5</v>
      </c>
    </row>
    <row r="199" spans="1:6" s="1" customFormat="1" ht="15.4" customHeight="1" x14ac:dyDescent="0.15">
      <c r="A199" s="2" t="s">
        <v>281</v>
      </c>
      <c r="B199" s="18">
        <v>5817</v>
      </c>
      <c r="C199" s="25">
        <v>4</v>
      </c>
      <c r="D199" s="25">
        <v>0</v>
      </c>
      <c r="E199" s="25">
        <f t="shared" si="6"/>
        <v>1454.25</v>
      </c>
      <c r="F199" s="25">
        <f t="shared" si="7"/>
        <v>0</v>
      </c>
    </row>
    <row r="200" spans="1:6" s="1" customFormat="1" ht="15.4" customHeight="1" x14ac:dyDescent="0.15">
      <c r="A200" s="2" t="s">
        <v>93</v>
      </c>
      <c r="B200" s="18">
        <v>2273</v>
      </c>
      <c r="C200" s="25">
        <v>4</v>
      </c>
      <c r="D200" s="25">
        <v>0</v>
      </c>
      <c r="E200" s="25">
        <f t="shared" si="6"/>
        <v>568.25</v>
      </c>
      <c r="F200" s="25">
        <f t="shared" si="7"/>
        <v>0</v>
      </c>
    </row>
    <row r="201" spans="1:6" s="1" customFormat="1" ht="15.4" customHeight="1" x14ac:dyDescent="0.15">
      <c r="A201" s="2" t="s">
        <v>104</v>
      </c>
      <c r="B201" s="18">
        <v>3680</v>
      </c>
      <c r="C201" s="25">
        <v>4</v>
      </c>
      <c r="D201" s="25">
        <v>1</v>
      </c>
      <c r="E201" s="25">
        <f t="shared" si="6"/>
        <v>920</v>
      </c>
      <c r="F201" s="25">
        <f t="shared" si="7"/>
        <v>920</v>
      </c>
    </row>
    <row r="202" spans="1:6" s="1" customFormat="1" ht="15.4" customHeight="1" x14ac:dyDescent="0.15">
      <c r="A202" s="2" t="s">
        <v>264</v>
      </c>
      <c r="B202" s="18">
        <v>237</v>
      </c>
      <c r="C202" s="25">
        <v>4</v>
      </c>
      <c r="D202" s="25">
        <v>1</v>
      </c>
      <c r="E202" s="25">
        <f t="shared" si="6"/>
        <v>59.25</v>
      </c>
      <c r="F202" s="25">
        <f t="shared" si="7"/>
        <v>59.25</v>
      </c>
    </row>
    <row r="203" spans="1:6" s="1" customFormat="1" ht="15.4" customHeight="1" x14ac:dyDescent="0.15">
      <c r="A203" s="2" t="s">
        <v>267</v>
      </c>
      <c r="B203" s="18">
        <v>6869</v>
      </c>
      <c r="C203" s="25">
        <v>4</v>
      </c>
      <c r="D203" s="25">
        <v>1</v>
      </c>
      <c r="E203" s="25">
        <f t="shared" si="6"/>
        <v>1717.25</v>
      </c>
      <c r="F203" s="25">
        <f t="shared" si="7"/>
        <v>1717.25</v>
      </c>
    </row>
    <row r="204" spans="1:6" s="1" customFormat="1" ht="15.4" customHeight="1" x14ac:dyDescent="0.15">
      <c r="A204" s="2" t="s">
        <v>29</v>
      </c>
      <c r="B204" s="18">
        <v>2172</v>
      </c>
      <c r="C204" s="25">
        <v>4</v>
      </c>
      <c r="D204" s="25">
        <v>1</v>
      </c>
      <c r="E204" s="25">
        <f t="shared" si="6"/>
        <v>543</v>
      </c>
      <c r="F204" s="25">
        <f t="shared" si="7"/>
        <v>543</v>
      </c>
    </row>
    <row r="205" spans="1:6" s="1" customFormat="1" ht="15.4" customHeight="1" x14ac:dyDescent="0.15">
      <c r="A205" s="2" t="s">
        <v>187</v>
      </c>
      <c r="B205" s="18">
        <v>6040</v>
      </c>
      <c r="C205" s="25">
        <v>4</v>
      </c>
      <c r="D205" s="25">
        <v>1</v>
      </c>
      <c r="E205" s="25">
        <f t="shared" si="6"/>
        <v>1510</v>
      </c>
      <c r="F205" s="25">
        <f t="shared" si="7"/>
        <v>1510</v>
      </c>
    </row>
    <row r="206" spans="1:6" s="1" customFormat="1" ht="15.4" customHeight="1" x14ac:dyDescent="0.15">
      <c r="A206" s="2" t="s">
        <v>43</v>
      </c>
      <c r="B206" s="18">
        <v>3794</v>
      </c>
      <c r="C206" s="25">
        <v>4</v>
      </c>
      <c r="D206" s="25">
        <v>1</v>
      </c>
      <c r="E206" s="25">
        <f t="shared" si="6"/>
        <v>948.5</v>
      </c>
      <c r="F206" s="25">
        <f t="shared" si="7"/>
        <v>948.5</v>
      </c>
    </row>
    <row r="207" spans="1:6" s="1" customFormat="1" ht="15.4" customHeight="1" x14ac:dyDescent="0.15">
      <c r="A207" s="2" t="s">
        <v>36</v>
      </c>
      <c r="B207" s="18">
        <v>2447</v>
      </c>
      <c r="C207" s="25">
        <v>4</v>
      </c>
      <c r="D207" s="25">
        <v>1</v>
      </c>
      <c r="E207" s="25">
        <f t="shared" si="6"/>
        <v>611.75</v>
      </c>
      <c r="F207" s="25">
        <f t="shared" si="7"/>
        <v>611.75</v>
      </c>
    </row>
    <row r="208" spans="1:6" s="1" customFormat="1" ht="15.4" customHeight="1" x14ac:dyDescent="0.15">
      <c r="A208" s="2" t="s">
        <v>9</v>
      </c>
      <c r="B208" s="18">
        <v>2096</v>
      </c>
      <c r="C208" s="25">
        <v>4</v>
      </c>
      <c r="D208" s="25">
        <v>1</v>
      </c>
      <c r="E208" s="25">
        <f t="shared" si="6"/>
        <v>524</v>
      </c>
      <c r="F208" s="25">
        <f t="shared" si="7"/>
        <v>524</v>
      </c>
    </row>
    <row r="209" spans="1:6" s="1" customFormat="1" ht="15.4" customHeight="1" x14ac:dyDescent="0.15">
      <c r="A209" s="2" t="s">
        <v>247</v>
      </c>
      <c r="B209" s="18">
        <v>3309</v>
      </c>
      <c r="C209" s="25">
        <v>4</v>
      </c>
      <c r="D209" s="25">
        <v>1</v>
      </c>
      <c r="E209" s="25">
        <f t="shared" si="6"/>
        <v>827.25</v>
      </c>
      <c r="F209" s="25">
        <f t="shared" si="7"/>
        <v>827.25</v>
      </c>
    </row>
    <row r="210" spans="1:6" s="1" customFormat="1" ht="15.4" customHeight="1" x14ac:dyDescent="0.15">
      <c r="A210" s="2" t="s">
        <v>57</v>
      </c>
      <c r="B210" s="18">
        <v>3989</v>
      </c>
      <c r="C210" s="25">
        <v>4</v>
      </c>
      <c r="D210" s="25">
        <v>1</v>
      </c>
      <c r="E210" s="25">
        <f t="shared" si="6"/>
        <v>997.25</v>
      </c>
      <c r="F210" s="25">
        <f t="shared" si="7"/>
        <v>997.25</v>
      </c>
    </row>
    <row r="211" spans="1:6" s="1" customFormat="1" ht="15.4" customHeight="1" x14ac:dyDescent="0.15">
      <c r="A211" s="2" t="s">
        <v>162</v>
      </c>
      <c r="B211" s="18">
        <v>5973</v>
      </c>
      <c r="C211" s="25">
        <v>4</v>
      </c>
      <c r="D211" s="25">
        <v>1</v>
      </c>
      <c r="E211" s="25">
        <f t="shared" si="6"/>
        <v>1493.25</v>
      </c>
      <c r="F211" s="25">
        <f t="shared" si="7"/>
        <v>1493.25</v>
      </c>
    </row>
    <row r="212" spans="1:6" s="1" customFormat="1" ht="15.4" customHeight="1" x14ac:dyDescent="0.15">
      <c r="A212" s="2" t="s">
        <v>251</v>
      </c>
      <c r="B212" s="18">
        <v>4963</v>
      </c>
      <c r="C212" s="25">
        <v>4</v>
      </c>
      <c r="D212" s="25">
        <v>1</v>
      </c>
      <c r="E212" s="25">
        <f t="shared" si="6"/>
        <v>1240.75</v>
      </c>
      <c r="F212" s="25">
        <f t="shared" si="7"/>
        <v>1240.75</v>
      </c>
    </row>
    <row r="213" spans="1:6" s="1" customFormat="1" ht="15.4" customHeight="1" x14ac:dyDescent="0.15">
      <c r="A213" s="2" t="s">
        <v>22</v>
      </c>
      <c r="B213" s="18">
        <v>7243</v>
      </c>
      <c r="C213" s="25">
        <v>4</v>
      </c>
      <c r="D213" s="25">
        <v>1</v>
      </c>
      <c r="E213" s="25">
        <f t="shared" si="6"/>
        <v>1810.75</v>
      </c>
      <c r="F213" s="25">
        <f t="shared" si="7"/>
        <v>1810.75</v>
      </c>
    </row>
    <row r="214" spans="1:6" s="1" customFormat="1" ht="15.4" customHeight="1" x14ac:dyDescent="0.15">
      <c r="A214" s="2" t="s">
        <v>47</v>
      </c>
      <c r="B214" s="18">
        <v>2817</v>
      </c>
      <c r="C214" s="25">
        <v>4</v>
      </c>
      <c r="D214" s="25">
        <v>1</v>
      </c>
      <c r="E214" s="25">
        <f t="shared" si="6"/>
        <v>704.25</v>
      </c>
      <c r="F214" s="25">
        <f t="shared" si="7"/>
        <v>704.25</v>
      </c>
    </row>
    <row r="215" spans="1:6" s="1" customFormat="1" ht="15.4" customHeight="1" x14ac:dyDescent="0.15">
      <c r="A215" s="2" t="s">
        <v>52</v>
      </c>
      <c r="B215" s="18">
        <v>3201</v>
      </c>
      <c r="C215" s="25">
        <v>4</v>
      </c>
      <c r="D215" s="25">
        <v>1</v>
      </c>
      <c r="E215" s="25">
        <f t="shared" si="6"/>
        <v>800.25</v>
      </c>
      <c r="F215" s="25">
        <f t="shared" si="7"/>
        <v>800.25</v>
      </c>
    </row>
    <row r="216" spans="1:6" s="1" customFormat="1" ht="15.4" customHeight="1" x14ac:dyDescent="0.15">
      <c r="A216" s="2" t="s">
        <v>5</v>
      </c>
      <c r="B216" s="18">
        <v>1986</v>
      </c>
      <c r="C216" s="25">
        <v>4</v>
      </c>
      <c r="D216" s="25">
        <v>1</v>
      </c>
      <c r="E216" s="25">
        <f t="shared" si="6"/>
        <v>496.5</v>
      </c>
      <c r="F216" s="25">
        <f t="shared" si="7"/>
        <v>496.5</v>
      </c>
    </row>
    <row r="217" spans="1:6" s="1" customFormat="1" ht="15.4" customHeight="1" x14ac:dyDescent="0.15">
      <c r="A217" s="2" t="s">
        <v>239</v>
      </c>
      <c r="B217" s="18">
        <v>5593</v>
      </c>
      <c r="C217" s="25">
        <v>4</v>
      </c>
      <c r="D217" s="25">
        <v>1</v>
      </c>
      <c r="E217" s="25">
        <f t="shared" si="6"/>
        <v>1398.25</v>
      </c>
      <c r="F217" s="25">
        <f t="shared" si="7"/>
        <v>1398.25</v>
      </c>
    </row>
    <row r="218" spans="1:6" s="1" customFormat="1" ht="15.4" customHeight="1" x14ac:dyDescent="0.15">
      <c r="A218" s="2" t="s">
        <v>170</v>
      </c>
      <c r="B218" s="18">
        <v>4181</v>
      </c>
      <c r="C218" s="25">
        <v>4</v>
      </c>
      <c r="D218" s="25">
        <v>1</v>
      </c>
      <c r="E218" s="25">
        <f t="shared" si="6"/>
        <v>1045.25</v>
      </c>
      <c r="F218" s="25">
        <f t="shared" si="7"/>
        <v>1045.25</v>
      </c>
    </row>
    <row r="219" spans="1:6" s="1" customFormat="1" ht="15.4" customHeight="1" x14ac:dyDescent="0.15">
      <c r="A219" s="2" t="s">
        <v>246</v>
      </c>
      <c r="B219" s="18">
        <v>4026</v>
      </c>
      <c r="C219" s="25">
        <v>4</v>
      </c>
      <c r="D219" s="25">
        <v>1</v>
      </c>
      <c r="E219" s="25">
        <f t="shared" si="6"/>
        <v>1006.5</v>
      </c>
      <c r="F219" s="25">
        <f t="shared" si="7"/>
        <v>1006.5</v>
      </c>
    </row>
    <row r="220" spans="1:6" s="1" customFormat="1" ht="15.4" customHeight="1" x14ac:dyDescent="0.15">
      <c r="A220" s="2" t="s">
        <v>101</v>
      </c>
      <c r="B220" s="18">
        <v>1365</v>
      </c>
      <c r="C220" s="25">
        <v>4</v>
      </c>
      <c r="D220" s="25">
        <v>1</v>
      </c>
      <c r="E220" s="25">
        <f t="shared" si="6"/>
        <v>341.25</v>
      </c>
      <c r="F220" s="25">
        <f t="shared" si="7"/>
        <v>341.25</v>
      </c>
    </row>
    <row r="221" spans="1:6" s="1" customFormat="1" ht="15.4" customHeight="1" x14ac:dyDescent="0.15">
      <c r="A221" s="2" t="s">
        <v>143</v>
      </c>
      <c r="B221" s="18">
        <v>6188</v>
      </c>
      <c r="C221" s="25">
        <v>4</v>
      </c>
      <c r="D221" s="25">
        <v>1</v>
      </c>
      <c r="E221" s="25">
        <f t="shared" si="6"/>
        <v>1547</v>
      </c>
      <c r="F221" s="25">
        <f t="shared" si="7"/>
        <v>1547</v>
      </c>
    </row>
    <row r="222" spans="1:6" s="1" customFormat="1" ht="15.4" customHeight="1" x14ac:dyDescent="0.15">
      <c r="A222" s="2" t="s">
        <v>230</v>
      </c>
      <c r="B222" s="18">
        <v>3764</v>
      </c>
      <c r="C222" s="25">
        <v>4</v>
      </c>
      <c r="D222" s="25">
        <v>1</v>
      </c>
      <c r="E222" s="25">
        <f t="shared" si="6"/>
        <v>941</v>
      </c>
      <c r="F222" s="25">
        <f t="shared" si="7"/>
        <v>941</v>
      </c>
    </row>
    <row r="223" spans="1:6" s="1" customFormat="1" ht="15.4" customHeight="1" x14ac:dyDescent="0.15">
      <c r="A223" s="2" t="s">
        <v>71</v>
      </c>
      <c r="B223" s="18">
        <v>5042</v>
      </c>
      <c r="C223" s="25">
        <v>4</v>
      </c>
      <c r="D223" s="25">
        <v>1</v>
      </c>
      <c r="E223" s="25">
        <f t="shared" si="6"/>
        <v>1260.5</v>
      </c>
      <c r="F223" s="25">
        <f t="shared" si="7"/>
        <v>1260.5</v>
      </c>
    </row>
    <row r="224" spans="1:6" s="1" customFormat="1" ht="15.4" customHeight="1" x14ac:dyDescent="0.15">
      <c r="A224" s="2" t="s">
        <v>55</v>
      </c>
      <c r="B224" s="18">
        <v>6909</v>
      </c>
      <c r="C224" s="25">
        <v>4</v>
      </c>
      <c r="D224" s="25">
        <v>1</v>
      </c>
      <c r="E224" s="25">
        <f t="shared" si="6"/>
        <v>1727.25</v>
      </c>
      <c r="F224" s="25">
        <f t="shared" si="7"/>
        <v>1727.25</v>
      </c>
    </row>
    <row r="225" spans="1:6" s="1" customFormat="1" ht="15.4" customHeight="1" x14ac:dyDescent="0.15">
      <c r="A225" s="2" t="s">
        <v>159</v>
      </c>
      <c r="B225" s="18">
        <v>4971</v>
      </c>
      <c r="C225" s="25">
        <v>4</v>
      </c>
      <c r="D225" s="25">
        <v>1</v>
      </c>
      <c r="E225" s="25">
        <f t="shared" si="6"/>
        <v>1242.75</v>
      </c>
      <c r="F225" s="25">
        <f t="shared" si="7"/>
        <v>1242.75</v>
      </c>
    </row>
    <row r="226" spans="1:6" s="1" customFormat="1" ht="15.4" customHeight="1" x14ac:dyDescent="0.15">
      <c r="A226" s="2" t="s">
        <v>232</v>
      </c>
      <c r="B226" s="18">
        <v>3788</v>
      </c>
      <c r="C226" s="25">
        <v>4</v>
      </c>
      <c r="D226" s="25">
        <v>1</v>
      </c>
      <c r="E226" s="25">
        <f t="shared" si="6"/>
        <v>947</v>
      </c>
      <c r="F226" s="25">
        <f t="shared" si="7"/>
        <v>947</v>
      </c>
    </row>
    <row r="227" spans="1:6" s="1" customFormat="1" ht="15.4" customHeight="1" x14ac:dyDescent="0.15">
      <c r="A227" s="2" t="s">
        <v>169</v>
      </c>
      <c r="B227" s="18">
        <v>7557</v>
      </c>
      <c r="C227" s="25">
        <v>4</v>
      </c>
      <c r="D227" s="25">
        <v>1</v>
      </c>
      <c r="E227" s="25">
        <f t="shared" si="6"/>
        <v>1889.25</v>
      </c>
      <c r="F227" s="25">
        <f t="shared" si="7"/>
        <v>1889.25</v>
      </c>
    </row>
    <row r="228" spans="1:6" s="1" customFormat="1" ht="15.4" customHeight="1" x14ac:dyDescent="0.15">
      <c r="A228" s="2" t="s">
        <v>207</v>
      </c>
      <c r="B228" s="18">
        <v>3628</v>
      </c>
      <c r="C228" s="25">
        <v>4</v>
      </c>
      <c r="D228" s="25">
        <v>1</v>
      </c>
      <c r="E228" s="25">
        <f t="shared" si="6"/>
        <v>907</v>
      </c>
      <c r="F228" s="25">
        <f t="shared" si="7"/>
        <v>907</v>
      </c>
    </row>
    <row r="229" spans="1:6" s="1" customFormat="1" ht="15.4" customHeight="1" x14ac:dyDescent="0.15">
      <c r="A229" s="2" t="s">
        <v>168</v>
      </c>
      <c r="B229" s="18">
        <v>3825</v>
      </c>
      <c r="C229" s="25">
        <v>4</v>
      </c>
      <c r="D229" s="25">
        <v>1</v>
      </c>
      <c r="E229" s="25">
        <f t="shared" si="6"/>
        <v>956.25</v>
      </c>
      <c r="F229" s="25">
        <f t="shared" si="7"/>
        <v>956.25</v>
      </c>
    </row>
    <row r="230" spans="1:6" s="1" customFormat="1" ht="15.4" customHeight="1" x14ac:dyDescent="0.15">
      <c r="A230" s="2" t="s">
        <v>64</v>
      </c>
      <c r="B230" s="18">
        <v>5842</v>
      </c>
      <c r="C230" s="25">
        <v>4</v>
      </c>
      <c r="D230" s="25">
        <v>1</v>
      </c>
      <c r="E230" s="25">
        <f t="shared" si="6"/>
        <v>1460.5</v>
      </c>
      <c r="F230" s="25">
        <f t="shared" si="7"/>
        <v>1460.5</v>
      </c>
    </row>
    <row r="231" spans="1:6" s="1" customFormat="1" ht="15.4" customHeight="1" x14ac:dyDescent="0.15">
      <c r="A231" s="2" t="s">
        <v>73</v>
      </c>
      <c r="B231" s="18">
        <v>6382</v>
      </c>
      <c r="C231" s="25">
        <v>4</v>
      </c>
      <c r="D231" s="25">
        <v>1</v>
      </c>
      <c r="E231" s="25">
        <f t="shared" si="6"/>
        <v>1595.5</v>
      </c>
      <c r="F231" s="25">
        <f t="shared" si="7"/>
        <v>1595.5</v>
      </c>
    </row>
    <row r="232" spans="1:6" s="1" customFormat="1" ht="15.4" customHeight="1" x14ac:dyDescent="0.15">
      <c r="A232" s="2" t="s">
        <v>112</v>
      </c>
      <c r="B232" s="18">
        <v>5310</v>
      </c>
      <c r="C232" s="25">
        <v>4</v>
      </c>
      <c r="D232" s="25">
        <v>1</v>
      </c>
      <c r="E232" s="25">
        <f t="shared" si="6"/>
        <v>1327.5</v>
      </c>
      <c r="F232" s="25">
        <f t="shared" si="7"/>
        <v>1327.5</v>
      </c>
    </row>
    <row r="233" spans="1:6" s="1" customFormat="1" ht="15.4" customHeight="1" x14ac:dyDescent="0.15">
      <c r="A233" s="2" t="s">
        <v>106</v>
      </c>
      <c r="B233" s="18">
        <v>3572</v>
      </c>
      <c r="C233" s="25">
        <v>4</v>
      </c>
      <c r="D233" s="25">
        <v>1</v>
      </c>
      <c r="E233" s="25">
        <f t="shared" si="6"/>
        <v>893</v>
      </c>
      <c r="F233" s="25">
        <f t="shared" si="7"/>
        <v>893</v>
      </c>
    </row>
    <row r="234" spans="1:6" s="1" customFormat="1" ht="15.4" customHeight="1" x14ac:dyDescent="0.15">
      <c r="A234" s="2" t="s">
        <v>12</v>
      </c>
      <c r="B234" s="18">
        <v>4789</v>
      </c>
      <c r="C234" s="25">
        <v>4</v>
      </c>
      <c r="D234" s="25">
        <v>1</v>
      </c>
      <c r="E234" s="25">
        <f t="shared" si="6"/>
        <v>1197.25</v>
      </c>
      <c r="F234" s="25">
        <f t="shared" si="7"/>
        <v>1197.25</v>
      </c>
    </row>
    <row r="235" spans="1:6" s="1" customFormat="1" ht="15.4" customHeight="1" x14ac:dyDescent="0.15">
      <c r="A235" s="2" t="s">
        <v>108</v>
      </c>
      <c r="B235" s="18">
        <v>3134</v>
      </c>
      <c r="C235" s="25">
        <v>4</v>
      </c>
      <c r="D235" s="25">
        <v>1</v>
      </c>
      <c r="E235" s="25">
        <f t="shared" si="6"/>
        <v>783.5</v>
      </c>
      <c r="F235" s="25">
        <f t="shared" si="7"/>
        <v>783.5</v>
      </c>
    </row>
    <row r="236" spans="1:6" s="1" customFormat="1" ht="15.4" customHeight="1" x14ac:dyDescent="0.15">
      <c r="A236" s="2" t="s">
        <v>236</v>
      </c>
      <c r="B236" s="18">
        <v>5437</v>
      </c>
      <c r="C236" s="25">
        <v>4</v>
      </c>
      <c r="D236" s="25">
        <v>1</v>
      </c>
      <c r="E236" s="25">
        <f t="shared" si="6"/>
        <v>1359.25</v>
      </c>
      <c r="F236" s="25">
        <f t="shared" si="7"/>
        <v>1359.25</v>
      </c>
    </row>
    <row r="237" spans="1:6" s="1" customFormat="1" ht="15.4" customHeight="1" x14ac:dyDescent="0.15">
      <c r="A237" s="2" t="s">
        <v>63</v>
      </c>
      <c r="B237" s="18">
        <v>5233</v>
      </c>
      <c r="C237" s="25">
        <v>4</v>
      </c>
      <c r="D237" s="25">
        <v>1</v>
      </c>
      <c r="E237" s="25">
        <f t="shared" si="6"/>
        <v>1308.25</v>
      </c>
      <c r="F237" s="25">
        <f t="shared" si="7"/>
        <v>1308.25</v>
      </c>
    </row>
    <row r="238" spans="1:6" s="1" customFormat="1" ht="15.4" customHeight="1" x14ac:dyDescent="0.15">
      <c r="A238" s="2" t="s">
        <v>20</v>
      </c>
      <c r="B238" s="18">
        <v>2490</v>
      </c>
      <c r="C238" s="25">
        <v>4</v>
      </c>
      <c r="D238" s="25">
        <v>1</v>
      </c>
      <c r="E238" s="25">
        <f t="shared" si="6"/>
        <v>622.5</v>
      </c>
      <c r="F238" s="25">
        <f t="shared" si="7"/>
        <v>622.5</v>
      </c>
    </row>
    <row r="239" spans="1:6" s="1" customFormat="1" ht="15.4" customHeight="1" x14ac:dyDescent="0.15">
      <c r="A239" s="2" t="s">
        <v>275</v>
      </c>
      <c r="B239" s="18">
        <v>3778</v>
      </c>
      <c r="C239" s="25">
        <v>4</v>
      </c>
      <c r="D239" s="25">
        <v>1</v>
      </c>
      <c r="E239" s="25">
        <f t="shared" si="6"/>
        <v>944.5</v>
      </c>
      <c r="F239" s="25">
        <f t="shared" si="7"/>
        <v>944.5</v>
      </c>
    </row>
    <row r="240" spans="1:6" s="1" customFormat="1" ht="15.4" customHeight="1" x14ac:dyDescent="0.15">
      <c r="A240" s="2" t="s">
        <v>84</v>
      </c>
      <c r="B240" s="18">
        <v>2834</v>
      </c>
      <c r="C240" s="25">
        <v>4</v>
      </c>
      <c r="D240" s="25">
        <v>1</v>
      </c>
      <c r="E240" s="25">
        <f t="shared" si="6"/>
        <v>708.5</v>
      </c>
      <c r="F240" s="25">
        <f t="shared" si="7"/>
        <v>708.5</v>
      </c>
    </row>
    <row r="241" spans="1:6" s="1" customFormat="1" ht="15.4" customHeight="1" x14ac:dyDescent="0.15">
      <c r="A241" s="2" t="s">
        <v>157</v>
      </c>
      <c r="B241" s="18">
        <v>3776</v>
      </c>
      <c r="C241" s="25">
        <v>4</v>
      </c>
      <c r="D241" s="25">
        <v>1</v>
      </c>
      <c r="E241" s="25">
        <f t="shared" si="6"/>
        <v>944</v>
      </c>
      <c r="F241" s="25">
        <f t="shared" si="7"/>
        <v>944</v>
      </c>
    </row>
    <row r="242" spans="1:6" s="1" customFormat="1" ht="15.4" customHeight="1" x14ac:dyDescent="0.15">
      <c r="A242" s="2" t="s">
        <v>225</v>
      </c>
      <c r="B242" s="18">
        <v>5525</v>
      </c>
      <c r="C242" s="25">
        <v>4</v>
      </c>
      <c r="D242" s="25">
        <v>1</v>
      </c>
      <c r="E242" s="25">
        <f t="shared" si="6"/>
        <v>1381.25</v>
      </c>
      <c r="F242" s="25">
        <f t="shared" si="7"/>
        <v>1381.25</v>
      </c>
    </row>
    <row r="243" spans="1:6" s="1" customFormat="1" ht="15.4" customHeight="1" x14ac:dyDescent="0.15">
      <c r="A243" s="2" t="s">
        <v>177</v>
      </c>
      <c r="B243" s="18">
        <v>2094</v>
      </c>
      <c r="C243" s="25">
        <v>4</v>
      </c>
      <c r="D243" s="25">
        <v>1</v>
      </c>
      <c r="E243" s="25">
        <f t="shared" si="6"/>
        <v>523.5</v>
      </c>
      <c r="F243" s="25">
        <f t="shared" si="7"/>
        <v>523.5</v>
      </c>
    </row>
    <row r="244" spans="1:6" s="1" customFormat="1" ht="15.4" customHeight="1" x14ac:dyDescent="0.15">
      <c r="A244" s="2" t="s">
        <v>255</v>
      </c>
      <c r="B244" s="18">
        <v>8167</v>
      </c>
      <c r="C244" s="25">
        <v>4</v>
      </c>
      <c r="D244" s="25">
        <v>1</v>
      </c>
      <c r="E244" s="25">
        <f t="shared" si="6"/>
        <v>2041.75</v>
      </c>
      <c r="F244" s="25">
        <f t="shared" si="7"/>
        <v>2041.75</v>
      </c>
    </row>
    <row r="245" spans="1:6" s="1" customFormat="1" ht="15.4" customHeight="1" x14ac:dyDescent="0.15">
      <c r="A245" s="2" t="s">
        <v>270</v>
      </c>
      <c r="B245" s="18">
        <v>4006</v>
      </c>
      <c r="C245" s="25">
        <v>4</v>
      </c>
      <c r="D245" s="25">
        <v>1</v>
      </c>
      <c r="E245" s="25">
        <f t="shared" si="6"/>
        <v>1001.5</v>
      </c>
      <c r="F245" s="25">
        <f t="shared" si="7"/>
        <v>1001.5</v>
      </c>
    </row>
    <row r="246" spans="1:6" s="1" customFormat="1" ht="15.4" customHeight="1" x14ac:dyDescent="0.15">
      <c r="A246" s="2" t="s">
        <v>132</v>
      </c>
      <c r="B246" s="18">
        <v>6510</v>
      </c>
      <c r="C246" s="25">
        <v>4</v>
      </c>
      <c r="D246" s="25">
        <v>1</v>
      </c>
      <c r="E246" s="25">
        <f t="shared" si="6"/>
        <v>1627.5</v>
      </c>
      <c r="F246" s="25">
        <f t="shared" si="7"/>
        <v>1627.5</v>
      </c>
    </row>
    <row r="247" spans="1:6" s="1" customFormat="1" ht="15.4" customHeight="1" x14ac:dyDescent="0.15">
      <c r="A247" s="2" t="s">
        <v>279</v>
      </c>
      <c r="B247" s="18">
        <v>3279</v>
      </c>
      <c r="C247" s="25">
        <v>4</v>
      </c>
      <c r="D247" s="25">
        <v>1</v>
      </c>
      <c r="E247" s="25">
        <f t="shared" si="6"/>
        <v>819.75</v>
      </c>
      <c r="F247" s="25">
        <f t="shared" si="7"/>
        <v>819.75</v>
      </c>
    </row>
    <row r="248" spans="1:6" s="1" customFormat="1" ht="15.4" customHeight="1" x14ac:dyDescent="0.15">
      <c r="A248" s="2" t="s">
        <v>131</v>
      </c>
      <c r="B248" s="18">
        <v>3646</v>
      </c>
      <c r="C248" s="25">
        <v>4</v>
      </c>
      <c r="D248" s="25">
        <v>1</v>
      </c>
      <c r="E248" s="25">
        <f t="shared" si="6"/>
        <v>911.5</v>
      </c>
      <c r="F248" s="25">
        <f t="shared" si="7"/>
        <v>911.5</v>
      </c>
    </row>
    <row r="249" spans="1:6" s="1" customFormat="1" ht="15.4" customHeight="1" x14ac:dyDescent="0.15">
      <c r="A249" s="17" t="s">
        <v>66</v>
      </c>
      <c r="B249" s="18">
        <f>4181+15</f>
        <v>4196</v>
      </c>
      <c r="C249" s="25">
        <v>4</v>
      </c>
      <c r="D249" s="25">
        <v>1</v>
      </c>
      <c r="E249" s="25">
        <f t="shared" si="6"/>
        <v>1049</v>
      </c>
      <c r="F249" s="25">
        <f t="shared" si="7"/>
        <v>1049</v>
      </c>
    </row>
    <row r="250" spans="1:6" s="1" customFormat="1" ht="15.4" customHeight="1" x14ac:dyDescent="0.15">
      <c r="A250" s="2" t="s">
        <v>88</v>
      </c>
      <c r="B250" s="18">
        <v>6425</v>
      </c>
      <c r="C250" s="25">
        <v>4</v>
      </c>
      <c r="D250" s="25">
        <v>1</v>
      </c>
      <c r="E250" s="25">
        <f t="shared" si="6"/>
        <v>1606.25</v>
      </c>
      <c r="F250" s="25">
        <f t="shared" si="7"/>
        <v>1606.25</v>
      </c>
    </row>
    <row r="251" spans="1:6" s="1" customFormat="1" ht="15.4" customHeight="1" x14ac:dyDescent="0.15">
      <c r="A251" s="2" t="s">
        <v>56</v>
      </c>
      <c r="B251" s="18">
        <v>2156</v>
      </c>
      <c r="C251" s="25">
        <v>4</v>
      </c>
      <c r="D251" s="25">
        <v>1</v>
      </c>
      <c r="E251" s="25">
        <f t="shared" si="6"/>
        <v>539</v>
      </c>
      <c r="F251" s="25">
        <f t="shared" si="7"/>
        <v>539</v>
      </c>
    </row>
    <row r="252" spans="1:6" s="1" customFormat="1" ht="15.4" customHeight="1" x14ac:dyDescent="0.15">
      <c r="A252" s="2" t="s">
        <v>97</v>
      </c>
      <c r="B252" s="18">
        <v>4594</v>
      </c>
      <c r="C252" s="25">
        <v>4</v>
      </c>
      <c r="D252" s="25">
        <v>1</v>
      </c>
      <c r="E252" s="25">
        <f t="shared" si="6"/>
        <v>1148.5</v>
      </c>
      <c r="F252" s="25">
        <f t="shared" si="7"/>
        <v>1148.5</v>
      </c>
    </row>
    <row r="253" spans="1:6" s="1" customFormat="1" ht="15.4" customHeight="1" x14ac:dyDescent="0.15">
      <c r="A253" s="2" t="s">
        <v>91</v>
      </c>
      <c r="B253" s="18">
        <v>6288</v>
      </c>
      <c r="C253" s="25">
        <v>4</v>
      </c>
      <c r="D253" s="25">
        <v>1</v>
      </c>
      <c r="E253" s="25">
        <f t="shared" si="6"/>
        <v>1572</v>
      </c>
      <c r="F253" s="25">
        <f t="shared" si="7"/>
        <v>1572</v>
      </c>
    </row>
    <row r="254" spans="1:6" s="1" customFormat="1" ht="15.4" customHeight="1" x14ac:dyDescent="0.15">
      <c r="A254" s="2" t="s">
        <v>114</v>
      </c>
      <c r="B254" s="18">
        <v>6506</v>
      </c>
      <c r="C254" s="25">
        <v>4</v>
      </c>
      <c r="D254" s="25">
        <v>1</v>
      </c>
      <c r="E254" s="25">
        <f t="shared" si="6"/>
        <v>1626.5</v>
      </c>
      <c r="F254" s="25">
        <f t="shared" si="7"/>
        <v>1626.5</v>
      </c>
    </row>
    <row r="255" spans="1:6" s="1" customFormat="1" ht="15.4" customHeight="1" x14ac:dyDescent="0.15">
      <c r="A255" s="2" t="s">
        <v>234</v>
      </c>
      <c r="B255" s="18">
        <v>4632</v>
      </c>
      <c r="C255" s="25">
        <v>4</v>
      </c>
      <c r="D255" s="25">
        <v>1</v>
      </c>
      <c r="E255" s="25">
        <f t="shared" si="6"/>
        <v>1158</v>
      </c>
      <c r="F255" s="25">
        <f t="shared" si="7"/>
        <v>1158</v>
      </c>
    </row>
    <row r="256" spans="1:6" s="1" customFormat="1" ht="15.4" customHeight="1" x14ac:dyDescent="0.15">
      <c r="A256" s="2" t="s">
        <v>228</v>
      </c>
      <c r="B256" s="18">
        <v>5076</v>
      </c>
      <c r="C256" s="25">
        <v>4</v>
      </c>
      <c r="D256" s="25">
        <v>1</v>
      </c>
      <c r="E256" s="25">
        <f t="shared" si="6"/>
        <v>1269</v>
      </c>
      <c r="F256" s="25">
        <f t="shared" si="7"/>
        <v>1269</v>
      </c>
    </row>
    <row r="257" spans="1:6" s="1" customFormat="1" ht="15.4" customHeight="1" x14ac:dyDescent="0.15">
      <c r="A257" s="2" t="s">
        <v>142</v>
      </c>
      <c r="B257" s="18">
        <v>3190</v>
      </c>
      <c r="C257" s="25">
        <v>4</v>
      </c>
      <c r="D257" s="25">
        <v>1</v>
      </c>
      <c r="E257" s="25">
        <f t="shared" si="6"/>
        <v>797.5</v>
      </c>
      <c r="F257" s="25">
        <f t="shared" si="7"/>
        <v>797.5</v>
      </c>
    </row>
    <row r="258" spans="1:6" s="1" customFormat="1" ht="15.4" customHeight="1" x14ac:dyDescent="0.15">
      <c r="A258" s="2" t="s">
        <v>263</v>
      </c>
      <c r="B258" s="18">
        <v>3123</v>
      </c>
      <c r="C258" s="25">
        <v>4</v>
      </c>
      <c r="D258" s="25">
        <v>1</v>
      </c>
      <c r="E258" s="25">
        <f t="shared" ref="E258:E287" si="8">B258/C258</f>
        <v>780.75</v>
      </c>
      <c r="F258" s="25">
        <f t="shared" si="7"/>
        <v>780.75</v>
      </c>
    </row>
    <row r="259" spans="1:6" s="1" customFormat="1" ht="15.4" customHeight="1" x14ac:dyDescent="0.15">
      <c r="A259" s="2" t="s">
        <v>222</v>
      </c>
      <c r="B259" s="18">
        <v>5154</v>
      </c>
      <c r="C259" s="25">
        <v>4</v>
      </c>
      <c r="D259" s="25">
        <v>1</v>
      </c>
      <c r="E259" s="25">
        <f t="shared" si="8"/>
        <v>1288.5</v>
      </c>
      <c r="F259" s="25">
        <f t="shared" ref="F259:F287" si="9">D259*E259</f>
        <v>1288.5</v>
      </c>
    </row>
    <row r="260" spans="1:6" s="1" customFormat="1" ht="15.4" customHeight="1" x14ac:dyDescent="0.15">
      <c r="A260" s="2" t="s">
        <v>49</v>
      </c>
      <c r="B260" s="18">
        <v>884</v>
      </c>
      <c r="C260" s="25">
        <v>4</v>
      </c>
      <c r="D260" s="25">
        <v>1</v>
      </c>
      <c r="E260" s="25">
        <f t="shared" si="8"/>
        <v>221</v>
      </c>
      <c r="F260" s="25">
        <f t="shared" si="9"/>
        <v>221</v>
      </c>
    </row>
    <row r="261" spans="1:6" s="1" customFormat="1" ht="15.4" customHeight="1" x14ac:dyDescent="0.15">
      <c r="A261" s="2" t="s">
        <v>211</v>
      </c>
      <c r="B261" s="18">
        <v>5712</v>
      </c>
      <c r="C261" s="25">
        <v>4</v>
      </c>
      <c r="D261" s="25">
        <v>1</v>
      </c>
      <c r="E261" s="25">
        <f t="shared" si="8"/>
        <v>1428</v>
      </c>
      <c r="F261" s="25">
        <f t="shared" si="9"/>
        <v>1428</v>
      </c>
    </row>
    <row r="262" spans="1:6" s="1" customFormat="1" ht="15.4" customHeight="1" x14ac:dyDescent="0.15">
      <c r="A262" s="2" t="s">
        <v>24</v>
      </c>
      <c r="B262" s="18">
        <v>6741</v>
      </c>
      <c r="C262" s="25">
        <v>4</v>
      </c>
      <c r="D262" s="25">
        <v>1</v>
      </c>
      <c r="E262" s="25">
        <f t="shared" si="8"/>
        <v>1685.25</v>
      </c>
      <c r="F262" s="25">
        <f t="shared" si="9"/>
        <v>1685.25</v>
      </c>
    </row>
    <row r="263" spans="1:6" s="1" customFormat="1" ht="15.4" customHeight="1" x14ac:dyDescent="0.15">
      <c r="A263" s="2" t="s">
        <v>201</v>
      </c>
      <c r="B263" s="18">
        <v>4235</v>
      </c>
      <c r="C263" s="25">
        <v>4</v>
      </c>
      <c r="D263" s="25">
        <v>1</v>
      </c>
      <c r="E263" s="25">
        <f t="shared" si="8"/>
        <v>1058.75</v>
      </c>
      <c r="F263" s="25">
        <f t="shared" si="9"/>
        <v>1058.75</v>
      </c>
    </row>
    <row r="264" spans="1:6" s="1" customFormat="1" ht="15.4" customHeight="1" x14ac:dyDescent="0.15">
      <c r="A264" s="2" t="s">
        <v>189</v>
      </c>
      <c r="B264" s="18">
        <v>3496</v>
      </c>
      <c r="C264" s="25">
        <v>4</v>
      </c>
      <c r="D264" s="25">
        <v>1</v>
      </c>
      <c r="E264" s="25">
        <f t="shared" si="8"/>
        <v>874</v>
      </c>
      <c r="F264" s="25">
        <f t="shared" si="9"/>
        <v>874</v>
      </c>
    </row>
    <row r="265" spans="1:6" s="1" customFormat="1" ht="15.4" customHeight="1" x14ac:dyDescent="0.15">
      <c r="A265" s="2" t="s">
        <v>85</v>
      </c>
      <c r="B265" s="18">
        <v>4587</v>
      </c>
      <c r="C265" s="25">
        <v>4</v>
      </c>
      <c r="D265" s="25">
        <v>1</v>
      </c>
      <c r="E265" s="25">
        <f t="shared" si="8"/>
        <v>1146.75</v>
      </c>
      <c r="F265" s="25">
        <f t="shared" si="9"/>
        <v>1146.75</v>
      </c>
    </row>
    <row r="266" spans="1:6" s="1" customFormat="1" ht="15.4" customHeight="1" x14ac:dyDescent="0.15">
      <c r="A266" s="2" t="s">
        <v>116</v>
      </c>
      <c r="B266" s="18">
        <v>6027</v>
      </c>
      <c r="C266" s="25">
        <v>4</v>
      </c>
      <c r="D266" s="25">
        <v>1</v>
      </c>
      <c r="E266" s="25">
        <f t="shared" si="8"/>
        <v>1506.75</v>
      </c>
      <c r="F266" s="25">
        <f t="shared" si="9"/>
        <v>1506.75</v>
      </c>
    </row>
    <row r="267" spans="1:6" s="1" customFormat="1" ht="15.4" customHeight="1" x14ac:dyDescent="0.15">
      <c r="A267" s="2" t="s">
        <v>147</v>
      </c>
      <c r="B267" s="18">
        <v>3127</v>
      </c>
      <c r="C267" s="25">
        <v>4</v>
      </c>
      <c r="D267" s="25">
        <v>1</v>
      </c>
      <c r="E267" s="25">
        <f t="shared" si="8"/>
        <v>781.75</v>
      </c>
      <c r="F267" s="25">
        <f t="shared" si="9"/>
        <v>781.75</v>
      </c>
    </row>
    <row r="268" spans="1:6" s="1" customFormat="1" ht="15.4" customHeight="1" x14ac:dyDescent="0.15">
      <c r="A268" s="2" t="s">
        <v>121</v>
      </c>
      <c r="B268" s="18">
        <v>3893</v>
      </c>
      <c r="C268" s="25">
        <v>4</v>
      </c>
      <c r="D268" s="25">
        <v>1</v>
      </c>
      <c r="E268" s="25">
        <f t="shared" si="8"/>
        <v>973.25</v>
      </c>
      <c r="F268" s="25">
        <f t="shared" si="9"/>
        <v>973.25</v>
      </c>
    </row>
    <row r="269" spans="1:6" s="1" customFormat="1" ht="15.4" customHeight="1" x14ac:dyDescent="0.15">
      <c r="A269" s="2" t="s">
        <v>210</v>
      </c>
      <c r="B269" s="18">
        <v>16350</v>
      </c>
      <c r="C269" s="25">
        <v>4</v>
      </c>
      <c r="D269" s="25">
        <v>1</v>
      </c>
      <c r="E269" s="25">
        <f t="shared" si="8"/>
        <v>4087.5</v>
      </c>
      <c r="F269" s="25">
        <f t="shared" si="9"/>
        <v>4087.5</v>
      </c>
    </row>
    <row r="270" spans="1:6" s="1" customFormat="1" ht="15.4" customHeight="1" x14ac:dyDescent="0.15">
      <c r="A270" s="2" t="s">
        <v>229</v>
      </c>
      <c r="B270" s="18">
        <v>5167</v>
      </c>
      <c r="C270" s="25">
        <v>4</v>
      </c>
      <c r="D270" s="25">
        <v>1</v>
      </c>
      <c r="E270" s="25">
        <f t="shared" si="8"/>
        <v>1291.75</v>
      </c>
      <c r="F270" s="25">
        <f t="shared" si="9"/>
        <v>1291.75</v>
      </c>
    </row>
    <row r="271" spans="1:6" s="1" customFormat="1" ht="15.4" customHeight="1" x14ac:dyDescent="0.15">
      <c r="A271" s="2" t="s">
        <v>167</v>
      </c>
      <c r="B271" s="18">
        <v>4817</v>
      </c>
      <c r="C271" s="25">
        <v>4</v>
      </c>
      <c r="D271" s="25">
        <v>1</v>
      </c>
      <c r="E271" s="25">
        <f t="shared" si="8"/>
        <v>1204.25</v>
      </c>
      <c r="F271" s="25">
        <f t="shared" si="9"/>
        <v>1204.25</v>
      </c>
    </row>
    <row r="272" spans="1:6" s="1" customFormat="1" ht="15.4" customHeight="1" x14ac:dyDescent="0.15">
      <c r="A272" s="2" t="s">
        <v>244</v>
      </c>
      <c r="B272" s="18">
        <v>2179</v>
      </c>
      <c r="C272" s="25">
        <v>4</v>
      </c>
      <c r="D272" s="25">
        <v>1</v>
      </c>
      <c r="E272" s="25">
        <f t="shared" si="8"/>
        <v>544.75</v>
      </c>
      <c r="F272" s="25">
        <f t="shared" si="9"/>
        <v>544.75</v>
      </c>
    </row>
    <row r="273" spans="1:6" s="1" customFormat="1" ht="15.4" customHeight="1" x14ac:dyDescent="0.15">
      <c r="A273" s="2" t="s">
        <v>124</v>
      </c>
      <c r="B273" s="18">
        <v>6752</v>
      </c>
      <c r="C273" s="25">
        <v>4</v>
      </c>
      <c r="D273" s="25">
        <v>1</v>
      </c>
      <c r="E273" s="25">
        <f t="shared" si="8"/>
        <v>1688</v>
      </c>
      <c r="F273" s="25">
        <f t="shared" si="9"/>
        <v>1688</v>
      </c>
    </row>
    <row r="274" spans="1:6" s="1" customFormat="1" ht="15.4" customHeight="1" x14ac:dyDescent="0.15">
      <c r="A274" s="2" t="s">
        <v>200</v>
      </c>
      <c r="B274" s="18">
        <v>1163</v>
      </c>
      <c r="C274" s="25">
        <v>4</v>
      </c>
      <c r="D274" s="25">
        <v>1</v>
      </c>
      <c r="E274" s="25">
        <f t="shared" si="8"/>
        <v>290.75</v>
      </c>
      <c r="F274" s="25">
        <f t="shared" si="9"/>
        <v>290.75</v>
      </c>
    </row>
    <row r="275" spans="1:6" s="1" customFormat="1" ht="15.4" customHeight="1" x14ac:dyDescent="0.15">
      <c r="A275" s="2" t="s">
        <v>174</v>
      </c>
      <c r="B275" s="18">
        <v>6032</v>
      </c>
      <c r="C275" s="25">
        <v>4</v>
      </c>
      <c r="D275" s="25">
        <v>1</v>
      </c>
      <c r="E275" s="25">
        <f t="shared" si="8"/>
        <v>1508</v>
      </c>
      <c r="F275" s="25">
        <f t="shared" si="9"/>
        <v>1508</v>
      </c>
    </row>
    <row r="276" spans="1:6" s="1" customFormat="1" ht="15.4" customHeight="1" x14ac:dyDescent="0.15">
      <c r="A276" s="2" t="s">
        <v>18</v>
      </c>
      <c r="B276" s="18">
        <v>8120</v>
      </c>
      <c r="C276" s="25">
        <v>4</v>
      </c>
      <c r="D276" s="25">
        <v>1</v>
      </c>
      <c r="E276" s="25">
        <f t="shared" si="8"/>
        <v>2030</v>
      </c>
      <c r="F276" s="25">
        <f t="shared" si="9"/>
        <v>2030</v>
      </c>
    </row>
    <row r="277" spans="1:6" s="1" customFormat="1" ht="15.4" customHeight="1" x14ac:dyDescent="0.15">
      <c r="A277" s="2" t="s">
        <v>154</v>
      </c>
      <c r="B277" s="18">
        <v>2333</v>
      </c>
      <c r="C277" s="25">
        <v>4</v>
      </c>
      <c r="D277" s="25">
        <v>1</v>
      </c>
      <c r="E277" s="25">
        <f t="shared" si="8"/>
        <v>583.25</v>
      </c>
      <c r="F277" s="25">
        <f t="shared" si="9"/>
        <v>583.25</v>
      </c>
    </row>
    <row r="278" spans="1:6" s="1" customFormat="1" ht="15.4" customHeight="1" x14ac:dyDescent="0.15">
      <c r="A278" s="2" t="s">
        <v>235</v>
      </c>
      <c r="B278" s="18">
        <v>3491</v>
      </c>
      <c r="C278" s="25">
        <v>4</v>
      </c>
      <c r="D278" s="25">
        <v>1</v>
      </c>
      <c r="E278" s="25">
        <f t="shared" si="8"/>
        <v>872.75</v>
      </c>
      <c r="F278" s="25">
        <f t="shared" si="9"/>
        <v>872.75</v>
      </c>
    </row>
    <row r="279" spans="1:6" s="1" customFormat="1" ht="15.4" customHeight="1" x14ac:dyDescent="0.15">
      <c r="A279" s="2" t="s">
        <v>282</v>
      </c>
      <c r="B279" s="18">
        <v>6087</v>
      </c>
      <c r="C279" s="25">
        <v>4</v>
      </c>
      <c r="D279" s="25">
        <v>1</v>
      </c>
      <c r="E279" s="25">
        <f t="shared" si="8"/>
        <v>1521.75</v>
      </c>
      <c r="F279" s="25">
        <f t="shared" si="9"/>
        <v>1521.75</v>
      </c>
    </row>
    <row r="280" spans="1:6" s="1" customFormat="1" ht="15.4" customHeight="1" x14ac:dyDescent="0.15">
      <c r="A280" s="2" t="s">
        <v>89</v>
      </c>
      <c r="B280" s="18">
        <v>2411</v>
      </c>
      <c r="C280" s="25">
        <v>4</v>
      </c>
      <c r="D280" s="25">
        <v>1</v>
      </c>
      <c r="E280" s="25">
        <f t="shared" si="8"/>
        <v>602.75</v>
      </c>
      <c r="F280" s="25">
        <f t="shared" si="9"/>
        <v>602.75</v>
      </c>
    </row>
    <row r="281" spans="1:6" s="1" customFormat="1" ht="15.4" customHeight="1" x14ac:dyDescent="0.15">
      <c r="A281" s="2" t="s">
        <v>113</v>
      </c>
      <c r="B281" s="18">
        <v>3657</v>
      </c>
      <c r="C281" s="25">
        <v>4</v>
      </c>
      <c r="D281" s="25">
        <v>1</v>
      </c>
      <c r="E281" s="25">
        <f t="shared" si="8"/>
        <v>914.25</v>
      </c>
      <c r="F281" s="25">
        <f t="shared" si="9"/>
        <v>914.25</v>
      </c>
    </row>
    <row r="282" spans="1:6" s="1" customFormat="1" ht="15.4" customHeight="1" x14ac:dyDescent="0.15">
      <c r="A282" s="2" t="s">
        <v>199</v>
      </c>
      <c r="B282" s="18">
        <v>2806</v>
      </c>
      <c r="C282" s="25">
        <v>4</v>
      </c>
      <c r="D282" s="25">
        <v>1</v>
      </c>
      <c r="E282" s="25">
        <f t="shared" si="8"/>
        <v>701.5</v>
      </c>
      <c r="F282" s="25">
        <f t="shared" si="9"/>
        <v>701.5</v>
      </c>
    </row>
    <row r="283" spans="1:6" s="1" customFormat="1" ht="15.4" customHeight="1" x14ac:dyDescent="0.15">
      <c r="A283" s="2" t="s">
        <v>172</v>
      </c>
      <c r="B283" s="18">
        <v>3570</v>
      </c>
      <c r="C283" s="25">
        <v>4</v>
      </c>
      <c r="D283" s="25">
        <v>1</v>
      </c>
      <c r="E283" s="25">
        <f t="shared" si="8"/>
        <v>892.5</v>
      </c>
      <c r="F283" s="25">
        <f t="shared" si="9"/>
        <v>892.5</v>
      </c>
    </row>
    <row r="284" spans="1:6" s="1" customFormat="1" ht="15.4" customHeight="1" x14ac:dyDescent="0.15">
      <c r="A284" s="2" t="s">
        <v>95</v>
      </c>
      <c r="B284" s="18">
        <v>6190</v>
      </c>
      <c r="C284" s="25">
        <v>4</v>
      </c>
      <c r="D284" s="25">
        <v>1</v>
      </c>
      <c r="E284" s="25">
        <f t="shared" si="8"/>
        <v>1547.5</v>
      </c>
      <c r="F284" s="25">
        <f t="shared" si="9"/>
        <v>1547.5</v>
      </c>
    </row>
    <row r="285" spans="1:6" s="1" customFormat="1" ht="15.4" customHeight="1" x14ac:dyDescent="0.15">
      <c r="A285" s="2" t="s">
        <v>233</v>
      </c>
      <c r="B285" s="18">
        <v>6919</v>
      </c>
      <c r="C285" s="25">
        <v>4</v>
      </c>
      <c r="D285" s="25">
        <v>1</v>
      </c>
      <c r="E285" s="25">
        <f t="shared" si="8"/>
        <v>1729.75</v>
      </c>
      <c r="F285" s="25">
        <f t="shared" si="9"/>
        <v>1729.75</v>
      </c>
    </row>
    <row r="286" spans="1:6" s="1" customFormat="1" ht="15.4" customHeight="1" x14ac:dyDescent="0.15">
      <c r="A286" s="17" t="s">
        <v>72</v>
      </c>
      <c r="B286" s="18">
        <f>3166+163</f>
        <v>3329</v>
      </c>
      <c r="C286" s="28">
        <v>4</v>
      </c>
      <c r="D286" s="25">
        <v>1</v>
      </c>
      <c r="E286" s="25">
        <f t="shared" si="8"/>
        <v>832.25</v>
      </c>
      <c r="F286" s="25">
        <f t="shared" si="9"/>
        <v>832.25</v>
      </c>
    </row>
    <row r="287" spans="1:6" s="1" customFormat="1" ht="15.4" customHeight="1" x14ac:dyDescent="0.15">
      <c r="A287" s="2" t="s">
        <v>46</v>
      </c>
      <c r="B287" s="18">
        <v>3331</v>
      </c>
      <c r="C287" s="53">
        <v>4</v>
      </c>
      <c r="D287" s="25">
        <v>1</v>
      </c>
      <c r="E287" s="65">
        <f t="shared" si="8"/>
        <v>832.75</v>
      </c>
      <c r="F287" s="25">
        <f t="shared" si="9"/>
        <v>832.75</v>
      </c>
    </row>
    <row r="288" spans="1:6" s="1" customFormat="1" ht="15.4" customHeight="1" x14ac:dyDescent="0.15">
      <c r="A288" s="66"/>
      <c r="B288" s="67">
        <f>SUM(B2:B287)</f>
        <v>1170239</v>
      </c>
      <c r="C288" s="47"/>
      <c r="D288" s="47"/>
      <c r="E288" s="46"/>
      <c r="F288" s="68">
        <f>SUM(F2:F287)</f>
        <v>211278.5</v>
      </c>
    </row>
    <row r="289" spans="3:6" s="1" customFormat="1" ht="28.7" customHeight="1" x14ac:dyDescent="0.15">
      <c r="C289" s="47"/>
      <c r="D289" s="47"/>
      <c r="F289" s="47"/>
    </row>
    <row r="290" spans="3:6" x14ac:dyDescent="0.2">
      <c r="C290" s="47"/>
      <c r="D290" s="47"/>
      <c r="F290" s="47"/>
    </row>
    <row r="291" spans="3:6" x14ac:dyDescent="0.2">
      <c r="C291" s="47"/>
      <c r="F291" s="47"/>
    </row>
  </sheetData>
  <sheetProtection algorithmName="SHA-512" hashValue="q3RIMy5rBs92whHINHXmpPLdp4wST2xs+x/aScIz4m8ihpA45c7JF3aUK1HGjV+wt0qlMKJBPdur0RWkXhnrXA==" saltValue="QawH412m8u29x8q750zL6g==" spinCount="100000" sheet="1" objects="1" scenarios="1"/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2"/>
  <sheetViews>
    <sheetView workbookViewId="0">
      <pane ySplit="1" topLeftCell="A2" activePane="bottomLeft" state="frozen"/>
      <selection pane="bottomLeft" activeCell="M284" sqref="M284"/>
    </sheetView>
  </sheetViews>
  <sheetFormatPr defaultRowHeight="12.75" x14ac:dyDescent="0.2"/>
  <cols>
    <col min="1" max="1" width="58.42578125" bestFit="1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10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s="69" customFormat="1" ht="39.950000000000003" customHeight="1" x14ac:dyDescent="0.15">
      <c r="A1" s="5" t="s">
        <v>0</v>
      </c>
      <c r="B1" s="5" t="s">
        <v>1</v>
      </c>
      <c r="C1" s="5" t="s">
        <v>296</v>
      </c>
      <c r="D1" s="5" t="s">
        <v>297</v>
      </c>
      <c r="E1" s="5" t="s">
        <v>298</v>
      </c>
      <c r="F1" s="5" t="s">
        <v>289</v>
      </c>
      <c r="G1" s="5" t="s">
        <v>288</v>
      </c>
      <c r="H1" s="5" t="s">
        <v>299</v>
      </c>
      <c r="I1" s="5" t="s">
        <v>300</v>
      </c>
      <c r="J1" s="5" t="s">
        <v>301</v>
      </c>
      <c r="K1" s="5" t="s">
        <v>302</v>
      </c>
      <c r="L1" s="5" t="s">
        <v>303</v>
      </c>
    </row>
    <row r="2" spans="1:12" s="69" customFormat="1" ht="15.4" customHeight="1" x14ac:dyDescent="0.15">
      <c r="A2" s="70" t="s">
        <v>264</v>
      </c>
      <c r="B2" s="71">
        <v>237</v>
      </c>
      <c r="C2" s="71">
        <f>B2/I2</f>
        <v>59.25</v>
      </c>
      <c r="D2" s="72">
        <v>1.25</v>
      </c>
      <c r="E2" s="73">
        <f>B2*D2</f>
        <v>296.25</v>
      </c>
      <c r="F2" s="72">
        <v>1.25</v>
      </c>
      <c r="G2" s="74">
        <f>B2*F2</f>
        <v>296.25</v>
      </c>
      <c r="H2" s="75">
        <f>E2-G2</f>
        <v>0</v>
      </c>
      <c r="I2" s="75">
        <v>4</v>
      </c>
      <c r="J2" s="75">
        <f>F2/1.25</f>
        <v>1</v>
      </c>
      <c r="K2" s="76">
        <f>J2*$H$292</f>
        <v>2.093260354348129</v>
      </c>
      <c r="L2" s="77">
        <f>K2*C2</f>
        <v>124.02567599512665</v>
      </c>
    </row>
    <row r="3" spans="1:12" s="69" customFormat="1" ht="15.4" customHeight="1" x14ac:dyDescent="0.15">
      <c r="A3" s="70" t="s">
        <v>182</v>
      </c>
      <c r="B3" s="71">
        <v>4231</v>
      </c>
      <c r="C3" s="71">
        <f t="shared" ref="C3:C66" si="0">B3/I3</f>
        <v>1057.75</v>
      </c>
      <c r="D3" s="72">
        <v>1.25</v>
      </c>
      <c r="E3" s="73">
        <f t="shared" ref="E3:E66" si="1">B3*D3</f>
        <v>5288.75</v>
      </c>
      <c r="F3" s="72">
        <v>0</v>
      </c>
      <c r="G3" s="74">
        <f t="shared" ref="G3:G66" si="2">B3*F3</f>
        <v>0</v>
      </c>
      <c r="H3" s="75">
        <f t="shared" ref="H3:H66" si="3">E3-G3</f>
        <v>5288.75</v>
      </c>
      <c r="I3" s="75">
        <v>4</v>
      </c>
      <c r="J3" s="75">
        <f t="shared" ref="J3:J66" si="4">F3/1.25</f>
        <v>0</v>
      </c>
      <c r="K3" s="76">
        <f t="shared" ref="K3:K66" si="5">J3*$H$292</f>
        <v>0</v>
      </c>
      <c r="L3" s="77">
        <f t="shared" ref="L3:L66" si="6">K3*C3</f>
        <v>0</v>
      </c>
    </row>
    <row r="4" spans="1:12" s="69" customFormat="1" ht="15.4" customHeight="1" x14ac:dyDescent="0.15">
      <c r="A4" s="70" t="s">
        <v>248</v>
      </c>
      <c r="B4" s="71">
        <v>6679</v>
      </c>
      <c r="C4" s="71">
        <f t="shared" si="0"/>
        <v>1669.75</v>
      </c>
      <c r="D4" s="72">
        <v>1.25</v>
      </c>
      <c r="E4" s="73">
        <f t="shared" si="1"/>
        <v>8348.75</v>
      </c>
      <c r="F4" s="72">
        <v>1.25</v>
      </c>
      <c r="G4" s="74">
        <f t="shared" si="2"/>
        <v>8348.75</v>
      </c>
      <c r="H4" s="75">
        <f t="shared" si="3"/>
        <v>0</v>
      </c>
      <c r="I4" s="75">
        <v>4</v>
      </c>
      <c r="J4" s="75">
        <f t="shared" si="4"/>
        <v>1</v>
      </c>
      <c r="K4" s="76">
        <f t="shared" si="5"/>
        <v>2.093260354348129</v>
      </c>
      <c r="L4" s="77">
        <f t="shared" si="6"/>
        <v>3495.2214766727884</v>
      </c>
    </row>
    <row r="5" spans="1:12" s="69" customFormat="1" ht="15.4" customHeight="1" x14ac:dyDescent="0.15">
      <c r="A5" s="70" t="s">
        <v>267</v>
      </c>
      <c r="B5" s="71">
        <v>6869</v>
      </c>
      <c r="C5" s="71">
        <f t="shared" si="0"/>
        <v>1717.25</v>
      </c>
      <c r="D5" s="72">
        <v>1.25</v>
      </c>
      <c r="E5" s="73">
        <f t="shared" si="1"/>
        <v>8586.25</v>
      </c>
      <c r="F5" s="72">
        <v>1.25</v>
      </c>
      <c r="G5" s="74">
        <f t="shared" si="2"/>
        <v>8586.25</v>
      </c>
      <c r="H5" s="75">
        <f t="shared" si="3"/>
        <v>0</v>
      </c>
      <c r="I5" s="75">
        <v>4</v>
      </c>
      <c r="J5" s="75">
        <f t="shared" si="4"/>
        <v>1</v>
      </c>
      <c r="K5" s="76">
        <f t="shared" si="5"/>
        <v>2.093260354348129</v>
      </c>
      <c r="L5" s="77">
        <f t="shared" si="6"/>
        <v>3594.6513435043244</v>
      </c>
    </row>
    <row r="6" spans="1:12" s="69" customFormat="1" ht="15.4" customHeight="1" x14ac:dyDescent="0.15">
      <c r="A6" s="70" t="s">
        <v>29</v>
      </c>
      <c r="B6" s="71">
        <v>2172</v>
      </c>
      <c r="C6" s="71">
        <f t="shared" si="0"/>
        <v>543</v>
      </c>
      <c r="D6" s="72">
        <v>1.25</v>
      </c>
      <c r="E6" s="73">
        <f t="shared" si="1"/>
        <v>2715</v>
      </c>
      <c r="F6" s="72">
        <v>1.25</v>
      </c>
      <c r="G6" s="74">
        <f t="shared" si="2"/>
        <v>2715</v>
      </c>
      <c r="H6" s="75">
        <f t="shared" si="3"/>
        <v>0</v>
      </c>
      <c r="I6" s="75">
        <v>4</v>
      </c>
      <c r="J6" s="75">
        <f t="shared" si="4"/>
        <v>1</v>
      </c>
      <c r="K6" s="76">
        <f t="shared" si="5"/>
        <v>2.093260354348129</v>
      </c>
      <c r="L6" s="77">
        <f t="shared" si="6"/>
        <v>1136.6403724110339</v>
      </c>
    </row>
    <row r="7" spans="1:12" s="69" customFormat="1" ht="15.4" customHeight="1" x14ac:dyDescent="0.15">
      <c r="A7" s="70" t="s">
        <v>187</v>
      </c>
      <c r="B7" s="71">
        <v>6040</v>
      </c>
      <c r="C7" s="71">
        <f t="shared" si="0"/>
        <v>1510</v>
      </c>
      <c r="D7" s="72">
        <v>1.25</v>
      </c>
      <c r="E7" s="73">
        <f t="shared" si="1"/>
        <v>7550</v>
      </c>
      <c r="F7" s="72">
        <v>1.25</v>
      </c>
      <c r="G7" s="74">
        <f t="shared" si="2"/>
        <v>7550</v>
      </c>
      <c r="H7" s="75">
        <f t="shared" si="3"/>
        <v>0</v>
      </c>
      <c r="I7" s="75">
        <v>4</v>
      </c>
      <c r="J7" s="75">
        <f t="shared" si="4"/>
        <v>1</v>
      </c>
      <c r="K7" s="76">
        <f t="shared" si="5"/>
        <v>2.093260354348129</v>
      </c>
      <c r="L7" s="77">
        <f t="shared" si="6"/>
        <v>3160.8231350656747</v>
      </c>
    </row>
    <row r="8" spans="1:12" s="69" customFormat="1" ht="15.4" customHeight="1" x14ac:dyDescent="0.15">
      <c r="A8" s="78" t="s">
        <v>295</v>
      </c>
      <c r="B8" s="71">
        <v>4073</v>
      </c>
      <c r="C8" s="71">
        <f t="shared" si="0"/>
        <v>1018.25</v>
      </c>
      <c r="D8" s="72">
        <v>1.25</v>
      </c>
      <c r="E8" s="73">
        <f t="shared" si="1"/>
        <v>5091.25</v>
      </c>
      <c r="F8" s="72">
        <v>1.25</v>
      </c>
      <c r="G8" s="74">
        <f t="shared" si="2"/>
        <v>5091.25</v>
      </c>
      <c r="H8" s="75">
        <f t="shared" si="3"/>
        <v>0</v>
      </c>
      <c r="I8" s="75">
        <v>4</v>
      </c>
      <c r="J8" s="75">
        <f t="shared" si="4"/>
        <v>1</v>
      </c>
      <c r="K8" s="76">
        <f t="shared" si="5"/>
        <v>2.093260354348129</v>
      </c>
      <c r="L8" s="77">
        <f t="shared" si="6"/>
        <v>2131.4623558149824</v>
      </c>
    </row>
    <row r="9" spans="1:12" s="69" customFormat="1" ht="15.4" customHeight="1" x14ac:dyDescent="0.15">
      <c r="A9" s="70" t="s">
        <v>7</v>
      </c>
      <c r="B9" s="71">
        <v>3173</v>
      </c>
      <c r="C9" s="71">
        <f t="shared" si="0"/>
        <v>793.25</v>
      </c>
      <c r="D9" s="72">
        <v>1.25</v>
      </c>
      <c r="E9" s="73">
        <f t="shared" si="1"/>
        <v>3966.25</v>
      </c>
      <c r="F9" s="72">
        <v>0</v>
      </c>
      <c r="G9" s="74">
        <f t="shared" si="2"/>
        <v>0</v>
      </c>
      <c r="H9" s="75">
        <f t="shared" si="3"/>
        <v>3966.25</v>
      </c>
      <c r="I9" s="75">
        <v>4</v>
      </c>
      <c r="J9" s="75">
        <f t="shared" si="4"/>
        <v>0</v>
      </c>
      <c r="K9" s="76">
        <f t="shared" si="5"/>
        <v>0</v>
      </c>
      <c r="L9" s="77">
        <f t="shared" si="6"/>
        <v>0</v>
      </c>
    </row>
    <row r="10" spans="1:12" s="69" customFormat="1" ht="15.4" customHeight="1" x14ac:dyDescent="0.15">
      <c r="A10" s="70" t="s">
        <v>173</v>
      </c>
      <c r="B10" s="71">
        <v>3269</v>
      </c>
      <c r="C10" s="71">
        <f t="shared" si="0"/>
        <v>817.25</v>
      </c>
      <c r="D10" s="72">
        <v>1.25</v>
      </c>
      <c r="E10" s="73">
        <f t="shared" si="1"/>
        <v>4086.25</v>
      </c>
      <c r="F10" s="72">
        <v>0</v>
      </c>
      <c r="G10" s="74">
        <f t="shared" si="2"/>
        <v>0</v>
      </c>
      <c r="H10" s="75">
        <f t="shared" si="3"/>
        <v>4086.25</v>
      </c>
      <c r="I10" s="75">
        <v>4</v>
      </c>
      <c r="J10" s="75">
        <f t="shared" si="4"/>
        <v>0</v>
      </c>
      <c r="K10" s="76">
        <f t="shared" si="5"/>
        <v>0</v>
      </c>
      <c r="L10" s="77">
        <f t="shared" si="6"/>
        <v>0</v>
      </c>
    </row>
    <row r="11" spans="1:12" s="69" customFormat="1" ht="15.4" customHeight="1" x14ac:dyDescent="0.15">
      <c r="A11" s="70" t="s">
        <v>41</v>
      </c>
      <c r="B11" s="71">
        <v>5258</v>
      </c>
      <c r="C11" s="71">
        <f t="shared" si="0"/>
        <v>1314.5</v>
      </c>
      <c r="D11" s="72">
        <v>1.25</v>
      </c>
      <c r="E11" s="73">
        <f t="shared" si="1"/>
        <v>6572.5</v>
      </c>
      <c r="F11" s="72">
        <v>1.25</v>
      </c>
      <c r="G11" s="74">
        <f t="shared" si="2"/>
        <v>6572.5</v>
      </c>
      <c r="H11" s="75">
        <f t="shared" si="3"/>
        <v>0</v>
      </c>
      <c r="I11" s="75">
        <v>4</v>
      </c>
      <c r="J11" s="75">
        <f t="shared" si="4"/>
        <v>1</v>
      </c>
      <c r="K11" s="76">
        <f t="shared" si="5"/>
        <v>2.093260354348129</v>
      </c>
      <c r="L11" s="77">
        <f t="shared" si="6"/>
        <v>2751.5907357906153</v>
      </c>
    </row>
    <row r="12" spans="1:12" s="69" customFormat="1" ht="15.4" customHeight="1" x14ac:dyDescent="0.15">
      <c r="A12" s="70" t="s">
        <v>87</v>
      </c>
      <c r="B12" s="71">
        <v>3421</v>
      </c>
      <c r="C12" s="71">
        <f t="shared" si="0"/>
        <v>855.25</v>
      </c>
      <c r="D12" s="72">
        <v>1.25</v>
      </c>
      <c r="E12" s="73">
        <f t="shared" si="1"/>
        <v>4276.25</v>
      </c>
      <c r="F12" s="72">
        <v>0</v>
      </c>
      <c r="G12" s="74">
        <f t="shared" si="2"/>
        <v>0</v>
      </c>
      <c r="H12" s="75">
        <f t="shared" si="3"/>
        <v>4276.25</v>
      </c>
      <c r="I12" s="75">
        <v>4</v>
      </c>
      <c r="J12" s="75">
        <f t="shared" si="4"/>
        <v>0</v>
      </c>
      <c r="K12" s="76">
        <f t="shared" si="5"/>
        <v>0</v>
      </c>
      <c r="L12" s="77">
        <f t="shared" si="6"/>
        <v>0</v>
      </c>
    </row>
    <row r="13" spans="1:12" s="69" customFormat="1" ht="15.4" customHeight="1" x14ac:dyDescent="0.15">
      <c r="A13" s="70" t="s">
        <v>23</v>
      </c>
      <c r="B13" s="71">
        <v>4696</v>
      </c>
      <c r="C13" s="71">
        <f t="shared" si="0"/>
        <v>1174</v>
      </c>
      <c r="D13" s="72">
        <v>1.25</v>
      </c>
      <c r="E13" s="73">
        <f t="shared" si="1"/>
        <v>5870</v>
      </c>
      <c r="F13" s="72">
        <v>0</v>
      </c>
      <c r="G13" s="74">
        <f t="shared" si="2"/>
        <v>0</v>
      </c>
      <c r="H13" s="75">
        <f t="shared" si="3"/>
        <v>5870</v>
      </c>
      <c r="I13" s="75">
        <v>4</v>
      </c>
      <c r="J13" s="75">
        <f t="shared" si="4"/>
        <v>0</v>
      </c>
      <c r="K13" s="76">
        <f t="shared" si="5"/>
        <v>0</v>
      </c>
      <c r="L13" s="77">
        <f t="shared" si="6"/>
        <v>0</v>
      </c>
    </row>
    <row r="14" spans="1:12" s="69" customFormat="1" ht="15.4" customHeight="1" x14ac:dyDescent="0.15">
      <c r="A14" s="70" t="s">
        <v>43</v>
      </c>
      <c r="B14" s="71">
        <v>3794</v>
      </c>
      <c r="C14" s="71">
        <f t="shared" si="0"/>
        <v>948.5</v>
      </c>
      <c r="D14" s="72">
        <v>1.25</v>
      </c>
      <c r="E14" s="73">
        <f t="shared" si="1"/>
        <v>4742.5</v>
      </c>
      <c r="F14" s="72">
        <v>1.25</v>
      </c>
      <c r="G14" s="74">
        <f t="shared" si="2"/>
        <v>4742.5</v>
      </c>
      <c r="H14" s="75">
        <f t="shared" si="3"/>
        <v>0</v>
      </c>
      <c r="I14" s="75">
        <v>4</v>
      </c>
      <c r="J14" s="75">
        <f t="shared" si="4"/>
        <v>1</v>
      </c>
      <c r="K14" s="76">
        <f t="shared" si="5"/>
        <v>2.093260354348129</v>
      </c>
      <c r="L14" s="77">
        <f t="shared" si="6"/>
        <v>1985.4574460992003</v>
      </c>
    </row>
    <row r="15" spans="1:12" s="69" customFormat="1" ht="15.4" customHeight="1" x14ac:dyDescent="0.15">
      <c r="A15" s="70" t="s">
        <v>111</v>
      </c>
      <c r="B15" s="71">
        <v>4925</v>
      </c>
      <c r="C15" s="71">
        <f t="shared" si="0"/>
        <v>1231.25</v>
      </c>
      <c r="D15" s="72">
        <v>1.25</v>
      </c>
      <c r="E15" s="73">
        <f t="shared" si="1"/>
        <v>6156.25</v>
      </c>
      <c r="F15" s="72">
        <v>0</v>
      </c>
      <c r="G15" s="74">
        <f t="shared" si="2"/>
        <v>0</v>
      </c>
      <c r="H15" s="75">
        <f t="shared" si="3"/>
        <v>6156.25</v>
      </c>
      <c r="I15" s="75">
        <v>4</v>
      </c>
      <c r="J15" s="75">
        <f t="shared" si="4"/>
        <v>0</v>
      </c>
      <c r="K15" s="76">
        <f t="shared" si="5"/>
        <v>0</v>
      </c>
      <c r="L15" s="77">
        <f t="shared" si="6"/>
        <v>0</v>
      </c>
    </row>
    <row r="16" spans="1:12" s="69" customFormat="1" ht="15.4" customHeight="1" x14ac:dyDescent="0.15">
      <c r="A16" s="70" t="s">
        <v>40</v>
      </c>
      <c r="B16" s="71">
        <v>3072</v>
      </c>
      <c r="C16" s="71">
        <f t="shared" si="0"/>
        <v>768</v>
      </c>
      <c r="D16" s="72">
        <v>1.25</v>
      </c>
      <c r="E16" s="73">
        <f t="shared" si="1"/>
        <v>3840</v>
      </c>
      <c r="F16" s="72">
        <v>1.25</v>
      </c>
      <c r="G16" s="74">
        <f t="shared" si="2"/>
        <v>3840</v>
      </c>
      <c r="H16" s="75">
        <f t="shared" si="3"/>
        <v>0</v>
      </c>
      <c r="I16" s="75">
        <v>4</v>
      </c>
      <c r="J16" s="75">
        <f t="shared" si="4"/>
        <v>1</v>
      </c>
      <c r="K16" s="76">
        <f t="shared" si="5"/>
        <v>2.093260354348129</v>
      </c>
      <c r="L16" s="77">
        <f t="shared" si="6"/>
        <v>1607.6239521393632</v>
      </c>
    </row>
    <row r="17" spans="1:12" s="69" customFormat="1" ht="15.4" customHeight="1" x14ac:dyDescent="0.15">
      <c r="A17" s="70" t="s">
        <v>82</v>
      </c>
      <c r="B17" s="71">
        <v>4567</v>
      </c>
      <c r="C17" s="71">
        <f t="shared" si="0"/>
        <v>1141.75</v>
      </c>
      <c r="D17" s="72">
        <v>1.25</v>
      </c>
      <c r="E17" s="73">
        <f t="shared" si="1"/>
        <v>5708.75</v>
      </c>
      <c r="F17" s="72">
        <v>0</v>
      </c>
      <c r="G17" s="74">
        <f t="shared" si="2"/>
        <v>0</v>
      </c>
      <c r="H17" s="75">
        <f t="shared" si="3"/>
        <v>5708.75</v>
      </c>
      <c r="I17" s="75">
        <v>4</v>
      </c>
      <c r="J17" s="75">
        <f t="shared" si="4"/>
        <v>0</v>
      </c>
      <c r="K17" s="76">
        <f t="shared" si="5"/>
        <v>0</v>
      </c>
      <c r="L17" s="77">
        <f t="shared" si="6"/>
        <v>0</v>
      </c>
    </row>
    <row r="18" spans="1:12" s="69" customFormat="1" ht="15.4" customHeight="1" x14ac:dyDescent="0.15">
      <c r="A18" s="70" t="s">
        <v>36</v>
      </c>
      <c r="B18" s="71">
        <v>2447</v>
      </c>
      <c r="C18" s="71">
        <f t="shared" si="0"/>
        <v>611.75</v>
      </c>
      <c r="D18" s="72">
        <v>1.25</v>
      </c>
      <c r="E18" s="73">
        <f t="shared" si="1"/>
        <v>3058.75</v>
      </c>
      <c r="F18" s="72">
        <v>1.25</v>
      </c>
      <c r="G18" s="74">
        <f t="shared" si="2"/>
        <v>3058.75</v>
      </c>
      <c r="H18" s="75">
        <f t="shared" si="3"/>
        <v>0</v>
      </c>
      <c r="I18" s="75">
        <v>4</v>
      </c>
      <c r="J18" s="75">
        <f t="shared" si="4"/>
        <v>1</v>
      </c>
      <c r="K18" s="76">
        <f t="shared" si="5"/>
        <v>2.093260354348129</v>
      </c>
      <c r="L18" s="77">
        <f t="shared" si="6"/>
        <v>1280.5520217724679</v>
      </c>
    </row>
    <row r="19" spans="1:12" s="69" customFormat="1" ht="15.4" customHeight="1" x14ac:dyDescent="0.15">
      <c r="A19" s="70" t="s">
        <v>136</v>
      </c>
      <c r="B19" s="71">
        <v>3053</v>
      </c>
      <c r="C19" s="71">
        <f t="shared" si="0"/>
        <v>763.25</v>
      </c>
      <c r="D19" s="72">
        <v>1.25</v>
      </c>
      <c r="E19" s="73">
        <f t="shared" si="1"/>
        <v>3816.25</v>
      </c>
      <c r="F19" s="72">
        <v>0</v>
      </c>
      <c r="G19" s="74">
        <f t="shared" si="2"/>
        <v>0</v>
      </c>
      <c r="H19" s="75">
        <f t="shared" si="3"/>
        <v>3816.25</v>
      </c>
      <c r="I19" s="75">
        <v>4</v>
      </c>
      <c r="J19" s="75">
        <f t="shared" si="4"/>
        <v>0</v>
      </c>
      <c r="K19" s="76">
        <f t="shared" si="5"/>
        <v>0</v>
      </c>
      <c r="L19" s="77">
        <f t="shared" si="6"/>
        <v>0</v>
      </c>
    </row>
    <row r="20" spans="1:12" s="69" customFormat="1" ht="15.4" customHeight="1" x14ac:dyDescent="0.15">
      <c r="A20" s="70" t="s">
        <v>9</v>
      </c>
      <c r="B20" s="71">
        <v>2096</v>
      </c>
      <c r="C20" s="71">
        <f t="shared" si="0"/>
        <v>524</v>
      </c>
      <c r="D20" s="72">
        <v>1.25</v>
      </c>
      <c r="E20" s="73">
        <f t="shared" si="1"/>
        <v>2620</v>
      </c>
      <c r="F20" s="72">
        <v>1.25</v>
      </c>
      <c r="G20" s="74">
        <f t="shared" si="2"/>
        <v>2620</v>
      </c>
      <c r="H20" s="75">
        <f t="shared" si="3"/>
        <v>0</v>
      </c>
      <c r="I20" s="75">
        <v>4</v>
      </c>
      <c r="J20" s="75">
        <f t="shared" si="4"/>
        <v>1</v>
      </c>
      <c r="K20" s="76">
        <f t="shared" si="5"/>
        <v>2.093260354348129</v>
      </c>
      <c r="L20" s="77">
        <f t="shared" si="6"/>
        <v>1096.8684256784195</v>
      </c>
    </row>
    <row r="21" spans="1:12" s="69" customFormat="1" ht="15.4" customHeight="1" x14ac:dyDescent="0.15">
      <c r="A21" s="70" t="s">
        <v>247</v>
      </c>
      <c r="B21" s="71">
        <v>3309</v>
      </c>
      <c r="C21" s="71">
        <f t="shared" si="0"/>
        <v>827.25</v>
      </c>
      <c r="D21" s="72">
        <v>1.25</v>
      </c>
      <c r="E21" s="73">
        <f t="shared" si="1"/>
        <v>4136.25</v>
      </c>
      <c r="F21" s="72">
        <v>1.25</v>
      </c>
      <c r="G21" s="74">
        <f t="shared" si="2"/>
        <v>4136.25</v>
      </c>
      <c r="H21" s="75">
        <f t="shared" si="3"/>
        <v>0</v>
      </c>
      <c r="I21" s="75">
        <v>4</v>
      </c>
      <c r="J21" s="75">
        <f t="shared" si="4"/>
        <v>1</v>
      </c>
      <c r="K21" s="76">
        <f t="shared" si="5"/>
        <v>2.093260354348129</v>
      </c>
      <c r="L21" s="77">
        <f t="shared" si="6"/>
        <v>1731.6496281344896</v>
      </c>
    </row>
    <row r="22" spans="1:12" s="69" customFormat="1" ht="15.4" customHeight="1" x14ac:dyDescent="0.15">
      <c r="A22" s="70" t="s">
        <v>227</v>
      </c>
      <c r="B22" s="71">
        <v>1383</v>
      </c>
      <c r="C22" s="71">
        <f t="shared" si="0"/>
        <v>345.75</v>
      </c>
      <c r="D22" s="72">
        <v>1.25</v>
      </c>
      <c r="E22" s="73">
        <f t="shared" si="1"/>
        <v>1728.75</v>
      </c>
      <c r="F22" s="72">
        <v>0</v>
      </c>
      <c r="G22" s="74">
        <f t="shared" si="2"/>
        <v>0</v>
      </c>
      <c r="H22" s="75">
        <f t="shared" si="3"/>
        <v>1728.75</v>
      </c>
      <c r="I22" s="75">
        <v>4</v>
      </c>
      <c r="J22" s="75">
        <f t="shared" si="4"/>
        <v>0</v>
      </c>
      <c r="K22" s="76">
        <f t="shared" si="5"/>
        <v>0</v>
      </c>
      <c r="L22" s="77">
        <f t="shared" si="6"/>
        <v>0</v>
      </c>
    </row>
    <row r="23" spans="1:12" s="69" customFormat="1" ht="15.4" customHeight="1" x14ac:dyDescent="0.15">
      <c r="A23" s="70" t="s">
        <v>197</v>
      </c>
      <c r="B23" s="71">
        <v>4336</v>
      </c>
      <c r="C23" s="71">
        <f t="shared" si="0"/>
        <v>1084</v>
      </c>
      <c r="D23" s="72">
        <v>1.25</v>
      </c>
      <c r="E23" s="73">
        <f t="shared" si="1"/>
        <v>5420</v>
      </c>
      <c r="F23" s="72">
        <v>0</v>
      </c>
      <c r="G23" s="74">
        <f t="shared" si="2"/>
        <v>0</v>
      </c>
      <c r="H23" s="75">
        <f t="shared" si="3"/>
        <v>5420</v>
      </c>
      <c r="I23" s="75">
        <v>4</v>
      </c>
      <c r="J23" s="75">
        <f t="shared" si="4"/>
        <v>0</v>
      </c>
      <c r="K23" s="76">
        <f t="shared" si="5"/>
        <v>0</v>
      </c>
      <c r="L23" s="77">
        <f t="shared" si="6"/>
        <v>0</v>
      </c>
    </row>
    <row r="24" spans="1:12" s="69" customFormat="1" ht="15.4" customHeight="1" x14ac:dyDescent="0.15">
      <c r="A24" s="70" t="s">
        <v>257</v>
      </c>
      <c r="B24" s="71">
        <v>2274</v>
      </c>
      <c r="C24" s="71">
        <f t="shared" si="0"/>
        <v>568.5</v>
      </c>
      <c r="D24" s="72">
        <v>1.25</v>
      </c>
      <c r="E24" s="73">
        <f t="shared" si="1"/>
        <v>2842.5</v>
      </c>
      <c r="F24" s="72">
        <v>0</v>
      </c>
      <c r="G24" s="74">
        <f t="shared" si="2"/>
        <v>0</v>
      </c>
      <c r="H24" s="75">
        <f t="shared" si="3"/>
        <v>2842.5</v>
      </c>
      <c r="I24" s="75">
        <v>4</v>
      </c>
      <c r="J24" s="75">
        <f t="shared" si="4"/>
        <v>0</v>
      </c>
      <c r="K24" s="76">
        <f t="shared" si="5"/>
        <v>0</v>
      </c>
      <c r="L24" s="77">
        <f t="shared" si="6"/>
        <v>0</v>
      </c>
    </row>
    <row r="25" spans="1:12" s="69" customFormat="1" ht="15.4" customHeight="1" x14ac:dyDescent="0.15">
      <c r="A25" s="70" t="s">
        <v>32</v>
      </c>
      <c r="B25" s="71">
        <v>3564</v>
      </c>
      <c r="C25" s="71">
        <f t="shared" si="0"/>
        <v>891</v>
      </c>
      <c r="D25" s="72">
        <v>1.25</v>
      </c>
      <c r="E25" s="73">
        <f t="shared" si="1"/>
        <v>4455</v>
      </c>
      <c r="F25" s="72">
        <v>1.25</v>
      </c>
      <c r="G25" s="74">
        <f t="shared" si="2"/>
        <v>4455</v>
      </c>
      <c r="H25" s="75">
        <f t="shared" si="3"/>
        <v>0</v>
      </c>
      <c r="I25" s="75">
        <v>4</v>
      </c>
      <c r="J25" s="75">
        <f t="shared" si="4"/>
        <v>1</v>
      </c>
      <c r="K25" s="76">
        <f t="shared" si="5"/>
        <v>2.093260354348129</v>
      </c>
      <c r="L25" s="77">
        <f t="shared" si="6"/>
        <v>1865.0949757241829</v>
      </c>
    </row>
    <row r="26" spans="1:12" s="69" customFormat="1" ht="15.4" customHeight="1" x14ac:dyDescent="0.15">
      <c r="A26" s="70" t="s">
        <v>57</v>
      </c>
      <c r="B26" s="71">
        <v>3989</v>
      </c>
      <c r="C26" s="71">
        <f t="shared" si="0"/>
        <v>997.25</v>
      </c>
      <c r="D26" s="72">
        <v>1.25</v>
      </c>
      <c r="E26" s="73">
        <f t="shared" si="1"/>
        <v>4986.25</v>
      </c>
      <c r="F26" s="72">
        <v>1.25</v>
      </c>
      <c r="G26" s="74">
        <f t="shared" si="2"/>
        <v>4986.25</v>
      </c>
      <c r="H26" s="75">
        <f t="shared" si="3"/>
        <v>0</v>
      </c>
      <c r="I26" s="75">
        <v>4</v>
      </c>
      <c r="J26" s="75">
        <f t="shared" si="4"/>
        <v>1</v>
      </c>
      <c r="K26" s="76">
        <f t="shared" si="5"/>
        <v>2.093260354348129</v>
      </c>
      <c r="L26" s="77">
        <f t="shared" si="6"/>
        <v>2087.5038883736715</v>
      </c>
    </row>
    <row r="27" spans="1:12" s="69" customFormat="1" ht="15.4" customHeight="1" x14ac:dyDescent="0.15">
      <c r="A27" s="70" t="s">
        <v>271</v>
      </c>
      <c r="B27" s="71">
        <v>5054</v>
      </c>
      <c r="C27" s="71">
        <f t="shared" si="0"/>
        <v>1263.5</v>
      </c>
      <c r="D27" s="72">
        <v>1.25</v>
      </c>
      <c r="E27" s="73">
        <f t="shared" si="1"/>
        <v>6317.5</v>
      </c>
      <c r="F27" s="72">
        <v>0</v>
      </c>
      <c r="G27" s="74">
        <f t="shared" si="2"/>
        <v>0</v>
      </c>
      <c r="H27" s="75">
        <f t="shared" si="3"/>
        <v>6317.5</v>
      </c>
      <c r="I27" s="75">
        <v>4</v>
      </c>
      <c r="J27" s="75">
        <f t="shared" si="4"/>
        <v>0</v>
      </c>
      <c r="K27" s="76">
        <f t="shared" si="5"/>
        <v>0</v>
      </c>
      <c r="L27" s="77">
        <f t="shared" si="6"/>
        <v>0</v>
      </c>
    </row>
    <row r="28" spans="1:12" s="69" customFormat="1" ht="15.4" customHeight="1" x14ac:dyDescent="0.15">
      <c r="A28" s="70" t="s">
        <v>162</v>
      </c>
      <c r="B28" s="71">
        <v>5973</v>
      </c>
      <c r="C28" s="71">
        <f t="shared" si="0"/>
        <v>1493.25</v>
      </c>
      <c r="D28" s="72">
        <v>1.25</v>
      </c>
      <c r="E28" s="73">
        <f t="shared" si="1"/>
        <v>7466.25</v>
      </c>
      <c r="F28" s="72">
        <v>1.25</v>
      </c>
      <c r="G28" s="74">
        <f t="shared" si="2"/>
        <v>7466.25</v>
      </c>
      <c r="H28" s="75">
        <f t="shared" si="3"/>
        <v>0</v>
      </c>
      <c r="I28" s="75">
        <v>4</v>
      </c>
      <c r="J28" s="75">
        <f t="shared" si="4"/>
        <v>1</v>
      </c>
      <c r="K28" s="76">
        <f t="shared" si="5"/>
        <v>2.093260354348129</v>
      </c>
      <c r="L28" s="77">
        <f t="shared" si="6"/>
        <v>3125.7610241303437</v>
      </c>
    </row>
    <row r="29" spans="1:12" s="69" customFormat="1" ht="15.4" customHeight="1" x14ac:dyDescent="0.15">
      <c r="A29" s="70" t="s">
        <v>118</v>
      </c>
      <c r="B29" s="71">
        <v>8303</v>
      </c>
      <c r="C29" s="71">
        <f t="shared" si="0"/>
        <v>2075.75</v>
      </c>
      <c r="D29" s="72">
        <v>1.25</v>
      </c>
      <c r="E29" s="73">
        <f t="shared" si="1"/>
        <v>10378.75</v>
      </c>
      <c r="F29" s="72">
        <v>1.25</v>
      </c>
      <c r="G29" s="74">
        <f t="shared" si="2"/>
        <v>10378.75</v>
      </c>
      <c r="H29" s="75">
        <f t="shared" si="3"/>
        <v>0</v>
      </c>
      <c r="I29" s="75">
        <v>4</v>
      </c>
      <c r="J29" s="75">
        <f t="shared" si="4"/>
        <v>1</v>
      </c>
      <c r="K29" s="76">
        <f t="shared" si="5"/>
        <v>2.093260354348129</v>
      </c>
      <c r="L29" s="77">
        <f t="shared" si="6"/>
        <v>4345.085180538129</v>
      </c>
    </row>
    <row r="30" spans="1:12" s="69" customFormat="1" ht="15.4" customHeight="1" x14ac:dyDescent="0.15">
      <c r="A30" s="70" t="s">
        <v>251</v>
      </c>
      <c r="B30" s="71">
        <v>4963</v>
      </c>
      <c r="C30" s="71">
        <f t="shared" si="0"/>
        <v>1240.75</v>
      </c>
      <c r="D30" s="72">
        <v>1.25</v>
      </c>
      <c r="E30" s="73">
        <f t="shared" si="1"/>
        <v>6203.75</v>
      </c>
      <c r="F30" s="72">
        <v>1.25</v>
      </c>
      <c r="G30" s="74">
        <f t="shared" si="2"/>
        <v>6203.75</v>
      </c>
      <c r="H30" s="75">
        <f t="shared" si="3"/>
        <v>0</v>
      </c>
      <c r="I30" s="75">
        <v>4</v>
      </c>
      <c r="J30" s="75">
        <f t="shared" si="4"/>
        <v>1</v>
      </c>
      <c r="K30" s="76">
        <f t="shared" si="5"/>
        <v>2.093260354348129</v>
      </c>
      <c r="L30" s="77">
        <f t="shared" si="6"/>
        <v>2597.2127846574408</v>
      </c>
    </row>
    <row r="31" spans="1:12" s="69" customFormat="1" ht="15.4" customHeight="1" x14ac:dyDescent="0.15">
      <c r="A31" s="70" t="s">
        <v>22</v>
      </c>
      <c r="B31" s="71">
        <v>7243</v>
      </c>
      <c r="C31" s="71">
        <f t="shared" si="0"/>
        <v>1810.75</v>
      </c>
      <c r="D31" s="72">
        <v>1.25</v>
      </c>
      <c r="E31" s="73">
        <f t="shared" si="1"/>
        <v>9053.75</v>
      </c>
      <c r="F31" s="72">
        <v>1.25</v>
      </c>
      <c r="G31" s="74">
        <f t="shared" si="2"/>
        <v>9053.75</v>
      </c>
      <c r="H31" s="75">
        <f t="shared" si="3"/>
        <v>0</v>
      </c>
      <c r="I31" s="75">
        <v>4</v>
      </c>
      <c r="J31" s="75">
        <f t="shared" si="4"/>
        <v>1</v>
      </c>
      <c r="K31" s="76">
        <f t="shared" si="5"/>
        <v>2.093260354348129</v>
      </c>
      <c r="L31" s="77">
        <f t="shared" si="6"/>
        <v>3790.3711866358744</v>
      </c>
    </row>
    <row r="32" spans="1:12" s="69" customFormat="1" ht="15.4" customHeight="1" x14ac:dyDescent="0.15">
      <c r="A32" s="70" t="s">
        <v>205</v>
      </c>
      <c r="B32" s="71">
        <v>6184</v>
      </c>
      <c r="C32" s="71">
        <f t="shared" si="0"/>
        <v>1546</v>
      </c>
      <c r="D32" s="72">
        <v>1.25</v>
      </c>
      <c r="E32" s="73">
        <f t="shared" si="1"/>
        <v>7730</v>
      </c>
      <c r="F32" s="72">
        <v>1.25</v>
      </c>
      <c r="G32" s="74">
        <f t="shared" si="2"/>
        <v>7730</v>
      </c>
      <c r="H32" s="75">
        <f t="shared" si="3"/>
        <v>0</v>
      </c>
      <c r="I32" s="75">
        <v>4</v>
      </c>
      <c r="J32" s="75">
        <f t="shared" si="4"/>
        <v>1</v>
      </c>
      <c r="K32" s="76">
        <f t="shared" si="5"/>
        <v>2.093260354348129</v>
      </c>
      <c r="L32" s="77">
        <f t="shared" si="6"/>
        <v>3236.1805078222073</v>
      </c>
    </row>
    <row r="33" spans="1:12" s="69" customFormat="1" ht="15.4" customHeight="1" x14ac:dyDescent="0.15">
      <c r="A33" s="70" t="s">
        <v>156</v>
      </c>
      <c r="B33" s="71">
        <v>3598</v>
      </c>
      <c r="C33" s="71">
        <f t="shared" si="0"/>
        <v>899.5</v>
      </c>
      <c r="D33" s="72">
        <v>1.25</v>
      </c>
      <c r="E33" s="73">
        <f t="shared" si="1"/>
        <v>4497.5</v>
      </c>
      <c r="F33" s="72">
        <v>1.25</v>
      </c>
      <c r="G33" s="74">
        <f t="shared" si="2"/>
        <v>4497.5</v>
      </c>
      <c r="H33" s="75">
        <f t="shared" si="3"/>
        <v>0</v>
      </c>
      <c r="I33" s="75">
        <v>4</v>
      </c>
      <c r="J33" s="75">
        <f t="shared" si="4"/>
        <v>1</v>
      </c>
      <c r="K33" s="76">
        <f t="shared" si="5"/>
        <v>2.093260354348129</v>
      </c>
      <c r="L33" s="77">
        <f t="shared" si="6"/>
        <v>1882.8876887361421</v>
      </c>
    </row>
    <row r="34" spans="1:12" s="69" customFormat="1" ht="15.4" customHeight="1" x14ac:dyDescent="0.15">
      <c r="A34" s="70" t="s">
        <v>175</v>
      </c>
      <c r="B34" s="71">
        <v>3734</v>
      </c>
      <c r="C34" s="71">
        <f t="shared" si="0"/>
        <v>933.5</v>
      </c>
      <c r="D34" s="72">
        <v>1.25</v>
      </c>
      <c r="E34" s="73">
        <f t="shared" si="1"/>
        <v>4667.5</v>
      </c>
      <c r="F34" s="72">
        <v>0</v>
      </c>
      <c r="G34" s="74">
        <f t="shared" si="2"/>
        <v>0</v>
      </c>
      <c r="H34" s="75">
        <f t="shared" si="3"/>
        <v>4667.5</v>
      </c>
      <c r="I34" s="75">
        <v>4</v>
      </c>
      <c r="J34" s="75">
        <f t="shared" si="4"/>
        <v>0</v>
      </c>
      <c r="K34" s="76">
        <f t="shared" si="5"/>
        <v>0</v>
      </c>
      <c r="L34" s="77">
        <f t="shared" si="6"/>
        <v>0</v>
      </c>
    </row>
    <row r="35" spans="1:12" s="69" customFormat="1" ht="15.4" customHeight="1" x14ac:dyDescent="0.15">
      <c r="A35" s="70" t="s">
        <v>47</v>
      </c>
      <c r="B35" s="71">
        <v>2817</v>
      </c>
      <c r="C35" s="71">
        <f t="shared" si="0"/>
        <v>704.25</v>
      </c>
      <c r="D35" s="72">
        <v>1.25</v>
      </c>
      <c r="E35" s="73">
        <f t="shared" si="1"/>
        <v>3521.25</v>
      </c>
      <c r="F35" s="72">
        <v>1.25</v>
      </c>
      <c r="G35" s="74">
        <f t="shared" si="2"/>
        <v>3521.25</v>
      </c>
      <c r="H35" s="75">
        <f t="shared" si="3"/>
        <v>0</v>
      </c>
      <c r="I35" s="75">
        <v>4</v>
      </c>
      <c r="J35" s="75">
        <f t="shared" si="4"/>
        <v>1</v>
      </c>
      <c r="K35" s="76">
        <f t="shared" si="5"/>
        <v>2.093260354348129</v>
      </c>
      <c r="L35" s="77">
        <f t="shared" si="6"/>
        <v>1474.1786045496699</v>
      </c>
    </row>
    <row r="36" spans="1:12" s="69" customFormat="1" ht="15.4" customHeight="1" x14ac:dyDescent="0.15">
      <c r="A36" s="70" t="s">
        <v>62</v>
      </c>
      <c r="B36" s="71">
        <v>4813</v>
      </c>
      <c r="C36" s="71">
        <f t="shared" si="0"/>
        <v>1203.25</v>
      </c>
      <c r="D36" s="72">
        <v>1.25</v>
      </c>
      <c r="E36" s="73">
        <f t="shared" si="1"/>
        <v>6016.25</v>
      </c>
      <c r="F36" s="72">
        <v>0</v>
      </c>
      <c r="G36" s="74">
        <f t="shared" si="2"/>
        <v>0</v>
      </c>
      <c r="H36" s="75">
        <f t="shared" si="3"/>
        <v>6016.25</v>
      </c>
      <c r="I36" s="75">
        <v>4</v>
      </c>
      <c r="J36" s="75">
        <f t="shared" si="4"/>
        <v>0</v>
      </c>
      <c r="K36" s="76">
        <f t="shared" si="5"/>
        <v>0</v>
      </c>
      <c r="L36" s="77">
        <f t="shared" si="6"/>
        <v>0</v>
      </c>
    </row>
    <row r="37" spans="1:12" s="69" customFormat="1" ht="15.4" customHeight="1" x14ac:dyDescent="0.15">
      <c r="A37" s="70" t="s">
        <v>42</v>
      </c>
      <c r="B37" s="71">
        <v>3004</v>
      </c>
      <c r="C37" s="71">
        <f t="shared" si="0"/>
        <v>751</v>
      </c>
      <c r="D37" s="72">
        <v>1.25</v>
      </c>
      <c r="E37" s="73">
        <f t="shared" si="1"/>
        <v>3755</v>
      </c>
      <c r="F37" s="72">
        <v>0</v>
      </c>
      <c r="G37" s="74">
        <f t="shared" si="2"/>
        <v>0</v>
      </c>
      <c r="H37" s="75">
        <f t="shared" si="3"/>
        <v>3755</v>
      </c>
      <c r="I37" s="75">
        <v>4</v>
      </c>
      <c r="J37" s="75">
        <f t="shared" si="4"/>
        <v>0</v>
      </c>
      <c r="K37" s="76">
        <f t="shared" si="5"/>
        <v>0</v>
      </c>
      <c r="L37" s="77">
        <f t="shared" si="6"/>
        <v>0</v>
      </c>
    </row>
    <row r="38" spans="1:12" s="69" customFormat="1" ht="15.4" customHeight="1" x14ac:dyDescent="0.15">
      <c r="A38" s="70" t="s">
        <v>160</v>
      </c>
      <c r="B38" s="71">
        <v>6710</v>
      </c>
      <c r="C38" s="71">
        <f t="shared" si="0"/>
        <v>1677.5</v>
      </c>
      <c r="D38" s="72">
        <v>1.25</v>
      </c>
      <c r="E38" s="73">
        <f t="shared" si="1"/>
        <v>8387.5</v>
      </c>
      <c r="F38" s="72">
        <v>0</v>
      </c>
      <c r="G38" s="74">
        <f t="shared" si="2"/>
        <v>0</v>
      </c>
      <c r="H38" s="75">
        <f t="shared" si="3"/>
        <v>8387.5</v>
      </c>
      <c r="I38" s="75">
        <v>4</v>
      </c>
      <c r="J38" s="75">
        <f t="shared" si="4"/>
        <v>0</v>
      </c>
      <c r="K38" s="76">
        <f t="shared" si="5"/>
        <v>0</v>
      </c>
      <c r="L38" s="77">
        <f t="shared" si="6"/>
        <v>0</v>
      </c>
    </row>
    <row r="39" spans="1:12" s="69" customFormat="1" ht="15.4" customHeight="1" x14ac:dyDescent="0.15">
      <c r="A39" s="70" t="s">
        <v>27</v>
      </c>
      <c r="B39" s="71">
        <v>5504</v>
      </c>
      <c r="C39" s="71">
        <f t="shared" si="0"/>
        <v>1376</v>
      </c>
      <c r="D39" s="72">
        <v>1.25</v>
      </c>
      <c r="E39" s="73">
        <f t="shared" si="1"/>
        <v>6880</v>
      </c>
      <c r="F39" s="72">
        <v>0</v>
      </c>
      <c r="G39" s="74">
        <f t="shared" si="2"/>
        <v>0</v>
      </c>
      <c r="H39" s="75">
        <f t="shared" si="3"/>
        <v>6880</v>
      </c>
      <c r="I39" s="75">
        <v>4</v>
      </c>
      <c r="J39" s="75">
        <f t="shared" si="4"/>
        <v>0</v>
      </c>
      <c r="K39" s="76">
        <f t="shared" si="5"/>
        <v>0</v>
      </c>
      <c r="L39" s="77">
        <f t="shared" si="6"/>
        <v>0</v>
      </c>
    </row>
    <row r="40" spans="1:12" s="69" customFormat="1" ht="15.4" customHeight="1" x14ac:dyDescent="0.15">
      <c r="A40" s="70" t="s">
        <v>51</v>
      </c>
      <c r="B40" s="71">
        <v>5088</v>
      </c>
      <c r="C40" s="71">
        <f t="shared" si="0"/>
        <v>1272</v>
      </c>
      <c r="D40" s="72">
        <v>1.25</v>
      </c>
      <c r="E40" s="73">
        <f t="shared" si="1"/>
        <v>6360</v>
      </c>
      <c r="F40" s="72">
        <v>1.25</v>
      </c>
      <c r="G40" s="74">
        <f t="shared" si="2"/>
        <v>6360</v>
      </c>
      <c r="H40" s="75">
        <f t="shared" si="3"/>
        <v>0</v>
      </c>
      <c r="I40" s="75">
        <v>4</v>
      </c>
      <c r="J40" s="75">
        <f t="shared" si="4"/>
        <v>1</v>
      </c>
      <c r="K40" s="76">
        <f t="shared" si="5"/>
        <v>2.093260354348129</v>
      </c>
      <c r="L40" s="77">
        <f t="shared" si="6"/>
        <v>2662.6271707308201</v>
      </c>
    </row>
    <row r="41" spans="1:12" s="69" customFormat="1" ht="15.4" customHeight="1" x14ac:dyDescent="0.15">
      <c r="A41" s="70" t="s">
        <v>258</v>
      </c>
      <c r="B41" s="71">
        <v>3604</v>
      </c>
      <c r="C41" s="71">
        <f t="shared" si="0"/>
        <v>901</v>
      </c>
      <c r="D41" s="72">
        <v>1.25</v>
      </c>
      <c r="E41" s="73">
        <f t="shared" si="1"/>
        <v>4505</v>
      </c>
      <c r="F41" s="72">
        <v>1.25</v>
      </c>
      <c r="G41" s="74">
        <f t="shared" si="2"/>
        <v>4505</v>
      </c>
      <c r="H41" s="75">
        <f t="shared" si="3"/>
        <v>0</v>
      </c>
      <c r="I41" s="75">
        <v>4</v>
      </c>
      <c r="J41" s="75">
        <f t="shared" si="4"/>
        <v>1</v>
      </c>
      <c r="K41" s="76">
        <f t="shared" si="5"/>
        <v>2.093260354348129</v>
      </c>
      <c r="L41" s="77">
        <f t="shared" si="6"/>
        <v>1886.0275792676641</v>
      </c>
    </row>
    <row r="42" spans="1:12" s="69" customFormat="1" ht="15.4" customHeight="1" x14ac:dyDescent="0.15">
      <c r="A42" s="70" t="s">
        <v>181</v>
      </c>
      <c r="B42" s="71">
        <v>2482</v>
      </c>
      <c r="C42" s="71">
        <f t="shared" si="0"/>
        <v>620.5</v>
      </c>
      <c r="D42" s="72">
        <v>1.25</v>
      </c>
      <c r="E42" s="73">
        <f t="shared" si="1"/>
        <v>3102.5</v>
      </c>
      <c r="F42" s="72">
        <v>1.25</v>
      </c>
      <c r="G42" s="74">
        <f t="shared" si="2"/>
        <v>3102.5</v>
      </c>
      <c r="H42" s="75">
        <f t="shared" si="3"/>
        <v>0</v>
      </c>
      <c r="I42" s="75">
        <v>4</v>
      </c>
      <c r="J42" s="75">
        <f t="shared" si="4"/>
        <v>1</v>
      </c>
      <c r="K42" s="76">
        <f t="shared" si="5"/>
        <v>2.093260354348129</v>
      </c>
      <c r="L42" s="77">
        <f t="shared" si="6"/>
        <v>1298.8680498730141</v>
      </c>
    </row>
    <row r="43" spans="1:12" s="69" customFormat="1" ht="15.4" customHeight="1" x14ac:dyDescent="0.15">
      <c r="A43" s="70" t="s">
        <v>149</v>
      </c>
      <c r="B43" s="71">
        <v>5138</v>
      </c>
      <c r="C43" s="71">
        <f t="shared" si="0"/>
        <v>1284.5</v>
      </c>
      <c r="D43" s="72">
        <v>1.25</v>
      </c>
      <c r="E43" s="73">
        <f t="shared" si="1"/>
        <v>6422.5</v>
      </c>
      <c r="F43" s="72">
        <v>0</v>
      </c>
      <c r="G43" s="74">
        <f t="shared" si="2"/>
        <v>0</v>
      </c>
      <c r="H43" s="75">
        <f t="shared" si="3"/>
        <v>6422.5</v>
      </c>
      <c r="I43" s="75">
        <v>4</v>
      </c>
      <c r="J43" s="75">
        <f t="shared" si="4"/>
        <v>0</v>
      </c>
      <c r="K43" s="76">
        <f t="shared" si="5"/>
        <v>0</v>
      </c>
      <c r="L43" s="77">
        <f t="shared" si="6"/>
        <v>0</v>
      </c>
    </row>
    <row r="44" spans="1:12" s="69" customFormat="1" ht="15.4" customHeight="1" x14ac:dyDescent="0.15">
      <c r="A44" s="70" t="s">
        <v>52</v>
      </c>
      <c r="B44" s="71">
        <v>3201</v>
      </c>
      <c r="C44" s="71">
        <f t="shared" si="0"/>
        <v>800.25</v>
      </c>
      <c r="D44" s="72">
        <v>1.25</v>
      </c>
      <c r="E44" s="73">
        <f t="shared" si="1"/>
        <v>4001.25</v>
      </c>
      <c r="F44" s="72">
        <v>1.25</v>
      </c>
      <c r="G44" s="74">
        <f t="shared" si="2"/>
        <v>4001.25</v>
      </c>
      <c r="H44" s="75">
        <f t="shared" si="3"/>
        <v>0</v>
      </c>
      <c r="I44" s="75">
        <v>4</v>
      </c>
      <c r="J44" s="75">
        <f t="shared" si="4"/>
        <v>1</v>
      </c>
      <c r="K44" s="76">
        <f t="shared" si="5"/>
        <v>2.093260354348129</v>
      </c>
      <c r="L44" s="77">
        <f t="shared" si="6"/>
        <v>1675.1315985670901</v>
      </c>
    </row>
    <row r="45" spans="1:12" s="69" customFormat="1" ht="15.4" customHeight="1" x14ac:dyDescent="0.15">
      <c r="A45" s="70" t="s">
        <v>5</v>
      </c>
      <c r="B45" s="71">
        <v>1986</v>
      </c>
      <c r="C45" s="71">
        <f t="shared" si="0"/>
        <v>496.5</v>
      </c>
      <c r="D45" s="72">
        <v>1.25</v>
      </c>
      <c r="E45" s="73">
        <f t="shared" si="1"/>
        <v>2482.5</v>
      </c>
      <c r="F45" s="72">
        <v>1.25</v>
      </c>
      <c r="G45" s="74">
        <f t="shared" si="2"/>
        <v>2482.5</v>
      </c>
      <c r="H45" s="75">
        <f t="shared" si="3"/>
        <v>0</v>
      </c>
      <c r="I45" s="75">
        <v>4</v>
      </c>
      <c r="J45" s="75">
        <f t="shared" si="4"/>
        <v>1</v>
      </c>
      <c r="K45" s="76">
        <f t="shared" si="5"/>
        <v>2.093260354348129</v>
      </c>
      <c r="L45" s="77">
        <f t="shared" si="6"/>
        <v>1039.3037659338461</v>
      </c>
    </row>
    <row r="46" spans="1:12" s="69" customFormat="1" ht="15.4" customHeight="1" x14ac:dyDescent="0.15">
      <c r="A46" s="70" t="s">
        <v>69</v>
      </c>
      <c r="B46" s="71">
        <v>4342</v>
      </c>
      <c r="C46" s="71">
        <f t="shared" si="0"/>
        <v>1085.5</v>
      </c>
      <c r="D46" s="72">
        <v>1.25</v>
      </c>
      <c r="E46" s="73">
        <f t="shared" si="1"/>
        <v>5427.5</v>
      </c>
      <c r="F46" s="72">
        <v>0</v>
      </c>
      <c r="G46" s="74">
        <f t="shared" si="2"/>
        <v>0</v>
      </c>
      <c r="H46" s="75">
        <f t="shared" si="3"/>
        <v>5427.5</v>
      </c>
      <c r="I46" s="75">
        <v>4</v>
      </c>
      <c r="J46" s="75">
        <f t="shared" si="4"/>
        <v>0</v>
      </c>
      <c r="K46" s="76">
        <f t="shared" si="5"/>
        <v>0</v>
      </c>
      <c r="L46" s="77">
        <f t="shared" si="6"/>
        <v>0</v>
      </c>
    </row>
    <row r="47" spans="1:12" s="69" customFormat="1" ht="15.4" customHeight="1" x14ac:dyDescent="0.15">
      <c r="A47" s="70" t="s">
        <v>191</v>
      </c>
      <c r="B47" s="71">
        <v>3344</v>
      </c>
      <c r="C47" s="71">
        <f t="shared" si="0"/>
        <v>836</v>
      </c>
      <c r="D47" s="72">
        <v>1.25</v>
      </c>
      <c r="E47" s="73">
        <f t="shared" si="1"/>
        <v>4180</v>
      </c>
      <c r="F47" s="72">
        <v>1.25</v>
      </c>
      <c r="G47" s="74">
        <f t="shared" si="2"/>
        <v>4180</v>
      </c>
      <c r="H47" s="75">
        <f t="shared" si="3"/>
        <v>0</v>
      </c>
      <c r="I47" s="75">
        <v>4</v>
      </c>
      <c r="J47" s="75">
        <f t="shared" si="4"/>
        <v>1</v>
      </c>
      <c r="K47" s="76">
        <f t="shared" si="5"/>
        <v>2.093260354348129</v>
      </c>
      <c r="L47" s="77">
        <f t="shared" si="6"/>
        <v>1749.9656562350358</v>
      </c>
    </row>
    <row r="48" spans="1:12" s="69" customFormat="1" ht="15.4" customHeight="1" x14ac:dyDescent="0.15">
      <c r="A48" s="70" t="s">
        <v>239</v>
      </c>
      <c r="B48" s="71">
        <v>5593</v>
      </c>
      <c r="C48" s="71">
        <f t="shared" si="0"/>
        <v>1398.25</v>
      </c>
      <c r="D48" s="72">
        <v>1.25</v>
      </c>
      <c r="E48" s="73">
        <f t="shared" si="1"/>
        <v>6991.25</v>
      </c>
      <c r="F48" s="72">
        <v>1.25</v>
      </c>
      <c r="G48" s="74">
        <f t="shared" si="2"/>
        <v>6991.25</v>
      </c>
      <c r="H48" s="75">
        <f t="shared" si="3"/>
        <v>0</v>
      </c>
      <c r="I48" s="75">
        <v>4</v>
      </c>
      <c r="J48" s="75">
        <f t="shared" si="4"/>
        <v>1</v>
      </c>
      <c r="K48" s="76">
        <f t="shared" si="5"/>
        <v>2.093260354348129</v>
      </c>
      <c r="L48" s="77">
        <f t="shared" si="6"/>
        <v>2926.9012904672713</v>
      </c>
    </row>
    <row r="49" spans="1:12" s="69" customFormat="1" ht="15.4" customHeight="1" x14ac:dyDescent="0.15">
      <c r="A49" s="70" t="s">
        <v>155</v>
      </c>
      <c r="B49" s="71">
        <v>5138</v>
      </c>
      <c r="C49" s="71">
        <f t="shared" si="0"/>
        <v>1284.5</v>
      </c>
      <c r="D49" s="72">
        <v>1.25</v>
      </c>
      <c r="E49" s="73">
        <f t="shared" si="1"/>
        <v>6422.5</v>
      </c>
      <c r="F49" s="72">
        <v>1.25</v>
      </c>
      <c r="G49" s="74">
        <f t="shared" si="2"/>
        <v>6422.5</v>
      </c>
      <c r="H49" s="75">
        <f t="shared" si="3"/>
        <v>0</v>
      </c>
      <c r="I49" s="75">
        <v>4</v>
      </c>
      <c r="J49" s="75">
        <f t="shared" si="4"/>
        <v>1</v>
      </c>
      <c r="K49" s="76">
        <f t="shared" si="5"/>
        <v>2.093260354348129</v>
      </c>
      <c r="L49" s="77">
        <f t="shared" si="6"/>
        <v>2688.7929251601718</v>
      </c>
    </row>
    <row r="50" spans="1:12" s="69" customFormat="1" ht="15.4" customHeight="1" x14ac:dyDescent="0.15">
      <c r="A50" s="70" t="s">
        <v>266</v>
      </c>
      <c r="B50" s="71">
        <v>2760</v>
      </c>
      <c r="C50" s="71">
        <f t="shared" si="0"/>
        <v>690</v>
      </c>
      <c r="D50" s="72">
        <v>1.25</v>
      </c>
      <c r="E50" s="73">
        <f t="shared" si="1"/>
        <v>3450</v>
      </c>
      <c r="F50" s="72">
        <v>0</v>
      </c>
      <c r="G50" s="74">
        <f t="shared" si="2"/>
        <v>0</v>
      </c>
      <c r="H50" s="75">
        <f t="shared" si="3"/>
        <v>3450</v>
      </c>
      <c r="I50" s="75">
        <v>4</v>
      </c>
      <c r="J50" s="75">
        <f t="shared" si="4"/>
        <v>0</v>
      </c>
      <c r="K50" s="76">
        <f t="shared" si="5"/>
        <v>0</v>
      </c>
      <c r="L50" s="77">
        <f t="shared" si="6"/>
        <v>0</v>
      </c>
    </row>
    <row r="51" spans="1:12" s="69" customFormat="1" ht="15.4" customHeight="1" x14ac:dyDescent="0.15">
      <c r="A51" s="70" t="s">
        <v>13</v>
      </c>
      <c r="B51" s="71">
        <v>2850</v>
      </c>
      <c r="C51" s="71">
        <f t="shared" si="0"/>
        <v>712.5</v>
      </c>
      <c r="D51" s="72">
        <v>1.25</v>
      </c>
      <c r="E51" s="73">
        <f t="shared" si="1"/>
        <v>3562.5</v>
      </c>
      <c r="F51" s="72">
        <v>0</v>
      </c>
      <c r="G51" s="74">
        <f t="shared" si="2"/>
        <v>0</v>
      </c>
      <c r="H51" s="75">
        <f t="shared" si="3"/>
        <v>3562.5</v>
      </c>
      <c r="I51" s="75">
        <v>4</v>
      </c>
      <c r="J51" s="75">
        <f t="shared" si="4"/>
        <v>0</v>
      </c>
      <c r="K51" s="76">
        <f t="shared" si="5"/>
        <v>0</v>
      </c>
      <c r="L51" s="77">
        <f t="shared" si="6"/>
        <v>0</v>
      </c>
    </row>
    <row r="52" spans="1:12" s="69" customFormat="1" ht="15.4" customHeight="1" x14ac:dyDescent="0.15">
      <c r="A52" s="70" t="s">
        <v>170</v>
      </c>
      <c r="B52" s="71">
        <v>4181</v>
      </c>
      <c r="C52" s="71">
        <f t="shared" si="0"/>
        <v>1045.25</v>
      </c>
      <c r="D52" s="72">
        <v>1.25</v>
      </c>
      <c r="E52" s="73">
        <f t="shared" si="1"/>
        <v>5226.25</v>
      </c>
      <c r="F52" s="72">
        <v>1.25</v>
      </c>
      <c r="G52" s="74">
        <f t="shared" si="2"/>
        <v>5226.25</v>
      </c>
      <c r="H52" s="75">
        <f t="shared" si="3"/>
        <v>0</v>
      </c>
      <c r="I52" s="75">
        <v>4</v>
      </c>
      <c r="J52" s="75">
        <f t="shared" si="4"/>
        <v>1</v>
      </c>
      <c r="K52" s="76">
        <f t="shared" si="5"/>
        <v>2.093260354348129</v>
      </c>
      <c r="L52" s="77">
        <f t="shared" si="6"/>
        <v>2187.9803853823819</v>
      </c>
    </row>
    <row r="53" spans="1:12" s="69" customFormat="1" ht="15.4" customHeight="1" x14ac:dyDescent="0.15">
      <c r="A53" s="70" t="s">
        <v>246</v>
      </c>
      <c r="B53" s="71">
        <v>4026</v>
      </c>
      <c r="C53" s="71">
        <f t="shared" si="0"/>
        <v>1006.5</v>
      </c>
      <c r="D53" s="72">
        <v>1.25</v>
      </c>
      <c r="E53" s="73">
        <f t="shared" si="1"/>
        <v>5032.5</v>
      </c>
      <c r="F53" s="72">
        <v>1.25</v>
      </c>
      <c r="G53" s="74">
        <f t="shared" si="2"/>
        <v>5032.5</v>
      </c>
      <c r="H53" s="75">
        <f t="shared" si="3"/>
        <v>0</v>
      </c>
      <c r="I53" s="75">
        <v>4</v>
      </c>
      <c r="J53" s="75">
        <f t="shared" si="4"/>
        <v>1</v>
      </c>
      <c r="K53" s="76">
        <f t="shared" si="5"/>
        <v>2.093260354348129</v>
      </c>
      <c r="L53" s="77">
        <f t="shared" si="6"/>
        <v>2106.8665466513917</v>
      </c>
    </row>
    <row r="54" spans="1:12" s="69" customFormat="1" ht="15.4" customHeight="1" x14ac:dyDescent="0.15">
      <c r="A54" s="70" t="s">
        <v>79</v>
      </c>
      <c r="B54" s="71">
        <v>3399</v>
      </c>
      <c r="C54" s="71">
        <f t="shared" si="0"/>
        <v>849.75</v>
      </c>
      <c r="D54" s="72">
        <v>1.25</v>
      </c>
      <c r="E54" s="73">
        <f t="shared" si="1"/>
        <v>4248.75</v>
      </c>
      <c r="F54" s="72">
        <v>1.25</v>
      </c>
      <c r="G54" s="74">
        <f t="shared" si="2"/>
        <v>4248.75</v>
      </c>
      <c r="H54" s="75">
        <f t="shared" si="3"/>
        <v>0</v>
      </c>
      <c r="I54" s="75">
        <v>4</v>
      </c>
      <c r="J54" s="75">
        <f t="shared" si="4"/>
        <v>1</v>
      </c>
      <c r="K54" s="76">
        <f t="shared" si="5"/>
        <v>2.093260354348129</v>
      </c>
      <c r="L54" s="77">
        <f t="shared" si="6"/>
        <v>1778.7479861073225</v>
      </c>
    </row>
    <row r="55" spans="1:12" s="69" customFormat="1" ht="15.4" customHeight="1" x14ac:dyDescent="0.15">
      <c r="A55" s="70" t="s">
        <v>137</v>
      </c>
      <c r="B55" s="71">
        <v>2409</v>
      </c>
      <c r="C55" s="71">
        <f t="shared" si="0"/>
        <v>602.25</v>
      </c>
      <c r="D55" s="72">
        <v>1.25</v>
      </c>
      <c r="E55" s="73">
        <f t="shared" si="1"/>
        <v>3011.25</v>
      </c>
      <c r="F55" s="72">
        <v>0</v>
      </c>
      <c r="G55" s="74">
        <f t="shared" si="2"/>
        <v>0</v>
      </c>
      <c r="H55" s="75">
        <f t="shared" si="3"/>
        <v>3011.25</v>
      </c>
      <c r="I55" s="75">
        <v>4</v>
      </c>
      <c r="J55" s="75">
        <f t="shared" si="4"/>
        <v>0</v>
      </c>
      <c r="K55" s="76">
        <f t="shared" si="5"/>
        <v>0</v>
      </c>
      <c r="L55" s="77">
        <f t="shared" si="6"/>
        <v>0</v>
      </c>
    </row>
    <row r="56" spans="1:12" s="69" customFormat="1" ht="15.4" customHeight="1" x14ac:dyDescent="0.15">
      <c r="A56" s="70" t="s">
        <v>101</v>
      </c>
      <c r="B56" s="71">
        <v>1365</v>
      </c>
      <c r="C56" s="71">
        <f t="shared" si="0"/>
        <v>341.25</v>
      </c>
      <c r="D56" s="72">
        <v>1.25</v>
      </c>
      <c r="E56" s="73">
        <f t="shared" si="1"/>
        <v>1706.25</v>
      </c>
      <c r="F56" s="72">
        <v>1.25</v>
      </c>
      <c r="G56" s="74">
        <f t="shared" si="2"/>
        <v>1706.25</v>
      </c>
      <c r="H56" s="75">
        <f t="shared" si="3"/>
        <v>0</v>
      </c>
      <c r="I56" s="75">
        <v>4</v>
      </c>
      <c r="J56" s="75">
        <f t="shared" si="4"/>
        <v>1</v>
      </c>
      <c r="K56" s="76">
        <f t="shared" si="5"/>
        <v>2.093260354348129</v>
      </c>
      <c r="L56" s="77">
        <f t="shared" si="6"/>
        <v>714.32509592129895</v>
      </c>
    </row>
    <row r="57" spans="1:12" s="69" customFormat="1" ht="15.4" customHeight="1" x14ac:dyDescent="0.15">
      <c r="A57" s="70" t="s">
        <v>293</v>
      </c>
      <c r="B57" s="71">
        <v>4067</v>
      </c>
      <c r="C57" s="71">
        <f t="shared" si="0"/>
        <v>1016.75</v>
      </c>
      <c r="D57" s="72">
        <v>1.25</v>
      </c>
      <c r="E57" s="73">
        <f t="shared" si="1"/>
        <v>5083.75</v>
      </c>
      <c r="F57" s="72">
        <v>0</v>
      </c>
      <c r="G57" s="74">
        <f t="shared" si="2"/>
        <v>0</v>
      </c>
      <c r="H57" s="75">
        <f t="shared" si="3"/>
        <v>5083.75</v>
      </c>
      <c r="I57" s="75">
        <v>4</v>
      </c>
      <c r="J57" s="75">
        <f t="shared" si="4"/>
        <v>0</v>
      </c>
      <c r="K57" s="76">
        <f t="shared" si="5"/>
        <v>0</v>
      </c>
      <c r="L57" s="77">
        <f t="shared" si="6"/>
        <v>0</v>
      </c>
    </row>
    <row r="58" spans="1:12" s="69" customFormat="1" ht="15.4" customHeight="1" x14ac:dyDescent="0.15">
      <c r="A58" s="70" t="s">
        <v>28</v>
      </c>
      <c r="B58" s="71">
        <v>3131</v>
      </c>
      <c r="C58" s="71">
        <f t="shared" si="0"/>
        <v>782.75</v>
      </c>
      <c r="D58" s="72">
        <v>1.25</v>
      </c>
      <c r="E58" s="73">
        <f t="shared" si="1"/>
        <v>3913.75</v>
      </c>
      <c r="F58" s="72">
        <v>0</v>
      </c>
      <c r="G58" s="74">
        <f t="shared" si="2"/>
        <v>0</v>
      </c>
      <c r="H58" s="75">
        <f t="shared" si="3"/>
        <v>3913.75</v>
      </c>
      <c r="I58" s="75">
        <v>4</v>
      </c>
      <c r="J58" s="75">
        <f t="shared" si="4"/>
        <v>0</v>
      </c>
      <c r="K58" s="76">
        <f t="shared" si="5"/>
        <v>0</v>
      </c>
      <c r="L58" s="77">
        <f t="shared" si="6"/>
        <v>0</v>
      </c>
    </row>
    <row r="59" spans="1:12" s="69" customFormat="1" ht="15.4" customHeight="1" x14ac:dyDescent="0.15">
      <c r="A59" s="70" t="s">
        <v>185</v>
      </c>
      <c r="B59" s="71">
        <v>4695</v>
      </c>
      <c r="C59" s="71">
        <f t="shared" si="0"/>
        <v>1173.75</v>
      </c>
      <c r="D59" s="72">
        <v>1.25</v>
      </c>
      <c r="E59" s="73">
        <f t="shared" si="1"/>
        <v>5868.75</v>
      </c>
      <c r="F59" s="72">
        <v>0</v>
      </c>
      <c r="G59" s="74">
        <f t="shared" si="2"/>
        <v>0</v>
      </c>
      <c r="H59" s="75">
        <f t="shared" si="3"/>
        <v>5868.75</v>
      </c>
      <c r="I59" s="75">
        <v>4</v>
      </c>
      <c r="J59" s="75">
        <f t="shared" si="4"/>
        <v>0</v>
      </c>
      <c r="K59" s="76">
        <f t="shared" si="5"/>
        <v>0</v>
      </c>
      <c r="L59" s="77">
        <f t="shared" si="6"/>
        <v>0</v>
      </c>
    </row>
    <row r="60" spans="1:12" s="69" customFormat="1" ht="15.4" customHeight="1" x14ac:dyDescent="0.15">
      <c r="A60" s="70" t="s">
        <v>178</v>
      </c>
      <c r="B60" s="71">
        <v>2720</v>
      </c>
      <c r="C60" s="71">
        <f t="shared" si="0"/>
        <v>680</v>
      </c>
      <c r="D60" s="72">
        <v>1.25</v>
      </c>
      <c r="E60" s="73">
        <f t="shared" si="1"/>
        <v>3400</v>
      </c>
      <c r="F60" s="72">
        <v>1.25</v>
      </c>
      <c r="G60" s="74">
        <f t="shared" si="2"/>
        <v>3400</v>
      </c>
      <c r="H60" s="75">
        <f t="shared" si="3"/>
        <v>0</v>
      </c>
      <c r="I60" s="75">
        <v>4</v>
      </c>
      <c r="J60" s="75">
        <f t="shared" si="4"/>
        <v>1</v>
      </c>
      <c r="K60" s="76">
        <f t="shared" si="5"/>
        <v>2.093260354348129</v>
      </c>
      <c r="L60" s="77">
        <f t="shared" si="6"/>
        <v>1423.4170409567278</v>
      </c>
    </row>
    <row r="61" spans="1:12" s="69" customFormat="1" ht="15.4" customHeight="1" x14ac:dyDescent="0.15">
      <c r="A61" s="70" t="s">
        <v>34</v>
      </c>
      <c r="B61" s="71">
        <v>4015</v>
      </c>
      <c r="C61" s="71">
        <f t="shared" si="0"/>
        <v>1003.75</v>
      </c>
      <c r="D61" s="72">
        <v>1.25</v>
      </c>
      <c r="E61" s="73">
        <f t="shared" si="1"/>
        <v>5018.75</v>
      </c>
      <c r="F61" s="72">
        <v>1.25</v>
      </c>
      <c r="G61" s="74">
        <f t="shared" si="2"/>
        <v>5018.75</v>
      </c>
      <c r="H61" s="75">
        <f t="shared" si="3"/>
        <v>0</v>
      </c>
      <c r="I61" s="75">
        <v>4</v>
      </c>
      <c r="J61" s="75">
        <f t="shared" si="4"/>
        <v>1</v>
      </c>
      <c r="K61" s="76">
        <f t="shared" si="5"/>
        <v>2.093260354348129</v>
      </c>
      <c r="L61" s="77">
        <f t="shared" si="6"/>
        <v>2101.1100806769346</v>
      </c>
    </row>
    <row r="62" spans="1:12" s="69" customFormat="1" ht="15.4" customHeight="1" x14ac:dyDescent="0.15">
      <c r="A62" s="70" t="s">
        <v>143</v>
      </c>
      <c r="B62" s="71">
        <v>6188</v>
      </c>
      <c r="C62" s="71">
        <f t="shared" si="0"/>
        <v>1547</v>
      </c>
      <c r="D62" s="72">
        <v>1.25</v>
      </c>
      <c r="E62" s="73">
        <f t="shared" si="1"/>
        <v>7735</v>
      </c>
      <c r="F62" s="72">
        <v>1.25</v>
      </c>
      <c r="G62" s="74">
        <f t="shared" si="2"/>
        <v>7735</v>
      </c>
      <c r="H62" s="75">
        <f t="shared" si="3"/>
        <v>0</v>
      </c>
      <c r="I62" s="75">
        <v>4</v>
      </c>
      <c r="J62" s="75">
        <f t="shared" si="4"/>
        <v>1</v>
      </c>
      <c r="K62" s="76">
        <f t="shared" si="5"/>
        <v>2.093260354348129</v>
      </c>
      <c r="L62" s="77">
        <f t="shared" si="6"/>
        <v>3238.2737681765557</v>
      </c>
    </row>
    <row r="63" spans="1:12" s="69" customFormat="1" ht="15.4" customHeight="1" x14ac:dyDescent="0.15">
      <c r="A63" s="70" t="s">
        <v>77</v>
      </c>
      <c r="B63" s="71">
        <v>5144</v>
      </c>
      <c r="C63" s="71">
        <f t="shared" si="0"/>
        <v>1286</v>
      </c>
      <c r="D63" s="72">
        <v>1.25</v>
      </c>
      <c r="E63" s="73">
        <f t="shared" si="1"/>
        <v>6430</v>
      </c>
      <c r="F63" s="72">
        <v>0</v>
      </c>
      <c r="G63" s="74">
        <f t="shared" si="2"/>
        <v>0</v>
      </c>
      <c r="H63" s="75">
        <f t="shared" si="3"/>
        <v>6430</v>
      </c>
      <c r="I63" s="75">
        <v>4</v>
      </c>
      <c r="J63" s="75">
        <f t="shared" si="4"/>
        <v>0</v>
      </c>
      <c r="K63" s="76">
        <f t="shared" si="5"/>
        <v>0</v>
      </c>
      <c r="L63" s="77">
        <f t="shared" si="6"/>
        <v>0</v>
      </c>
    </row>
    <row r="64" spans="1:12" s="69" customFormat="1" ht="15.4" customHeight="1" x14ac:dyDescent="0.15">
      <c r="A64" s="70" t="s">
        <v>209</v>
      </c>
      <c r="B64" s="71">
        <v>4918</v>
      </c>
      <c r="C64" s="71">
        <f t="shared" si="0"/>
        <v>1229.5</v>
      </c>
      <c r="D64" s="72">
        <v>1.25</v>
      </c>
      <c r="E64" s="73">
        <f t="shared" si="1"/>
        <v>6147.5</v>
      </c>
      <c r="F64" s="72">
        <v>1.25</v>
      </c>
      <c r="G64" s="74">
        <f t="shared" si="2"/>
        <v>6147.5</v>
      </c>
      <c r="H64" s="75">
        <f t="shared" si="3"/>
        <v>0</v>
      </c>
      <c r="I64" s="75">
        <v>4</v>
      </c>
      <c r="J64" s="75">
        <f t="shared" si="4"/>
        <v>1</v>
      </c>
      <c r="K64" s="76">
        <f t="shared" si="5"/>
        <v>2.093260354348129</v>
      </c>
      <c r="L64" s="77">
        <f t="shared" si="6"/>
        <v>2573.6636056710245</v>
      </c>
    </row>
    <row r="65" spans="1:12" s="69" customFormat="1" ht="15.4" customHeight="1" x14ac:dyDescent="0.15">
      <c r="A65" s="70" t="s">
        <v>145</v>
      </c>
      <c r="B65" s="71">
        <v>3642</v>
      </c>
      <c r="C65" s="71">
        <f t="shared" si="0"/>
        <v>910.5</v>
      </c>
      <c r="D65" s="72">
        <v>1.25</v>
      </c>
      <c r="E65" s="73">
        <f t="shared" si="1"/>
        <v>4552.5</v>
      </c>
      <c r="F65" s="72">
        <v>1.25</v>
      </c>
      <c r="G65" s="74">
        <f t="shared" si="2"/>
        <v>4552.5</v>
      </c>
      <c r="H65" s="75">
        <f t="shared" si="3"/>
        <v>0</v>
      </c>
      <c r="I65" s="75">
        <v>4</v>
      </c>
      <c r="J65" s="75">
        <f t="shared" si="4"/>
        <v>1</v>
      </c>
      <c r="K65" s="76">
        <f t="shared" si="5"/>
        <v>2.093260354348129</v>
      </c>
      <c r="L65" s="77">
        <f t="shared" si="6"/>
        <v>1905.9135526339714</v>
      </c>
    </row>
    <row r="66" spans="1:12" s="69" customFormat="1" ht="15.4" customHeight="1" x14ac:dyDescent="0.15">
      <c r="A66" s="70" t="s">
        <v>53</v>
      </c>
      <c r="B66" s="71">
        <v>2348</v>
      </c>
      <c r="C66" s="71">
        <f t="shared" si="0"/>
        <v>587</v>
      </c>
      <c r="D66" s="72">
        <v>1.25</v>
      </c>
      <c r="E66" s="73">
        <f t="shared" si="1"/>
        <v>2935</v>
      </c>
      <c r="F66" s="72">
        <v>0</v>
      </c>
      <c r="G66" s="74">
        <f t="shared" si="2"/>
        <v>0</v>
      </c>
      <c r="H66" s="75">
        <f t="shared" si="3"/>
        <v>2935</v>
      </c>
      <c r="I66" s="75">
        <v>4</v>
      </c>
      <c r="J66" s="75">
        <f t="shared" si="4"/>
        <v>0</v>
      </c>
      <c r="K66" s="76">
        <f t="shared" si="5"/>
        <v>0</v>
      </c>
      <c r="L66" s="77">
        <f t="shared" si="6"/>
        <v>0</v>
      </c>
    </row>
    <row r="67" spans="1:12" s="69" customFormat="1" ht="15.4" customHeight="1" x14ac:dyDescent="0.15">
      <c r="A67" s="70" t="s">
        <v>250</v>
      </c>
      <c r="B67" s="71">
        <v>4477</v>
      </c>
      <c r="C67" s="71">
        <f t="shared" ref="C67:C130" si="7">B67/I67</f>
        <v>1119.25</v>
      </c>
      <c r="D67" s="72">
        <v>1.25</v>
      </c>
      <c r="E67" s="73">
        <f t="shared" ref="E67:E130" si="8">B67*D67</f>
        <v>5596.25</v>
      </c>
      <c r="F67" s="72">
        <v>1.25</v>
      </c>
      <c r="G67" s="74">
        <f t="shared" ref="G67:G130" si="9">B67*F67</f>
        <v>5596.25</v>
      </c>
      <c r="H67" s="75">
        <f t="shared" ref="H67:H130" si="10">E67-G67</f>
        <v>0</v>
      </c>
      <c r="I67" s="75">
        <v>4</v>
      </c>
      <c r="J67" s="75">
        <f t="shared" ref="J67:J130" si="11">F67/1.25</f>
        <v>1</v>
      </c>
      <c r="K67" s="76">
        <f t="shared" ref="K67:K130" si="12">J67*$H$292</f>
        <v>2.093260354348129</v>
      </c>
      <c r="L67" s="77">
        <f t="shared" ref="L67:L130" si="13">K67*C67</f>
        <v>2342.8816516041434</v>
      </c>
    </row>
    <row r="68" spans="1:12" s="69" customFormat="1" ht="15.4" customHeight="1" x14ac:dyDescent="0.15">
      <c r="A68" s="70" t="s">
        <v>151</v>
      </c>
      <c r="B68" s="71">
        <v>3379</v>
      </c>
      <c r="C68" s="71">
        <f t="shared" si="7"/>
        <v>844.75</v>
      </c>
      <c r="D68" s="72">
        <v>1.25</v>
      </c>
      <c r="E68" s="73">
        <f t="shared" si="8"/>
        <v>4223.75</v>
      </c>
      <c r="F68" s="72">
        <v>0</v>
      </c>
      <c r="G68" s="74">
        <f t="shared" si="9"/>
        <v>0</v>
      </c>
      <c r="H68" s="75">
        <f t="shared" si="10"/>
        <v>4223.75</v>
      </c>
      <c r="I68" s="75">
        <v>4</v>
      </c>
      <c r="J68" s="75">
        <f t="shared" si="11"/>
        <v>0</v>
      </c>
      <c r="K68" s="76">
        <f t="shared" si="12"/>
        <v>0</v>
      </c>
      <c r="L68" s="77">
        <f t="shared" si="13"/>
        <v>0</v>
      </c>
    </row>
    <row r="69" spans="1:12" s="69" customFormat="1" ht="15.4" customHeight="1" x14ac:dyDescent="0.15">
      <c r="A69" s="70" t="s">
        <v>139</v>
      </c>
      <c r="B69" s="71">
        <v>6242</v>
      </c>
      <c r="C69" s="71">
        <f t="shared" si="7"/>
        <v>1560.5</v>
      </c>
      <c r="D69" s="72">
        <v>1.25</v>
      </c>
      <c r="E69" s="73">
        <f t="shared" si="8"/>
        <v>7802.5</v>
      </c>
      <c r="F69" s="72">
        <v>0</v>
      </c>
      <c r="G69" s="74">
        <f t="shared" si="9"/>
        <v>0</v>
      </c>
      <c r="H69" s="75">
        <f t="shared" si="10"/>
        <v>7802.5</v>
      </c>
      <c r="I69" s="75">
        <v>4</v>
      </c>
      <c r="J69" s="75">
        <f t="shared" si="11"/>
        <v>0</v>
      </c>
      <c r="K69" s="76">
        <f t="shared" si="12"/>
        <v>0</v>
      </c>
      <c r="L69" s="77">
        <f t="shared" si="13"/>
        <v>0</v>
      </c>
    </row>
    <row r="70" spans="1:12" s="69" customFormat="1" ht="15.4" customHeight="1" x14ac:dyDescent="0.15">
      <c r="A70" s="70" t="s">
        <v>226</v>
      </c>
      <c r="B70" s="71">
        <v>3959</v>
      </c>
      <c r="C70" s="71">
        <f t="shared" si="7"/>
        <v>989.75</v>
      </c>
      <c r="D70" s="72">
        <v>1.25</v>
      </c>
      <c r="E70" s="73">
        <f t="shared" si="8"/>
        <v>4948.75</v>
      </c>
      <c r="F70" s="72">
        <v>0</v>
      </c>
      <c r="G70" s="74">
        <f t="shared" si="9"/>
        <v>0</v>
      </c>
      <c r="H70" s="75">
        <f t="shared" si="10"/>
        <v>4948.75</v>
      </c>
      <c r="I70" s="75">
        <v>4</v>
      </c>
      <c r="J70" s="75">
        <f t="shared" si="11"/>
        <v>0</v>
      </c>
      <c r="K70" s="76">
        <f t="shared" si="12"/>
        <v>0</v>
      </c>
      <c r="L70" s="77">
        <f t="shared" si="13"/>
        <v>0</v>
      </c>
    </row>
    <row r="71" spans="1:12" s="69" customFormat="1" ht="15.4" customHeight="1" x14ac:dyDescent="0.15">
      <c r="A71" s="70" t="s">
        <v>184</v>
      </c>
      <c r="B71" s="71">
        <v>3154</v>
      </c>
      <c r="C71" s="71">
        <f t="shared" si="7"/>
        <v>788.5</v>
      </c>
      <c r="D71" s="72">
        <v>1.25</v>
      </c>
      <c r="E71" s="73">
        <f t="shared" si="8"/>
        <v>3942.5</v>
      </c>
      <c r="F71" s="72">
        <v>1.25</v>
      </c>
      <c r="G71" s="74">
        <f t="shared" si="9"/>
        <v>3942.5</v>
      </c>
      <c r="H71" s="75">
        <f t="shared" si="10"/>
        <v>0</v>
      </c>
      <c r="I71" s="75">
        <v>4</v>
      </c>
      <c r="J71" s="75">
        <f t="shared" si="11"/>
        <v>1</v>
      </c>
      <c r="K71" s="76">
        <f t="shared" si="12"/>
        <v>2.093260354348129</v>
      </c>
      <c r="L71" s="77">
        <f t="shared" si="13"/>
        <v>1650.5357894034996</v>
      </c>
    </row>
    <row r="72" spans="1:12" s="69" customFormat="1" ht="15.4" customHeight="1" x14ac:dyDescent="0.15">
      <c r="A72" s="70" t="s">
        <v>230</v>
      </c>
      <c r="B72" s="71">
        <v>3764</v>
      </c>
      <c r="C72" s="71">
        <f t="shared" si="7"/>
        <v>941</v>
      </c>
      <c r="D72" s="72">
        <v>1.25</v>
      </c>
      <c r="E72" s="73">
        <f t="shared" si="8"/>
        <v>4705</v>
      </c>
      <c r="F72" s="72">
        <v>1.25</v>
      </c>
      <c r="G72" s="74">
        <f t="shared" si="9"/>
        <v>4705</v>
      </c>
      <c r="H72" s="75">
        <f t="shared" si="10"/>
        <v>0</v>
      </c>
      <c r="I72" s="75">
        <v>4</v>
      </c>
      <c r="J72" s="75">
        <f t="shared" si="11"/>
        <v>1</v>
      </c>
      <c r="K72" s="76">
        <f t="shared" si="12"/>
        <v>2.093260354348129</v>
      </c>
      <c r="L72" s="77">
        <f t="shared" si="13"/>
        <v>1969.7579934415894</v>
      </c>
    </row>
    <row r="73" spans="1:12" s="69" customFormat="1" ht="15.4" customHeight="1" x14ac:dyDescent="0.15">
      <c r="A73" s="70" t="s">
        <v>71</v>
      </c>
      <c r="B73" s="71">
        <v>5042</v>
      </c>
      <c r="C73" s="71">
        <f t="shared" si="7"/>
        <v>1260.5</v>
      </c>
      <c r="D73" s="72">
        <v>1.25</v>
      </c>
      <c r="E73" s="73">
        <f t="shared" si="8"/>
        <v>6302.5</v>
      </c>
      <c r="F73" s="72">
        <v>1.25</v>
      </c>
      <c r="G73" s="74">
        <f t="shared" si="9"/>
        <v>6302.5</v>
      </c>
      <c r="H73" s="75">
        <f t="shared" si="10"/>
        <v>0</v>
      </c>
      <c r="I73" s="75">
        <v>4</v>
      </c>
      <c r="J73" s="75">
        <f t="shared" si="11"/>
        <v>1</v>
      </c>
      <c r="K73" s="76">
        <f t="shared" si="12"/>
        <v>2.093260354348129</v>
      </c>
      <c r="L73" s="77">
        <f t="shared" si="13"/>
        <v>2638.5546766558164</v>
      </c>
    </row>
    <row r="74" spans="1:12" s="69" customFormat="1" ht="15.4" customHeight="1" x14ac:dyDescent="0.15">
      <c r="A74" s="70" t="s">
        <v>127</v>
      </c>
      <c r="B74" s="71">
        <v>3558</v>
      </c>
      <c r="C74" s="71">
        <f t="shared" si="7"/>
        <v>889.5</v>
      </c>
      <c r="D74" s="72">
        <v>1.25</v>
      </c>
      <c r="E74" s="73">
        <f t="shared" si="8"/>
        <v>4447.5</v>
      </c>
      <c r="F74" s="72">
        <v>1.25</v>
      </c>
      <c r="G74" s="74">
        <f t="shared" si="9"/>
        <v>4447.5</v>
      </c>
      <c r="H74" s="75">
        <f t="shared" si="10"/>
        <v>0</v>
      </c>
      <c r="I74" s="75">
        <v>4</v>
      </c>
      <c r="J74" s="75">
        <f t="shared" si="11"/>
        <v>1</v>
      </c>
      <c r="K74" s="76">
        <f t="shared" si="12"/>
        <v>2.093260354348129</v>
      </c>
      <c r="L74" s="77">
        <f t="shared" si="13"/>
        <v>1861.9550851926608</v>
      </c>
    </row>
    <row r="75" spans="1:12" s="69" customFormat="1" ht="15.4" customHeight="1" x14ac:dyDescent="0.15">
      <c r="A75" s="70" t="s">
        <v>280</v>
      </c>
      <c r="B75" s="71">
        <v>7029</v>
      </c>
      <c r="C75" s="71">
        <f t="shared" si="7"/>
        <v>1757.25</v>
      </c>
      <c r="D75" s="72">
        <v>1.25</v>
      </c>
      <c r="E75" s="73">
        <f t="shared" si="8"/>
        <v>8786.25</v>
      </c>
      <c r="F75" s="72">
        <v>0</v>
      </c>
      <c r="G75" s="74">
        <f t="shared" si="9"/>
        <v>0</v>
      </c>
      <c r="H75" s="75">
        <f t="shared" si="10"/>
        <v>8786.25</v>
      </c>
      <c r="I75" s="75">
        <v>4</v>
      </c>
      <c r="J75" s="75">
        <f t="shared" si="11"/>
        <v>0</v>
      </c>
      <c r="K75" s="76">
        <f t="shared" si="12"/>
        <v>0</v>
      </c>
      <c r="L75" s="77">
        <f t="shared" si="13"/>
        <v>0</v>
      </c>
    </row>
    <row r="76" spans="1:12" s="69" customFormat="1" ht="15.4" customHeight="1" x14ac:dyDescent="0.15">
      <c r="A76" s="70" t="s">
        <v>262</v>
      </c>
      <c r="B76" s="71">
        <v>3331</v>
      </c>
      <c r="C76" s="71">
        <f t="shared" si="7"/>
        <v>832.75</v>
      </c>
      <c r="D76" s="72">
        <v>1.25</v>
      </c>
      <c r="E76" s="73">
        <f t="shared" si="8"/>
        <v>4163.75</v>
      </c>
      <c r="F76" s="72">
        <v>1.25</v>
      </c>
      <c r="G76" s="74">
        <f t="shared" si="9"/>
        <v>4163.75</v>
      </c>
      <c r="H76" s="75">
        <f t="shared" si="10"/>
        <v>0</v>
      </c>
      <c r="I76" s="75">
        <v>4</v>
      </c>
      <c r="J76" s="75">
        <f t="shared" si="11"/>
        <v>1</v>
      </c>
      <c r="K76" s="76">
        <f t="shared" si="12"/>
        <v>2.093260354348129</v>
      </c>
      <c r="L76" s="77">
        <f t="shared" si="13"/>
        <v>1743.1625600834043</v>
      </c>
    </row>
    <row r="77" spans="1:12" s="69" customFormat="1" ht="15.4" customHeight="1" x14ac:dyDescent="0.15">
      <c r="A77" s="70" t="s">
        <v>261</v>
      </c>
      <c r="B77" s="71">
        <v>2574</v>
      </c>
      <c r="C77" s="71">
        <f t="shared" si="7"/>
        <v>643.5</v>
      </c>
      <c r="D77" s="72">
        <v>1.25</v>
      </c>
      <c r="E77" s="73">
        <f t="shared" si="8"/>
        <v>3217.5</v>
      </c>
      <c r="F77" s="72">
        <v>1.25</v>
      </c>
      <c r="G77" s="74">
        <f t="shared" si="9"/>
        <v>3217.5</v>
      </c>
      <c r="H77" s="75">
        <f>E77-G77</f>
        <v>0</v>
      </c>
      <c r="I77" s="75">
        <v>4</v>
      </c>
      <c r="J77" s="75">
        <f t="shared" si="11"/>
        <v>1</v>
      </c>
      <c r="K77" s="76">
        <f t="shared" si="12"/>
        <v>2.093260354348129</v>
      </c>
      <c r="L77" s="77">
        <f t="shared" si="13"/>
        <v>1347.013038023021</v>
      </c>
    </row>
    <row r="78" spans="1:12" s="69" customFormat="1" ht="15.4" customHeight="1" x14ac:dyDescent="0.15">
      <c r="A78" s="70" t="s">
        <v>260</v>
      </c>
      <c r="B78" s="71">
        <v>3271</v>
      </c>
      <c r="C78" s="71">
        <f t="shared" si="7"/>
        <v>817.75</v>
      </c>
      <c r="D78" s="72">
        <v>1.25</v>
      </c>
      <c r="E78" s="73">
        <f t="shared" si="8"/>
        <v>4088.75</v>
      </c>
      <c r="F78" s="72">
        <v>1.25</v>
      </c>
      <c r="G78" s="74">
        <f t="shared" si="9"/>
        <v>4088.75</v>
      </c>
      <c r="H78" s="75">
        <f t="shared" si="10"/>
        <v>0</v>
      </c>
      <c r="I78" s="75">
        <v>4</v>
      </c>
      <c r="J78" s="75">
        <f t="shared" si="11"/>
        <v>1</v>
      </c>
      <c r="K78" s="76">
        <f t="shared" si="12"/>
        <v>2.093260354348129</v>
      </c>
      <c r="L78" s="77">
        <f t="shared" si="13"/>
        <v>1711.7636547681825</v>
      </c>
    </row>
    <row r="79" spans="1:12" s="69" customFormat="1" ht="15.4" customHeight="1" x14ac:dyDescent="0.15">
      <c r="A79" s="70" t="s">
        <v>55</v>
      </c>
      <c r="B79" s="71">
        <v>6909</v>
      </c>
      <c r="C79" s="71">
        <f t="shared" si="7"/>
        <v>1727.25</v>
      </c>
      <c r="D79" s="72">
        <v>1.25</v>
      </c>
      <c r="E79" s="73">
        <f t="shared" si="8"/>
        <v>8636.25</v>
      </c>
      <c r="F79" s="72">
        <v>1.25</v>
      </c>
      <c r="G79" s="74">
        <f t="shared" si="9"/>
        <v>8636.25</v>
      </c>
      <c r="H79" s="75">
        <f t="shared" si="10"/>
        <v>0</v>
      </c>
      <c r="I79" s="75">
        <v>4</v>
      </c>
      <c r="J79" s="75">
        <f t="shared" si="11"/>
        <v>1</v>
      </c>
      <c r="K79" s="76">
        <f t="shared" si="12"/>
        <v>2.093260354348129</v>
      </c>
      <c r="L79" s="77">
        <f t="shared" si="13"/>
        <v>3615.5839470478059</v>
      </c>
    </row>
    <row r="80" spans="1:12" s="69" customFormat="1" ht="15.4" customHeight="1" x14ac:dyDescent="0.15">
      <c r="A80" s="70" t="s">
        <v>195</v>
      </c>
      <c r="B80" s="71">
        <v>4239</v>
      </c>
      <c r="C80" s="71">
        <f t="shared" si="7"/>
        <v>1059.75</v>
      </c>
      <c r="D80" s="72">
        <v>1.25</v>
      </c>
      <c r="E80" s="73">
        <f t="shared" si="8"/>
        <v>5298.75</v>
      </c>
      <c r="F80" s="72">
        <v>1.25</v>
      </c>
      <c r="G80" s="74">
        <f t="shared" si="9"/>
        <v>5298.75</v>
      </c>
      <c r="H80" s="75">
        <f t="shared" si="10"/>
        <v>0</v>
      </c>
      <c r="I80" s="75">
        <v>4</v>
      </c>
      <c r="J80" s="75">
        <f t="shared" si="11"/>
        <v>1</v>
      </c>
      <c r="K80" s="76">
        <f t="shared" si="12"/>
        <v>2.093260354348129</v>
      </c>
      <c r="L80" s="77">
        <f t="shared" si="13"/>
        <v>2218.3326605204297</v>
      </c>
    </row>
    <row r="81" spans="1:12" s="69" customFormat="1" ht="15.4" customHeight="1" x14ac:dyDescent="0.15">
      <c r="A81" s="70" t="s">
        <v>129</v>
      </c>
      <c r="B81" s="71">
        <v>4727</v>
      </c>
      <c r="C81" s="71">
        <f t="shared" si="7"/>
        <v>1181.75</v>
      </c>
      <c r="D81" s="72">
        <v>1.25</v>
      </c>
      <c r="E81" s="73">
        <f t="shared" si="8"/>
        <v>5908.75</v>
      </c>
      <c r="F81" s="72">
        <v>0</v>
      </c>
      <c r="G81" s="74">
        <f t="shared" si="9"/>
        <v>0</v>
      </c>
      <c r="H81" s="75">
        <f t="shared" si="10"/>
        <v>5908.75</v>
      </c>
      <c r="I81" s="75">
        <v>4</v>
      </c>
      <c r="J81" s="75">
        <f t="shared" si="11"/>
        <v>0</v>
      </c>
      <c r="K81" s="76">
        <f t="shared" si="12"/>
        <v>0</v>
      </c>
      <c r="L81" s="77">
        <f t="shared" si="13"/>
        <v>0</v>
      </c>
    </row>
    <row r="82" spans="1:12" s="69" customFormat="1" ht="15.4" customHeight="1" x14ac:dyDescent="0.15">
      <c r="A82" s="70" t="s">
        <v>144</v>
      </c>
      <c r="B82" s="71">
        <v>2077</v>
      </c>
      <c r="C82" s="71">
        <f t="shared" si="7"/>
        <v>519.25</v>
      </c>
      <c r="D82" s="72">
        <v>1.25</v>
      </c>
      <c r="E82" s="73">
        <f t="shared" si="8"/>
        <v>2596.25</v>
      </c>
      <c r="F82" s="72">
        <v>1.25</v>
      </c>
      <c r="G82" s="74">
        <f t="shared" si="9"/>
        <v>2596.25</v>
      </c>
      <c r="H82" s="75">
        <f t="shared" si="10"/>
        <v>0</v>
      </c>
      <c r="I82" s="75">
        <v>4</v>
      </c>
      <c r="J82" s="75">
        <f t="shared" si="11"/>
        <v>1</v>
      </c>
      <c r="K82" s="76">
        <f t="shared" si="12"/>
        <v>2.093260354348129</v>
      </c>
      <c r="L82" s="77">
        <f t="shared" si="13"/>
        <v>1086.9254389952659</v>
      </c>
    </row>
    <row r="83" spans="1:12" s="69" customFormat="1" ht="15.4" customHeight="1" x14ac:dyDescent="0.15">
      <c r="A83" s="79" t="s">
        <v>10</v>
      </c>
      <c r="B83" s="80">
        <f>7625+60</f>
        <v>7685</v>
      </c>
      <c r="C83" s="71">
        <f t="shared" si="7"/>
        <v>1921.25</v>
      </c>
      <c r="D83" s="72">
        <v>1.25</v>
      </c>
      <c r="E83" s="73">
        <f t="shared" si="8"/>
        <v>9606.25</v>
      </c>
      <c r="F83" s="72">
        <v>1.25</v>
      </c>
      <c r="G83" s="74">
        <f t="shared" si="9"/>
        <v>9606.25</v>
      </c>
      <c r="H83" s="75">
        <f t="shared" si="10"/>
        <v>0</v>
      </c>
      <c r="I83" s="75">
        <v>4</v>
      </c>
      <c r="J83" s="75">
        <f t="shared" si="11"/>
        <v>1</v>
      </c>
      <c r="K83" s="76">
        <f t="shared" si="12"/>
        <v>2.093260354348129</v>
      </c>
      <c r="L83" s="77">
        <f t="shared" si="13"/>
        <v>4021.676455791343</v>
      </c>
    </row>
    <row r="84" spans="1:12" s="69" customFormat="1" ht="15.4" customHeight="1" x14ac:dyDescent="0.15">
      <c r="A84" s="70" t="s">
        <v>26</v>
      </c>
      <c r="B84" s="71">
        <v>3462</v>
      </c>
      <c r="C84" s="71">
        <f t="shared" si="7"/>
        <v>865.5</v>
      </c>
      <c r="D84" s="72">
        <v>1.25</v>
      </c>
      <c r="E84" s="73">
        <f t="shared" si="8"/>
        <v>4327.5</v>
      </c>
      <c r="F84" s="72">
        <v>1.25</v>
      </c>
      <c r="G84" s="74">
        <f t="shared" si="9"/>
        <v>4327.5</v>
      </c>
      <c r="H84" s="75">
        <f t="shared" si="10"/>
        <v>0</v>
      </c>
      <c r="I84" s="75">
        <v>4</v>
      </c>
      <c r="J84" s="75">
        <f t="shared" si="11"/>
        <v>1</v>
      </c>
      <c r="K84" s="76">
        <f t="shared" si="12"/>
        <v>2.093260354348129</v>
      </c>
      <c r="L84" s="77">
        <f t="shared" si="13"/>
        <v>1811.7168366883056</v>
      </c>
    </row>
    <row r="85" spans="1:12" s="69" customFormat="1" ht="15.4" customHeight="1" x14ac:dyDescent="0.15">
      <c r="A85" s="70" t="s">
        <v>202</v>
      </c>
      <c r="B85" s="71">
        <v>1661</v>
      </c>
      <c r="C85" s="71">
        <f t="shared" si="7"/>
        <v>415.25</v>
      </c>
      <c r="D85" s="72">
        <v>1.25</v>
      </c>
      <c r="E85" s="73">
        <f t="shared" si="8"/>
        <v>2076.25</v>
      </c>
      <c r="F85" s="72">
        <v>0</v>
      </c>
      <c r="G85" s="74">
        <f t="shared" si="9"/>
        <v>0</v>
      </c>
      <c r="H85" s="75">
        <f t="shared" si="10"/>
        <v>2076.25</v>
      </c>
      <c r="I85" s="75">
        <v>4</v>
      </c>
      <c r="J85" s="75">
        <f t="shared" si="11"/>
        <v>0</v>
      </c>
      <c r="K85" s="76">
        <f t="shared" si="12"/>
        <v>0</v>
      </c>
      <c r="L85" s="77">
        <f t="shared" si="13"/>
        <v>0</v>
      </c>
    </row>
    <row r="86" spans="1:12" s="69" customFormat="1" ht="15.4" customHeight="1" x14ac:dyDescent="0.15">
      <c r="A86" s="70" t="s">
        <v>208</v>
      </c>
      <c r="B86" s="71">
        <v>2650</v>
      </c>
      <c r="C86" s="71">
        <f t="shared" si="7"/>
        <v>662.5</v>
      </c>
      <c r="D86" s="72">
        <v>1.25</v>
      </c>
      <c r="E86" s="73">
        <f t="shared" si="8"/>
        <v>3312.5</v>
      </c>
      <c r="F86" s="72">
        <v>0</v>
      </c>
      <c r="G86" s="74">
        <f t="shared" si="9"/>
        <v>0</v>
      </c>
      <c r="H86" s="75">
        <f t="shared" si="10"/>
        <v>3312.5</v>
      </c>
      <c r="I86" s="75">
        <v>4</v>
      </c>
      <c r="J86" s="75">
        <f t="shared" si="11"/>
        <v>0</v>
      </c>
      <c r="K86" s="76">
        <f t="shared" si="12"/>
        <v>0</v>
      </c>
      <c r="L86" s="77">
        <f t="shared" si="13"/>
        <v>0</v>
      </c>
    </row>
    <row r="87" spans="1:12" s="69" customFormat="1" ht="15.4" customHeight="1" x14ac:dyDescent="0.15">
      <c r="A87" s="70" t="s">
        <v>102</v>
      </c>
      <c r="B87" s="71">
        <v>3850</v>
      </c>
      <c r="C87" s="71">
        <f t="shared" si="7"/>
        <v>962.5</v>
      </c>
      <c r="D87" s="72">
        <v>1.25</v>
      </c>
      <c r="E87" s="73">
        <f t="shared" si="8"/>
        <v>4812.5</v>
      </c>
      <c r="F87" s="72">
        <v>1.25</v>
      </c>
      <c r="G87" s="74">
        <f t="shared" si="9"/>
        <v>4812.5</v>
      </c>
      <c r="H87" s="75">
        <f t="shared" si="10"/>
        <v>0</v>
      </c>
      <c r="I87" s="75">
        <v>4</v>
      </c>
      <c r="J87" s="75">
        <f t="shared" si="11"/>
        <v>1</v>
      </c>
      <c r="K87" s="76">
        <f t="shared" si="12"/>
        <v>2.093260354348129</v>
      </c>
      <c r="L87" s="77">
        <f t="shared" si="13"/>
        <v>2014.7630910600742</v>
      </c>
    </row>
    <row r="88" spans="1:12" s="69" customFormat="1" ht="15.4" customHeight="1" x14ac:dyDescent="0.15">
      <c r="A88" s="70" t="s">
        <v>256</v>
      </c>
      <c r="B88" s="71">
        <v>2932</v>
      </c>
      <c r="C88" s="71">
        <f t="shared" si="7"/>
        <v>733</v>
      </c>
      <c r="D88" s="72">
        <v>1.25</v>
      </c>
      <c r="E88" s="73">
        <f t="shared" si="8"/>
        <v>3665</v>
      </c>
      <c r="F88" s="72">
        <v>1.25</v>
      </c>
      <c r="G88" s="74">
        <f t="shared" si="9"/>
        <v>3665</v>
      </c>
      <c r="H88" s="75">
        <f t="shared" si="10"/>
        <v>0</v>
      </c>
      <c r="I88" s="75">
        <v>4</v>
      </c>
      <c r="J88" s="75">
        <f t="shared" si="11"/>
        <v>1</v>
      </c>
      <c r="K88" s="76">
        <f t="shared" si="12"/>
        <v>2.093260354348129</v>
      </c>
      <c r="L88" s="77">
        <f t="shared" si="13"/>
        <v>1534.3598397371786</v>
      </c>
    </row>
    <row r="89" spans="1:12" s="69" customFormat="1" ht="15.4" customHeight="1" x14ac:dyDescent="0.15">
      <c r="A89" s="70" t="s">
        <v>153</v>
      </c>
      <c r="B89" s="71">
        <v>4288</v>
      </c>
      <c r="C89" s="71">
        <f t="shared" si="7"/>
        <v>1072</v>
      </c>
      <c r="D89" s="72">
        <v>1.25</v>
      </c>
      <c r="E89" s="73">
        <f t="shared" si="8"/>
        <v>5360</v>
      </c>
      <c r="F89" s="72">
        <v>1.25</v>
      </c>
      <c r="G89" s="74">
        <f t="shared" si="9"/>
        <v>5360</v>
      </c>
      <c r="H89" s="75">
        <f t="shared" si="10"/>
        <v>0</v>
      </c>
      <c r="I89" s="75">
        <v>4</v>
      </c>
      <c r="J89" s="75">
        <f t="shared" si="11"/>
        <v>1</v>
      </c>
      <c r="K89" s="76">
        <f t="shared" si="12"/>
        <v>2.093260354348129</v>
      </c>
      <c r="L89" s="77">
        <f t="shared" si="13"/>
        <v>2243.9750998611944</v>
      </c>
    </row>
    <row r="90" spans="1:12" s="69" customFormat="1" ht="15.4" customHeight="1" x14ac:dyDescent="0.15">
      <c r="A90" s="70" t="s">
        <v>252</v>
      </c>
      <c r="B90" s="71">
        <v>3545</v>
      </c>
      <c r="C90" s="71">
        <f t="shared" si="7"/>
        <v>886.25</v>
      </c>
      <c r="D90" s="72">
        <v>1.25</v>
      </c>
      <c r="E90" s="73">
        <f t="shared" si="8"/>
        <v>4431.25</v>
      </c>
      <c r="F90" s="72">
        <v>0</v>
      </c>
      <c r="G90" s="74">
        <f t="shared" si="9"/>
        <v>0</v>
      </c>
      <c r="H90" s="75">
        <f t="shared" si="10"/>
        <v>4431.25</v>
      </c>
      <c r="I90" s="75">
        <v>4</v>
      </c>
      <c r="J90" s="75">
        <f t="shared" si="11"/>
        <v>0</v>
      </c>
      <c r="K90" s="76">
        <f t="shared" si="12"/>
        <v>0</v>
      </c>
      <c r="L90" s="77">
        <f t="shared" si="13"/>
        <v>0</v>
      </c>
    </row>
    <row r="91" spans="1:12" s="69" customFormat="1" ht="15.4" customHeight="1" x14ac:dyDescent="0.15">
      <c r="A91" s="70" t="s">
        <v>37</v>
      </c>
      <c r="B91" s="71">
        <v>6356</v>
      </c>
      <c r="C91" s="71">
        <f t="shared" si="7"/>
        <v>1589</v>
      </c>
      <c r="D91" s="72">
        <v>1.25</v>
      </c>
      <c r="E91" s="73">
        <f t="shared" si="8"/>
        <v>7945</v>
      </c>
      <c r="F91" s="72">
        <v>0</v>
      </c>
      <c r="G91" s="74">
        <f t="shared" si="9"/>
        <v>0</v>
      </c>
      <c r="H91" s="75">
        <f t="shared" si="10"/>
        <v>7945</v>
      </c>
      <c r="I91" s="75">
        <v>4</v>
      </c>
      <c r="J91" s="75">
        <f t="shared" si="11"/>
        <v>0</v>
      </c>
      <c r="K91" s="76">
        <f t="shared" si="12"/>
        <v>0</v>
      </c>
      <c r="L91" s="77">
        <f t="shared" si="13"/>
        <v>0</v>
      </c>
    </row>
    <row r="92" spans="1:12" s="69" customFormat="1" ht="15.4" customHeight="1" x14ac:dyDescent="0.15">
      <c r="A92" s="70" t="s">
        <v>159</v>
      </c>
      <c r="B92" s="71">
        <v>4971</v>
      </c>
      <c r="C92" s="71">
        <f t="shared" si="7"/>
        <v>1242.75</v>
      </c>
      <c r="D92" s="72">
        <v>1.25</v>
      </c>
      <c r="E92" s="73">
        <f t="shared" si="8"/>
        <v>6213.75</v>
      </c>
      <c r="F92" s="72">
        <v>1.25</v>
      </c>
      <c r="G92" s="74">
        <f t="shared" si="9"/>
        <v>6213.75</v>
      </c>
      <c r="H92" s="75">
        <f t="shared" si="10"/>
        <v>0</v>
      </c>
      <c r="I92" s="75">
        <v>4</v>
      </c>
      <c r="J92" s="75">
        <f t="shared" si="11"/>
        <v>1</v>
      </c>
      <c r="K92" s="76">
        <f t="shared" si="12"/>
        <v>2.093260354348129</v>
      </c>
      <c r="L92" s="77">
        <f t="shared" si="13"/>
        <v>2601.3993053661375</v>
      </c>
    </row>
    <row r="93" spans="1:12" s="69" customFormat="1" ht="15.4" customHeight="1" x14ac:dyDescent="0.15">
      <c r="A93" s="70" t="s">
        <v>232</v>
      </c>
      <c r="B93" s="71">
        <v>3788</v>
      </c>
      <c r="C93" s="71">
        <f t="shared" si="7"/>
        <v>947</v>
      </c>
      <c r="D93" s="72">
        <v>1.25</v>
      </c>
      <c r="E93" s="73">
        <f t="shared" si="8"/>
        <v>4735</v>
      </c>
      <c r="F93" s="72">
        <v>1.25</v>
      </c>
      <c r="G93" s="74">
        <f t="shared" si="9"/>
        <v>4735</v>
      </c>
      <c r="H93" s="75">
        <f t="shared" si="10"/>
        <v>0</v>
      </c>
      <c r="I93" s="75">
        <v>4</v>
      </c>
      <c r="J93" s="75">
        <f t="shared" si="11"/>
        <v>1</v>
      </c>
      <c r="K93" s="76">
        <f t="shared" si="12"/>
        <v>2.093260354348129</v>
      </c>
      <c r="L93" s="77">
        <f t="shared" si="13"/>
        <v>1982.317555567678</v>
      </c>
    </row>
    <row r="94" spans="1:12" s="69" customFormat="1" ht="15.4" customHeight="1" x14ac:dyDescent="0.15">
      <c r="A94" s="70" t="s">
        <v>133</v>
      </c>
      <c r="B94" s="71">
        <v>5740</v>
      </c>
      <c r="C94" s="71">
        <f t="shared" si="7"/>
        <v>1435</v>
      </c>
      <c r="D94" s="72">
        <v>1.25</v>
      </c>
      <c r="E94" s="73">
        <f t="shared" si="8"/>
        <v>7175</v>
      </c>
      <c r="F94" s="72">
        <v>1.25</v>
      </c>
      <c r="G94" s="74">
        <f t="shared" si="9"/>
        <v>7175</v>
      </c>
      <c r="H94" s="75">
        <f t="shared" si="10"/>
        <v>0</v>
      </c>
      <c r="I94" s="75">
        <v>4</v>
      </c>
      <c r="J94" s="75">
        <f t="shared" si="11"/>
        <v>1</v>
      </c>
      <c r="K94" s="76">
        <f t="shared" si="12"/>
        <v>2.093260354348129</v>
      </c>
      <c r="L94" s="77">
        <f t="shared" si="13"/>
        <v>3003.8286084895649</v>
      </c>
    </row>
    <row r="95" spans="1:12" s="69" customFormat="1" ht="15.4" customHeight="1" x14ac:dyDescent="0.15">
      <c r="A95" s="70" t="s">
        <v>140</v>
      </c>
      <c r="B95" s="71">
        <v>5110</v>
      </c>
      <c r="C95" s="71">
        <f t="shared" si="7"/>
        <v>1277.5</v>
      </c>
      <c r="D95" s="72">
        <v>1.25</v>
      </c>
      <c r="E95" s="73">
        <f t="shared" si="8"/>
        <v>6387.5</v>
      </c>
      <c r="F95" s="72">
        <v>0</v>
      </c>
      <c r="G95" s="74">
        <f t="shared" si="9"/>
        <v>0</v>
      </c>
      <c r="H95" s="75">
        <f t="shared" si="10"/>
        <v>6387.5</v>
      </c>
      <c r="I95" s="75">
        <v>4</v>
      </c>
      <c r="J95" s="75">
        <f t="shared" si="11"/>
        <v>0</v>
      </c>
      <c r="K95" s="76">
        <f t="shared" si="12"/>
        <v>0</v>
      </c>
      <c r="L95" s="77">
        <f t="shared" si="13"/>
        <v>0</v>
      </c>
    </row>
    <row r="96" spans="1:12" s="69" customFormat="1" ht="15.4" customHeight="1" x14ac:dyDescent="0.15">
      <c r="A96" s="70" t="s">
        <v>240</v>
      </c>
      <c r="B96" s="71">
        <v>5148</v>
      </c>
      <c r="C96" s="71">
        <f t="shared" si="7"/>
        <v>1287</v>
      </c>
      <c r="D96" s="72">
        <v>1.25</v>
      </c>
      <c r="E96" s="73">
        <f t="shared" si="8"/>
        <v>6435</v>
      </c>
      <c r="F96" s="72">
        <v>1.25</v>
      </c>
      <c r="G96" s="74">
        <f t="shared" si="9"/>
        <v>6435</v>
      </c>
      <c r="H96" s="75">
        <f t="shared" si="10"/>
        <v>0</v>
      </c>
      <c r="I96" s="75">
        <v>4</v>
      </c>
      <c r="J96" s="75">
        <f t="shared" si="11"/>
        <v>1</v>
      </c>
      <c r="K96" s="76">
        <f t="shared" si="12"/>
        <v>2.093260354348129</v>
      </c>
      <c r="L96" s="77">
        <f t="shared" si="13"/>
        <v>2694.0260760460419</v>
      </c>
    </row>
    <row r="97" spans="1:12" s="69" customFormat="1" ht="15.4" customHeight="1" x14ac:dyDescent="0.15">
      <c r="A97" s="70" t="s">
        <v>169</v>
      </c>
      <c r="B97" s="71">
        <v>7557</v>
      </c>
      <c r="C97" s="71">
        <f t="shared" si="7"/>
        <v>1889.25</v>
      </c>
      <c r="D97" s="72">
        <v>1.25</v>
      </c>
      <c r="E97" s="73">
        <f t="shared" si="8"/>
        <v>9446.25</v>
      </c>
      <c r="F97" s="72">
        <v>1.25</v>
      </c>
      <c r="G97" s="74">
        <f t="shared" si="9"/>
        <v>9446.25</v>
      </c>
      <c r="H97" s="75">
        <f t="shared" si="10"/>
        <v>0</v>
      </c>
      <c r="I97" s="75">
        <v>4</v>
      </c>
      <c r="J97" s="75">
        <f t="shared" si="11"/>
        <v>1</v>
      </c>
      <c r="K97" s="76">
        <f t="shared" si="12"/>
        <v>2.093260354348129</v>
      </c>
      <c r="L97" s="77">
        <f t="shared" si="13"/>
        <v>3954.6921244522027</v>
      </c>
    </row>
    <row r="98" spans="1:12" s="69" customFormat="1" ht="15.4" customHeight="1" x14ac:dyDescent="0.15">
      <c r="A98" s="70" t="s">
        <v>207</v>
      </c>
      <c r="B98" s="71">
        <v>3628</v>
      </c>
      <c r="C98" s="71">
        <f t="shared" si="7"/>
        <v>907</v>
      </c>
      <c r="D98" s="72">
        <v>1.25</v>
      </c>
      <c r="E98" s="73">
        <f t="shared" si="8"/>
        <v>4535</v>
      </c>
      <c r="F98" s="72">
        <v>1.25</v>
      </c>
      <c r="G98" s="74">
        <f t="shared" si="9"/>
        <v>4535</v>
      </c>
      <c r="H98" s="75">
        <f t="shared" si="10"/>
        <v>0</v>
      </c>
      <c r="I98" s="75">
        <v>4</v>
      </c>
      <c r="J98" s="75">
        <f t="shared" si="11"/>
        <v>1</v>
      </c>
      <c r="K98" s="76">
        <f t="shared" si="12"/>
        <v>2.093260354348129</v>
      </c>
      <c r="L98" s="77">
        <f t="shared" si="13"/>
        <v>1898.587141393753</v>
      </c>
    </row>
    <row r="99" spans="1:12" s="69" customFormat="1" ht="15.4" customHeight="1" x14ac:dyDescent="0.15">
      <c r="A99" s="70" t="s">
        <v>168</v>
      </c>
      <c r="B99" s="71">
        <v>3825</v>
      </c>
      <c r="C99" s="71">
        <f t="shared" si="7"/>
        <v>956.25</v>
      </c>
      <c r="D99" s="72">
        <v>1.25</v>
      </c>
      <c r="E99" s="73">
        <f t="shared" si="8"/>
        <v>4781.25</v>
      </c>
      <c r="F99" s="72">
        <v>1.25</v>
      </c>
      <c r="G99" s="74">
        <f t="shared" si="9"/>
        <v>4781.25</v>
      </c>
      <c r="H99" s="75">
        <f t="shared" si="10"/>
        <v>0</v>
      </c>
      <c r="I99" s="75">
        <v>4</v>
      </c>
      <c r="J99" s="75">
        <f t="shared" si="11"/>
        <v>1</v>
      </c>
      <c r="K99" s="76">
        <f t="shared" si="12"/>
        <v>2.093260354348129</v>
      </c>
      <c r="L99" s="77">
        <f t="shared" si="13"/>
        <v>2001.6802138453984</v>
      </c>
    </row>
    <row r="100" spans="1:12" s="69" customFormat="1" ht="15.4" customHeight="1" x14ac:dyDescent="0.15">
      <c r="A100" s="70" t="s">
        <v>64</v>
      </c>
      <c r="B100" s="71">
        <v>5842</v>
      </c>
      <c r="C100" s="71">
        <f t="shared" si="7"/>
        <v>1460.5</v>
      </c>
      <c r="D100" s="72">
        <v>1.25</v>
      </c>
      <c r="E100" s="73">
        <f t="shared" si="8"/>
        <v>7302.5</v>
      </c>
      <c r="F100" s="72">
        <v>1.25</v>
      </c>
      <c r="G100" s="74">
        <f t="shared" si="9"/>
        <v>7302.5</v>
      </c>
      <c r="H100" s="75">
        <f t="shared" si="10"/>
        <v>0</v>
      </c>
      <c r="I100" s="75">
        <v>4</v>
      </c>
      <c r="J100" s="75">
        <f t="shared" si="11"/>
        <v>1</v>
      </c>
      <c r="K100" s="76">
        <f t="shared" si="12"/>
        <v>2.093260354348129</v>
      </c>
      <c r="L100" s="77">
        <f t="shared" si="13"/>
        <v>3057.2067475254426</v>
      </c>
    </row>
    <row r="101" spans="1:12" s="69" customFormat="1" ht="15.4" customHeight="1" x14ac:dyDescent="0.15">
      <c r="A101" s="70" t="s">
        <v>105</v>
      </c>
      <c r="B101" s="71">
        <v>6447</v>
      </c>
      <c r="C101" s="71">
        <f t="shared" si="7"/>
        <v>1611.75</v>
      </c>
      <c r="D101" s="72">
        <v>1.25</v>
      </c>
      <c r="E101" s="73">
        <f t="shared" si="8"/>
        <v>8058.75</v>
      </c>
      <c r="F101" s="72">
        <v>1.25</v>
      </c>
      <c r="G101" s="74">
        <f t="shared" si="9"/>
        <v>8058.75</v>
      </c>
      <c r="H101" s="75">
        <f t="shared" si="10"/>
        <v>0</v>
      </c>
      <c r="I101" s="75">
        <v>4</v>
      </c>
      <c r="J101" s="75">
        <f t="shared" si="11"/>
        <v>1</v>
      </c>
      <c r="K101" s="76">
        <f t="shared" si="12"/>
        <v>2.093260354348129</v>
      </c>
      <c r="L101" s="77">
        <f t="shared" si="13"/>
        <v>3373.812376120597</v>
      </c>
    </row>
    <row r="102" spans="1:12" s="69" customFormat="1" ht="15.4" customHeight="1" x14ac:dyDescent="0.15">
      <c r="A102" s="70" t="s">
        <v>48</v>
      </c>
      <c r="B102" s="71">
        <v>6657</v>
      </c>
      <c r="C102" s="71">
        <f t="shared" si="7"/>
        <v>1664.25</v>
      </c>
      <c r="D102" s="72">
        <v>1.25</v>
      </c>
      <c r="E102" s="73">
        <f t="shared" si="8"/>
        <v>8321.25</v>
      </c>
      <c r="F102" s="72">
        <v>0</v>
      </c>
      <c r="G102" s="74">
        <f t="shared" si="9"/>
        <v>0</v>
      </c>
      <c r="H102" s="75">
        <f t="shared" si="10"/>
        <v>8321.25</v>
      </c>
      <c r="I102" s="75">
        <v>4</v>
      </c>
      <c r="J102" s="75">
        <f t="shared" si="11"/>
        <v>0</v>
      </c>
      <c r="K102" s="76">
        <f t="shared" si="12"/>
        <v>0</v>
      </c>
      <c r="L102" s="77">
        <f t="shared" si="13"/>
        <v>0</v>
      </c>
    </row>
    <row r="103" spans="1:12" s="69" customFormat="1" ht="15.4" customHeight="1" x14ac:dyDescent="0.15">
      <c r="A103" s="70" t="s">
        <v>90</v>
      </c>
      <c r="B103" s="71">
        <v>6482</v>
      </c>
      <c r="C103" s="71">
        <f t="shared" si="7"/>
        <v>1620.5</v>
      </c>
      <c r="D103" s="72">
        <v>1.25</v>
      </c>
      <c r="E103" s="73">
        <f t="shared" si="8"/>
        <v>8102.5</v>
      </c>
      <c r="F103" s="72">
        <v>1.25</v>
      </c>
      <c r="G103" s="74">
        <f t="shared" si="9"/>
        <v>8102.5</v>
      </c>
      <c r="H103" s="75">
        <f t="shared" si="10"/>
        <v>0</v>
      </c>
      <c r="I103" s="75">
        <v>4</v>
      </c>
      <c r="J103" s="75">
        <f t="shared" si="11"/>
        <v>1</v>
      </c>
      <c r="K103" s="76">
        <f t="shared" si="12"/>
        <v>2.093260354348129</v>
      </c>
      <c r="L103" s="77">
        <f t="shared" si="13"/>
        <v>3392.1284042211428</v>
      </c>
    </row>
    <row r="104" spans="1:12" s="69" customFormat="1" ht="15.4" customHeight="1" x14ac:dyDescent="0.15">
      <c r="A104" s="70" t="s">
        <v>67</v>
      </c>
      <c r="B104" s="71">
        <v>7104</v>
      </c>
      <c r="C104" s="71">
        <f t="shared" si="7"/>
        <v>1776</v>
      </c>
      <c r="D104" s="72">
        <v>1.25</v>
      </c>
      <c r="E104" s="73">
        <f t="shared" si="8"/>
        <v>8880</v>
      </c>
      <c r="F104" s="72">
        <v>1.25</v>
      </c>
      <c r="G104" s="74">
        <f t="shared" si="9"/>
        <v>8880</v>
      </c>
      <c r="H104" s="75">
        <f t="shared" si="10"/>
        <v>0</v>
      </c>
      <c r="I104" s="75">
        <v>4</v>
      </c>
      <c r="J104" s="75">
        <f t="shared" si="11"/>
        <v>1</v>
      </c>
      <c r="K104" s="76">
        <f t="shared" si="12"/>
        <v>2.093260354348129</v>
      </c>
      <c r="L104" s="77">
        <f t="shared" si="13"/>
        <v>3717.6303893222771</v>
      </c>
    </row>
    <row r="105" spans="1:12" s="69" customFormat="1" ht="15.4" customHeight="1" x14ac:dyDescent="0.15">
      <c r="A105" s="70" t="s">
        <v>73</v>
      </c>
      <c r="B105" s="71">
        <v>6382</v>
      </c>
      <c r="C105" s="71">
        <f t="shared" si="7"/>
        <v>1595.5</v>
      </c>
      <c r="D105" s="72">
        <v>1.25</v>
      </c>
      <c r="E105" s="73">
        <f t="shared" si="8"/>
        <v>7977.5</v>
      </c>
      <c r="F105" s="72">
        <v>1.25</v>
      </c>
      <c r="G105" s="74">
        <f t="shared" si="9"/>
        <v>7977.5</v>
      </c>
      <c r="H105" s="75">
        <f t="shared" si="10"/>
        <v>0</v>
      </c>
      <c r="I105" s="75">
        <v>4</v>
      </c>
      <c r="J105" s="75">
        <f t="shared" si="11"/>
        <v>1</v>
      </c>
      <c r="K105" s="76">
        <f t="shared" si="12"/>
        <v>2.093260354348129</v>
      </c>
      <c r="L105" s="77">
        <f t="shared" si="13"/>
        <v>3339.79689536244</v>
      </c>
    </row>
    <row r="106" spans="1:12" s="69" customFormat="1" ht="15.4" customHeight="1" x14ac:dyDescent="0.15">
      <c r="A106" s="70" t="s">
        <v>107</v>
      </c>
      <c r="B106" s="71">
        <v>1804</v>
      </c>
      <c r="C106" s="71">
        <f t="shared" si="7"/>
        <v>451</v>
      </c>
      <c r="D106" s="72">
        <v>1.25</v>
      </c>
      <c r="E106" s="73">
        <f t="shared" si="8"/>
        <v>2255</v>
      </c>
      <c r="F106" s="72">
        <v>1.25</v>
      </c>
      <c r="G106" s="74">
        <f t="shared" si="9"/>
        <v>2255</v>
      </c>
      <c r="H106" s="75">
        <f t="shared" si="10"/>
        <v>0</v>
      </c>
      <c r="I106" s="75">
        <v>4</v>
      </c>
      <c r="J106" s="75">
        <f t="shared" si="11"/>
        <v>1</v>
      </c>
      <c r="K106" s="76">
        <f t="shared" si="12"/>
        <v>2.093260354348129</v>
      </c>
      <c r="L106" s="77">
        <f t="shared" si="13"/>
        <v>944.06041981100611</v>
      </c>
    </row>
    <row r="107" spans="1:12" s="69" customFormat="1" ht="15.4" customHeight="1" x14ac:dyDescent="0.15">
      <c r="A107" s="70" t="s">
        <v>3</v>
      </c>
      <c r="B107" s="71">
        <v>4362</v>
      </c>
      <c r="C107" s="71">
        <f t="shared" si="7"/>
        <v>1090.5</v>
      </c>
      <c r="D107" s="72">
        <v>1.25</v>
      </c>
      <c r="E107" s="73">
        <f t="shared" si="8"/>
        <v>5452.5</v>
      </c>
      <c r="F107" s="72">
        <v>1.25</v>
      </c>
      <c r="G107" s="74">
        <f t="shared" si="9"/>
        <v>5452.5</v>
      </c>
      <c r="H107" s="75">
        <f t="shared" si="10"/>
        <v>0</v>
      </c>
      <c r="I107" s="75">
        <v>4</v>
      </c>
      <c r="J107" s="75">
        <f t="shared" si="11"/>
        <v>1</v>
      </c>
      <c r="K107" s="76">
        <f t="shared" si="12"/>
        <v>2.093260354348129</v>
      </c>
      <c r="L107" s="77">
        <f t="shared" si="13"/>
        <v>2282.7004164166347</v>
      </c>
    </row>
    <row r="108" spans="1:12" s="69" customFormat="1" ht="15.4" customHeight="1" x14ac:dyDescent="0.15">
      <c r="A108" s="70" t="s">
        <v>110</v>
      </c>
      <c r="B108" s="71">
        <v>5452</v>
      </c>
      <c r="C108" s="71">
        <f t="shared" si="7"/>
        <v>1363</v>
      </c>
      <c r="D108" s="72">
        <v>1.25</v>
      </c>
      <c r="E108" s="73">
        <f t="shared" si="8"/>
        <v>6815</v>
      </c>
      <c r="F108" s="72">
        <v>1.25</v>
      </c>
      <c r="G108" s="74">
        <f t="shared" si="9"/>
        <v>6815</v>
      </c>
      <c r="H108" s="75">
        <f t="shared" si="10"/>
        <v>0</v>
      </c>
      <c r="I108" s="75">
        <v>4</v>
      </c>
      <c r="J108" s="75">
        <f t="shared" si="11"/>
        <v>1</v>
      </c>
      <c r="K108" s="76">
        <f t="shared" si="12"/>
        <v>2.093260354348129</v>
      </c>
      <c r="L108" s="77">
        <f t="shared" si="13"/>
        <v>2853.1138629764996</v>
      </c>
    </row>
    <row r="109" spans="1:12" s="69" customFormat="1" ht="15.4" customHeight="1" x14ac:dyDescent="0.15">
      <c r="A109" s="70" t="s">
        <v>112</v>
      </c>
      <c r="B109" s="71">
        <v>5310</v>
      </c>
      <c r="C109" s="71">
        <f t="shared" si="7"/>
        <v>1327.5</v>
      </c>
      <c r="D109" s="72">
        <v>1.25</v>
      </c>
      <c r="E109" s="73">
        <f t="shared" si="8"/>
        <v>6637.5</v>
      </c>
      <c r="F109" s="72">
        <v>1.25</v>
      </c>
      <c r="G109" s="74">
        <f t="shared" si="9"/>
        <v>6637.5</v>
      </c>
      <c r="H109" s="75">
        <f t="shared" si="10"/>
        <v>0</v>
      </c>
      <c r="I109" s="75">
        <v>4</v>
      </c>
      <c r="J109" s="75">
        <f t="shared" si="11"/>
        <v>1</v>
      </c>
      <c r="K109" s="76">
        <f t="shared" si="12"/>
        <v>2.093260354348129</v>
      </c>
      <c r="L109" s="77">
        <f t="shared" si="13"/>
        <v>2778.8031203971414</v>
      </c>
    </row>
    <row r="110" spans="1:12" s="69" customFormat="1" ht="15.4" customHeight="1" x14ac:dyDescent="0.15">
      <c r="A110" s="70" t="s">
        <v>109</v>
      </c>
      <c r="B110" s="71">
        <v>5197</v>
      </c>
      <c r="C110" s="71">
        <f t="shared" si="7"/>
        <v>1299.25</v>
      </c>
      <c r="D110" s="72">
        <v>1.25</v>
      </c>
      <c r="E110" s="73">
        <f t="shared" si="8"/>
        <v>6496.25</v>
      </c>
      <c r="F110" s="72">
        <v>0</v>
      </c>
      <c r="G110" s="74">
        <f t="shared" si="9"/>
        <v>0</v>
      </c>
      <c r="H110" s="75">
        <f t="shared" si="10"/>
        <v>6496.25</v>
      </c>
      <c r="I110" s="75">
        <v>4</v>
      </c>
      <c r="J110" s="75">
        <f t="shared" si="11"/>
        <v>0</v>
      </c>
      <c r="K110" s="76">
        <f t="shared" si="12"/>
        <v>0</v>
      </c>
      <c r="L110" s="77">
        <f t="shared" si="13"/>
        <v>0</v>
      </c>
    </row>
    <row r="111" spans="1:12" s="69" customFormat="1" ht="15.4" customHeight="1" x14ac:dyDescent="0.15">
      <c r="A111" s="70" t="s">
        <v>106</v>
      </c>
      <c r="B111" s="71">
        <v>3572</v>
      </c>
      <c r="C111" s="71">
        <f t="shared" si="7"/>
        <v>893</v>
      </c>
      <c r="D111" s="72">
        <v>1.25</v>
      </c>
      <c r="E111" s="73">
        <f t="shared" si="8"/>
        <v>4465</v>
      </c>
      <c r="F111" s="72">
        <v>1.25</v>
      </c>
      <c r="G111" s="74">
        <f t="shared" si="9"/>
        <v>4465</v>
      </c>
      <c r="H111" s="75">
        <f t="shared" si="10"/>
        <v>0</v>
      </c>
      <c r="I111" s="75">
        <v>4</v>
      </c>
      <c r="J111" s="75">
        <f t="shared" si="11"/>
        <v>1</v>
      </c>
      <c r="K111" s="76">
        <f t="shared" si="12"/>
        <v>2.093260354348129</v>
      </c>
      <c r="L111" s="77">
        <f t="shared" si="13"/>
        <v>1869.2814964328791</v>
      </c>
    </row>
    <row r="112" spans="1:12" s="69" customFormat="1" ht="15.4" customHeight="1" x14ac:dyDescent="0.15">
      <c r="A112" s="70" t="s">
        <v>4</v>
      </c>
      <c r="B112" s="71">
        <v>8328</v>
      </c>
      <c r="C112" s="71">
        <f t="shared" si="7"/>
        <v>2082</v>
      </c>
      <c r="D112" s="72">
        <v>1.25</v>
      </c>
      <c r="E112" s="73">
        <f t="shared" si="8"/>
        <v>10410</v>
      </c>
      <c r="F112" s="72">
        <v>1.25</v>
      </c>
      <c r="G112" s="74">
        <f t="shared" si="9"/>
        <v>10410</v>
      </c>
      <c r="H112" s="75">
        <f t="shared" si="10"/>
        <v>0</v>
      </c>
      <c r="I112" s="75">
        <v>4</v>
      </c>
      <c r="J112" s="75">
        <f t="shared" si="11"/>
        <v>1</v>
      </c>
      <c r="K112" s="76">
        <f t="shared" si="12"/>
        <v>2.093260354348129</v>
      </c>
      <c r="L112" s="77">
        <f t="shared" si="13"/>
        <v>4358.1680577528041</v>
      </c>
    </row>
    <row r="113" spans="1:12" s="69" customFormat="1" ht="15.4" customHeight="1" x14ac:dyDescent="0.15">
      <c r="A113" s="70" t="s">
        <v>12</v>
      </c>
      <c r="B113" s="71">
        <v>4789</v>
      </c>
      <c r="C113" s="71">
        <f t="shared" si="7"/>
        <v>1197.25</v>
      </c>
      <c r="D113" s="72">
        <v>1.25</v>
      </c>
      <c r="E113" s="73">
        <f t="shared" si="8"/>
        <v>5986.25</v>
      </c>
      <c r="F113" s="72">
        <v>1.25</v>
      </c>
      <c r="G113" s="74">
        <f t="shared" si="9"/>
        <v>5986.25</v>
      </c>
      <c r="H113" s="75">
        <f t="shared" si="10"/>
        <v>0</v>
      </c>
      <c r="I113" s="75">
        <v>4</v>
      </c>
      <c r="J113" s="75">
        <f t="shared" si="11"/>
        <v>1</v>
      </c>
      <c r="K113" s="76">
        <f t="shared" si="12"/>
        <v>2.093260354348129</v>
      </c>
      <c r="L113" s="77">
        <f t="shared" si="13"/>
        <v>2506.1559592432973</v>
      </c>
    </row>
    <row r="114" spans="1:12" s="69" customFormat="1" ht="15.4" customHeight="1" x14ac:dyDescent="0.15">
      <c r="A114" s="70" t="s">
        <v>108</v>
      </c>
      <c r="B114" s="71">
        <v>3134</v>
      </c>
      <c r="C114" s="71">
        <f t="shared" si="7"/>
        <v>783.5</v>
      </c>
      <c r="D114" s="72">
        <v>1.25</v>
      </c>
      <c r="E114" s="73">
        <f t="shared" si="8"/>
        <v>3917.5</v>
      </c>
      <c r="F114" s="72">
        <v>1.25</v>
      </c>
      <c r="G114" s="74">
        <f t="shared" si="9"/>
        <v>3917.5</v>
      </c>
      <c r="H114" s="75">
        <f t="shared" si="10"/>
        <v>0</v>
      </c>
      <c r="I114" s="75">
        <v>4</v>
      </c>
      <c r="J114" s="75">
        <f t="shared" si="11"/>
        <v>1</v>
      </c>
      <c r="K114" s="76">
        <f t="shared" si="12"/>
        <v>2.093260354348129</v>
      </c>
      <c r="L114" s="77">
        <f t="shared" si="13"/>
        <v>1640.0694876317591</v>
      </c>
    </row>
    <row r="115" spans="1:12" s="69" customFormat="1" ht="15.4" customHeight="1" x14ac:dyDescent="0.15">
      <c r="A115" s="70" t="s">
        <v>236</v>
      </c>
      <c r="B115" s="71">
        <v>5437</v>
      </c>
      <c r="C115" s="71">
        <f t="shared" si="7"/>
        <v>1359.25</v>
      </c>
      <c r="D115" s="72">
        <v>1.25</v>
      </c>
      <c r="E115" s="73">
        <f t="shared" si="8"/>
        <v>6796.25</v>
      </c>
      <c r="F115" s="72">
        <v>1.25</v>
      </c>
      <c r="G115" s="74">
        <f t="shared" si="9"/>
        <v>6796.25</v>
      </c>
      <c r="H115" s="75">
        <f t="shared" si="10"/>
        <v>0</v>
      </c>
      <c r="I115" s="75">
        <v>4</v>
      </c>
      <c r="J115" s="75">
        <f t="shared" si="11"/>
        <v>1</v>
      </c>
      <c r="K115" s="76">
        <f t="shared" si="12"/>
        <v>2.093260354348129</v>
      </c>
      <c r="L115" s="77">
        <f t="shared" si="13"/>
        <v>2845.2641366476942</v>
      </c>
    </row>
    <row r="116" spans="1:12" s="69" customFormat="1" ht="15.4" customHeight="1" x14ac:dyDescent="0.15">
      <c r="A116" s="70" t="s">
        <v>99</v>
      </c>
      <c r="B116" s="71">
        <v>3406</v>
      </c>
      <c r="C116" s="71">
        <f t="shared" si="7"/>
        <v>851.5</v>
      </c>
      <c r="D116" s="72">
        <v>1.25</v>
      </c>
      <c r="E116" s="73">
        <f t="shared" si="8"/>
        <v>4257.5</v>
      </c>
      <c r="F116" s="72">
        <v>1.25</v>
      </c>
      <c r="G116" s="74">
        <f t="shared" si="9"/>
        <v>4257.5</v>
      </c>
      <c r="H116" s="75">
        <f t="shared" si="10"/>
        <v>0</v>
      </c>
      <c r="I116" s="75">
        <v>4</v>
      </c>
      <c r="J116" s="75">
        <f t="shared" si="11"/>
        <v>1</v>
      </c>
      <c r="K116" s="76">
        <f t="shared" si="12"/>
        <v>2.093260354348129</v>
      </c>
      <c r="L116" s="77">
        <f t="shared" si="13"/>
        <v>1782.4111917274317</v>
      </c>
    </row>
    <row r="117" spans="1:12" s="69" customFormat="1" ht="15.4" customHeight="1" x14ac:dyDescent="0.15">
      <c r="A117" s="70" t="s">
        <v>196</v>
      </c>
      <c r="B117" s="71">
        <v>5299</v>
      </c>
      <c r="C117" s="71">
        <f t="shared" si="7"/>
        <v>1324.75</v>
      </c>
      <c r="D117" s="72">
        <v>1.25</v>
      </c>
      <c r="E117" s="73">
        <f t="shared" si="8"/>
        <v>6623.75</v>
      </c>
      <c r="F117" s="72">
        <v>0</v>
      </c>
      <c r="G117" s="74">
        <f t="shared" si="9"/>
        <v>0</v>
      </c>
      <c r="H117" s="75">
        <f t="shared" si="10"/>
        <v>6623.75</v>
      </c>
      <c r="I117" s="75">
        <v>4</v>
      </c>
      <c r="J117" s="75">
        <f t="shared" si="11"/>
        <v>0</v>
      </c>
      <c r="K117" s="76">
        <f t="shared" si="12"/>
        <v>0</v>
      </c>
      <c r="L117" s="77">
        <f t="shared" si="13"/>
        <v>0</v>
      </c>
    </row>
    <row r="118" spans="1:12" s="69" customFormat="1" ht="15.4" customHeight="1" x14ac:dyDescent="0.15">
      <c r="A118" s="70" t="s">
        <v>120</v>
      </c>
      <c r="B118" s="71">
        <v>7605</v>
      </c>
      <c r="C118" s="71">
        <f t="shared" si="7"/>
        <v>1901.25</v>
      </c>
      <c r="D118" s="72">
        <v>1.25</v>
      </c>
      <c r="E118" s="73">
        <f t="shared" si="8"/>
        <v>9506.25</v>
      </c>
      <c r="F118" s="72">
        <v>1.25</v>
      </c>
      <c r="G118" s="74">
        <f t="shared" si="9"/>
        <v>9506.25</v>
      </c>
      <c r="H118" s="75">
        <f t="shared" si="10"/>
        <v>0</v>
      </c>
      <c r="I118" s="75">
        <v>4</v>
      </c>
      <c r="J118" s="75">
        <f t="shared" si="11"/>
        <v>1</v>
      </c>
      <c r="K118" s="76">
        <f t="shared" si="12"/>
        <v>2.093260354348129</v>
      </c>
      <c r="L118" s="77">
        <f t="shared" si="13"/>
        <v>3979.81124870438</v>
      </c>
    </row>
    <row r="119" spans="1:12" s="69" customFormat="1" ht="15.4" customHeight="1" x14ac:dyDescent="0.15">
      <c r="A119" s="70" t="s">
        <v>219</v>
      </c>
      <c r="B119" s="71">
        <v>5965</v>
      </c>
      <c r="C119" s="71">
        <f t="shared" si="7"/>
        <v>1491.25</v>
      </c>
      <c r="D119" s="72">
        <v>1.25</v>
      </c>
      <c r="E119" s="73">
        <f t="shared" si="8"/>
        <v>7456.25</v>
      </c>
      <c r="F119" s="72">
        <v>1.25</v>
      </c>
      <c r="G119" s="74">
        <f t="shared" si="9"/>
        <v>7456.25</v>
      </c>
      <c r="H119" s="75">
        <f t="shared" si="10"/>
        <v>0</v>
      </c>
      <c r="I119" s="75">
        <v>4</v>
      </c>
      <c r="J119" s="75">
        <f t="shared" si="11"/>
        <v>1</v>
      </c>
      <c r="K119" s="76">
        <f t="shared" si="12"/>
        <v>2.093260354348129</v>
      </c>
      <c r="L119" s="77">
        <f t="shared" si="13"/>
        <v>3121.5745034216475</v>
      </c>
    </row>
    <row r="120" spans="1:12" s="69" customFormat="1" ht="15.4" customHeight="1" x14ac:dyDescent="0.15">
      <c r="A120" s="70" t="s">
        <v>25</v>
      </c>
      <c r="B120" s="71">
        <v>3765</v>
      </c>
      <c r="C120" s="71">
        <f t="shared" si="7"/>
        <v>941.25</v>
      </c>
      <c r="D120" s="72">
        <v>1.25</v>
      </c>
      <c r="E120" s="73">
        <f t="shared" si="8"/>
        <v>4706.25</v>
      </c>
      <c r="F120" s="72">
        <v>1.25</v>
      </c>
      <c r="G120" s="74">
        <f t="shared" si="9"/>
        <v>4706.25</v>
      </c>
      <c r="H120" s="75">
        <f t="shared" si="10"/>
        <v>0</v>
      </c>
      <c r="I120" s="75">
        <v>4</v>
      </c>
      <c r="J120" s="75">
        <f t="shared" si="11"/>
        <v>1</v>
      </c>
      <c r="K120" s="76">
        <f t="shared" si="12"/>
        <v>2.093260354348129</v>
      </c>
      <c r="L120" s="77">
        <f t="shared" si="13"/>
        <v>1970.2813085301764</v>
      </c>
    </row>
    <row r="121" spans="1:12" s="69" customFormat="1" ht="15.4" customHeight="1" x14ac:dyDescent="0.15">
      <c r="A121" s="70" t="s">
        <v>123</v>
      </c>
      <c r="B121" s="71">
        <v>3963</v>
      </c>
      <c r="C121" s="71">
        <f t="shared" si="7"/>
        <v>990.75</v>
      </c>
      <c r="D121" s="72">
        <v>1.25</v>
      </c>
      <c r="E121" s="73">
        <f t="shared" si="8"/>
        <v>4953.75</v>
      </c>
      <c r="F121" s="72">
        <v>0</v>
      </c>
      <c r="G121" s="74">
        <f t="shared" si="9"/>
        <v>0</v>
      </c>
      <c r="H121" s="75">
        <f t="shared" si="10"/>
        <v>4953.75</v>
      </c>
      <c r="I121" s="75">
        <v>4</v>
      </c>
      <c r="J121" s="75">
        <f t="shared" si="11"/>
        <v>0</v>
      </c>
      <c r="K121" s="76">
        <f t="shared" si="12"/>
        <v>0</v>
      </c>
      <c r="L121" s="77">
        <f t="shared" si="13"/>
        <v>0</v>
      </c>
    </row>
    <row r="122" spans="1:12" s="69" customFormat="1" ht="15.4" customHeight="1" x14ac:dyDescent="0.15">
      <c r="A122" s="70" t="s">
        <v>213</v>
      </c>
      <c r="B122" s="71">
        <v>6232</v>
      </c>
      <c r="C122" s="71">
        <f t="shared" si="7"/>
        <v>1558</v>
      </c>
      <c r="D122" s="72">
        <v>1.25</v>
      </c>
      <c r="E122" s="73">
        <f t="shared" si="8"/>
        <v>7790</v>
      </c>
      <c r="F122" s="72">
        <v>0</v>
      </c>
      <c r="G122" s="74">
        <f t="shared" si="9"/>
        <v>0</v>
      </c>
      <c r="H122" s="75">
        <f t="shared" si="10"/>
        <v>7790</v>
      </c>
      <c r="I122" s="75">
        <v>4</v>
      </c>
      <c r="J122" s="75">
        <f t="shared" si="11"/>
        <v>0</v>
      </c>
      <c r="K122" s="76">
        <f t="shared" si="12"/>
        <v>0</v>
      </c>
      <c r="L122" s="77">
        <f t="shared" si="13"/>
        <v>0</v>
      </c>
    </row>
    <row r="123" spans="1:12" s="69" customFormat="1" ht="15.4" customHeight="1" x14ac:dyDescent="0.15">
      <c r="A123" s="70" t="s">
        <v>15</v>
      </c>
      <c r="B123" s="71">
        <v>3149</v>
      </c>
      <c r="C123" s="71">
        <f t="shared" si="7"/>
        <v>787.25</v>
      </c>
      <c r="D123" s="72">
        <v>1.25</v>
      </c>
      <c r="E123" s="73">
        <f t="shared" si="8"/>
        <v>3936.25</v>
      </c>
      <c r="F123" s="72">
        <v>1.25</v>
      </c>
      <c r="G123" s="74">
        <f t="shared" si="9"/>
        <v>3936.25</v>
      </c>
      <c r="H123" s="75">
        <f t="shared" si="10"/>
        <v>0</v>
      </c>
      <c r="I123" s="75">
        <v>4</v>
      </c>
      <c r="J123" s="75">
        <f t="shared" si="11"/>
        <v>1</v>
      </c>
      <c r="K123" s="76">
        <f t="shared" si="12"/>
        <v>2.093260354348129</v>
      </c>
      <c r="L123" s="77">
        <f t="shared" si="13"/>
        <v>1647.9192139605645</v>
      </c>
    </row>
    <row r="124" spans="1:12" s="69" customFormat="1" ht="15.4" customHeight="1" x14ac:dyDescent="0.15">
      <c r="A124" s="70" t="s">
        <v>19</v>
      </c>
      <c r="B124" s="71">
        <v>3842</v>
      </c>
      <c r="C124" s="71">
        <f t="shared" si="7"/>
        <v>960.5</v>
      </c>
      <c r="D124" s="72">
        <v>1.25</v>
      </c>
      <c r="E124" s="73">
        <f t="shared" si="8"/>
        <v>4802.5</v>
      </c>
      <c r="F124" s="72">
        <v>1.25</v>
      </c>
      <c r="G124" s="74">
        <f t="shared" si="9"/>
        <v>4802.5</v>
      </c>
      <c r="H124" s="75">
        <f t="shared" si="10"/>
        <v>0</v>
      </c>
      <c r="I124" s="75">
        <v>4</v>
      </c>
      <c r="J124" s="75">
        <f t="shared" si="11"/>
        <v>1</v>
      </c>
      <c r="K124" s="76">
        <f t="shared" si="12"/>
        <v>2.093260354348129</v>
      </c>
      <c r="L124" s="77">
        <f t="shared" si="13"/>
        <v>2010.5765703513778</v>
      </c>
    </row>
    <row r="125" spans="1:12" s="69" customFormat="1" ht="15.4" customHeight="1" x14ac:dyDescent="0.15">
      <c r="A125" s="70" t="s">
        <v>218</v>
      </c>
      <c r="B125" s="71">
        <v>4929</v>
      </c>
      <c r="C125" s="71">
        <f t="shared" si="7"/>
        <v>1232.25</v>
      </c>
      <c r="D125" s="72">
        <v>1.25</v>
      </c>
      <c r="E125" s="73">
        <f t="shared" si="8"/>
        <v>6161.25</v>
      </c>
      <c r="F125" s="72">
        <v>1.25</v>
      </c>
      <c r="G125" s="74">
        <f t="shared" si="9"/>
        <v>6161.25</v>
      </c>
      <c r="H125" s="75">
        <f t="shared" si="10"/>
        <v>0</v>
      </c>
      <c r="I125" s="75">
        <v>4</v>
      </c>
      <c r="J125" s="75">
        <f t="shared" si="11"/>
        <v>1</v>
      </c>
      <c r="K125" s="76">
        <f t="shared" si="12"/>
        <v>2.093260354348129</v>
      </c>
      <c r="L125" s="77">
        <f t="shared" si="13"/>
        <v>2579.420071645482</v>
      </c>
    </row>
    <row r="126" spans="1:12" s="69" customFormat="1" ht="15.4" customHeight="1" x14ac:dyDescent="0.15">
      <c r="A126" s="70" t="s">
        <v>224</v>
      </c>
      <c r="B126" s="71">
        <v>3916</v>
      </c>
      <c r="C126" s="71">
        <f t="shared" si="7"/>
        <v>979</v>
      </c>
      <c r="D126" s="72">
        <v>1.25</v>
      </c>
      <c r="E126" s="73">
        <f t="shared" si="8"/>
        <v>4895</v>
      </c>
      <c r="F126" s="72">
        <v>1.25</v>
      </c>
      <c r="G126" s="74">
        <f t="shared" si="9"/>
        <v>4895</v>
      </c>
      <c r="H126" s="75">
        <f t="shared" si="10"/>
        <v>0</v>
      </c>
      <c r="I126" s="75">
        <v>4</v>
      </c>
      <c r="J126" s="75">
        <f t="shared" si="11"/>
        <v>1</v>
      </c>
      <c r="K126" s="76">
        <f t="shared" si="12"/>
        <v>2.093260354348129</v>
      </c>
      <c r="L126" s="77">
        <f t="shared" si="13"/>
        <v>2049.3018869068183</v>
      </c>
    </row>
    <row r="127" spans="1:12" s="69" customFormat="1" ht="15.4" customHeight="1" x14ac:dyDescent="0.15">
      <c r="A127" s="70" t="s">
        <v>273</v>
      </c>
      <c r="B127" s="71">
        <v>1492</v>
      </c>
      <c r="C127" s="71">
        <f t="shared" si="7"/>
        <v>373</v>
      </c>
      <c r="D127" s="72">
        <v>1.25</v>
      </c>
      <c r="E127" s="73">
        <f t="shared" si="8"/>
        <v>1865</v>
      </c>
      <c r="F127" s="72">
        <v>0</v>
      </c>
      <c r="G127" s="74">
        <f t="shared" si="9"/>
        <v>0</v>
      </c>
      <c r="H127" s="75">
        <f t="shared" si="10"/>
        <v>1865</v>
      </c>
      <c r="I127" s="75">
        <v>4</v>
      </c>
      <c r="J127" s="75">
        <f t="shared" si="11"/>
        <v>0</v>
      </c>
      <c r="K127" s="76">
        <f t="shared" si="12"/>
        <v>0</v>
      </c>
      <c r="L127" s="77">
        <f t="shared" si="13"/>
        <v>0</v>
      </c>
    </row>
    <row r="128" spans="1:12" s="69" customFormat="1" ht="15.4" customHeight="1" x14ac:dyDescent="0.15">
      <c r="A128" s="70" t="s">
        <v>249</v>
      </c>
      <c r="B128" s="71">
        <v>1849</v>
      </c>
      <c r="C128" s="71">
        <f t="shared" si="7"/>
        <v>462.25</v>
      </c>
      <c r="D128" s="72">
        <v>1.25</v>
      </c>
      <c r="E128" s="73">
        <f t="shared" si="8"/>
        <v>2311.25</v>
      </c>
      <c r="F128" s="72">
        <v>1.25</v>
      </c>
      <c r="G128" s="74">
        <f t="shared" si="9"/>
        <v>2311.25</v>
      </c>
      <c r="H128" s="75">
        <f t="shared" si="10"/>
        <v>0</v>
      </c>
      <c r="I128" s="75">
        <v>4</v>
      </c>
      <c r="J128" s="75">
        <f t="shared" si="11"/>
        <v>1</v>
      </c>
      <c r="K128" s="76">
        <f t="shared" si="12"/>
        <v>2.093260354348129</v>
      </c>
      <c r="L128" s="77">
        <f t="shared" si="13"/>
        <v>967.60959879742256</v>
      </c>
    </row>
    <row r="129" spans="1:12" s="69" customFormat="1" ht="15.4" customHeight="1" x14ac:dyDescent="0.15">
      <c r="A129" s="70" t="s">
        <v>80</v>
      </c>
      <c r="B129" s="71">
        <v>2268</v>
      </c>
      <c r="C129" s="71">
        <f t="shared" si="7"/>
        <v>567</v>
      </c>
      <c r="D129" s="72">
        <v>1.25</v>
      </c>
      <c r="E129" s="73">
        <f t="shared" si="8"/>
        <v>2835</v>
      </c>
      <c r="F129" s="72">
        <v>1.25</v>
      </c>
      <c r="G129" s="74">
        <f t="shared" si="9"/>
        <v>2835</v>
      </c>
      <c r="H129" s="75">
        <f t="shared" si="10"/>
        <v>0</v>
      </c>
      <c r="I129" s="75">
        <v>4</v>
      </c>
      <c r="J129" s="75">
        <f t="shared" si="11"/>
        <v>1</v>
      </c>
      <c r="K129" s="76">
        <f t="shared" si="12"/>
        <v>2.093260354348129</v>
      </c>
      <c r="L129" s="77">
        <f t="shared" si="13"/>
        <v>1186.8786209153891</v>
      </c>
    </row>
    <row r="130" spans="1:12" s="69" customFormat="1" ht="15.4" customHeight="1" x14ac:dyDescent="0.15">
      <c r="A130" s="70" t="s">
        <v>2</v>
      </c>
      <c r="B130" s="71">
        <v>5595</v>
      </c>
      <c r="C130" s="71">
        <f t="shared" si="7"/>
        <v>1398.75</v>
      </c>
      <c r="D130" s="72">
        <v>1.25</v>
      </c>
      <c r="E130" s="73">
        <f t="shared" si="8"/>
        <v>6993.75</v>
      </c>
      <c r="F130" s="72">
        <v>1.25</v>
      </c>
      <c r="G130" s="74">
        <f t="shared" si="9"/>
        <v>6993.75</v>
      </c>
      <c r="H130" s="75">
        <f t="shared" si="10"/>
        <v>0</v>
      </c>
      <c r="I130" s="75">
        <v>4</v>
      </c>
      <c r="J130" s="75">
        <f t="shared" si="11"/>
        <v>1</v>
      </c>
      <c r="K130" s="76">
        <f t="shared" si="12"/>
        <v>2.093260354348129</v>
      </c>
      <c r="L130" s="77">
        <f t="shared" si="13"/>
        <v>2927.9479206444453</v>
      </c>
    </row>
    <row r="131" spans="1:12" s="69" customFormat="1" ht="15.4" customHeight="1" x14ac:dyDescent="0.15">
      <c r="A131" s="70" t="s">
        <v>135</v>
      </c>
      <c r="B131" s="71">
        <v>4524</v>
      </c>
      <c r="C131" s="71">
        <f t="shared" ref="C131:C194" si="14">B131/I131</f>
        <v>1131</v>
      </c>
      <c r="D131" s="72">
        <v>1.25</v>
      </c>
      <c r="E131" s="73">
        <f t="shared" ref="E131:E139" si="15">B131*D131</f>
        <v>5655</v>
      </c>
      <c r="F131" s="72">
        <v>1.25</v>
      </c>
      <c r="G131" s="74">
        <f t="shared" ref="G131:G194" si="16">B131*F131</f>
        <v>5655</v>
      </c>
      <c r="H131" s="75">
        <f t="shared" ref="H131:H194" si="17">E131-G131</f>
        <v>0</v>
      </c>
      <c r="I131" s="75">
        <v>4</v>
      </c>
      <c r="J131" s="75">
        <f t="shared" ref="J131:J194" si="18">F131/1.25</f>
        <v>1</v>
      </c>
      <c r="K131" s="76">
        <f t="shared" ref="K131:K194" si="19">J131*$H$292</f>
        <v>2.093260354348129</v>
      </c>
      <c r="L131" s="77">
        <f t="shared" ref="L131:L194" si="20">K131*C131</f>
        <v>2367.4774607677336</v>
      </c>
    </row>
    <row r="132" spans="1:12" s="69" customFormat="1" ht="15.4" customHeight="1" x14ac:dyDescent="0.15">
      <c r="A132" s="70" t="s">
        <v>134</v>
      </c>
      <c r="B132" s="71">
        <v>4362</v>
      </c>
      <c r="C132" s="71">
        <f t="shared" si="14"/>
        <v>1090.5</v>
      </c>
      <c r="D132" s="72">
        <v>1.25</v>
      </c>
      <c r="E132" s="73">
        <f t="shared" si="15"/>
        <v>5452.5</v>
      </c>
      <c r="F132" s="72">
        <v>0</v>
      </c>
      <c r="G132" s="74">
        <f t="shared" si="16"/>
        <v>0</v>
      </c>
      <c r="H132" s="75">
        <f t="shared" si="17"/>
        <v>5452.5</v>
      </c>
      <c r="I132" s="75">
        <v>4</v>
      </c>
      <c r="J132" s="75">
        <f t="shared" si="18"/>
        <v>0</v>
      </c>
      <c r="K132" s="76">
        <f t="shared" si="19"/>
        <v>0</v>
      </c>
      <c r="L132" s="77">
        <f t="shared" si="20"/>
        <v>0</v>
      </c>
    </row>
    <row r="133" spans="1:12" s="69" customFormat="1" ht="15.4" customHeight="1" x14ac:dyDescent="0.15">
      <c r="A133" s="70" t="s">
        <v>238</v>
      </c>
      <c r="B133" s="71">
        <v>4242</v>
      </c>
      <c r="C133" s="71">
        <f t="shared" si="14"/>
        <v>1060.5</v>
      </c>
      <c r="D133" s="72">
        <v>1.25</v>
      </c>
      <c r="E133" s="73">
        <f t="shared" si="15"/>
        <v>5302.5</v>
      </c>
      <c r="F133" s="72">
        <v>0</v>
      </c>
      <c r="G133" s="74">
        <f t="shared" si="16"/>
        <v>0</v>
      </c>
      <c r="H133" s="75">
        <f t="shared" si="17"/>
        <v>5302.5</v>
      </c>
      <c r="I133" s="75">
        <v>4</v>
      </c>
      <c r="J133" s="75">
        <f t="shared" si="18"/>
        <v>0</v>
      </c>
      <c r="K133" s="76">
        <f t="shared" si="19"/>
        <v>0</v>
      </c>
      <c r="L133" s="77">
        <f t="shared" si="20"/>
        <v>0</v>
      </c>
    </row>
    <row r="134" spans="1:12" s="69" customFormat="1" ht="15.4" customHeight="1" x14ac:dyDescent="0.15">
      <c r="A134" s="70" t="s">
        <v>165</v>
      </c>
      <c r="B134" s="71">
        <v>3833</v>
      </c>
      <c r="C134" s="71">
        <f t="shared" si="14"/>
        <v>958.25</v>
      </c>
      <c r="D134" s="72">
        <v>1.25</v>
      </c>
      <c r="E134" s="73">
        <f t="shared" si="15"/>
        <v>4791.25</v>
      </c>
      <c r="F134" s="72">
        <v>0</v>
      </c>
      <c r="G134" s="74">
        <f t="shared" si="16"/>
        <v>0</v>
      </c>
      <c r="H134" s="75">
        <f t="shared" si="17"/>
        <v>4791.25</v>
      </c>
      <c r="I134" s="75">
        <v>4</v>
      </c>
      <c r="J134" s="75">
        <f t="shared" si="18"/>
        <v>0</v>
      </c>
      <c r="K134" s="76">
        <f t="shared" si="19"/>
        <v>0</v>
      </c>
      <c r="L134" s="77">
        <f t="shared" si="20"/>
        <v>0</v>
      </c>
    </row>
    <row r="135" spans="1:12" s="69" customFormat="1" ht="15.4" customHeight="1" x14ac:dyDescent="0.15">
      <c r="A135" s="70" t="s">
        <v>92</v>
      </c>
      <c r="B135" s="71">
        <v>2878</v>
      </c>
      <c r="C135" s="71">
        <f t="shared" si="14"/>
        <v>719.5</v>
      </c>
      <c r="D135" s="72">
        <v>1.25</v>
      </c>
      <c r="E135" s="73">
        <f t="shared" si="15"/>
        <v>3597.5</v>
      </c>
      <c r="F135" s="72">
        <v>1.25</v>
      </c>
      <c r="G135" s="74">
        <f t="shared" si="16"/>
        <v>3597.5</v>
      </c>
      <c r="H135" s="75">
        <f t="shared" si="17"/>
        <v>0</v>
      </c>
      <c r="I135" s="75">
        <v>4</v>
      </c>
      <c r="J135" s="75">
        <f t="shared" si="18"/>
        <v>1</v>
      </c>
      <c r="K135" s="76">
        <f t="shared" si="19"/>
        <v>2.093260354348129</v>
      </c>
      <c r="L135" s="77">
        <f t="shared" si="20"/>
        <v>1506.1008249534789</v>
      </c>
    </row>
    <row r="136" spans="1:12" s="69" customFormat="1" ht="15.4" customHeight="1" x14ac:dyDescent="0.15">
      <c r="A136" s="70" t="s">
        <v>63</v>
      </c>
      <c r="B136" s="71">
        <v>5233</v>
      </c>
      <c r="C136" s="71">
        <f t="shared" si="14"/>
        <v>1308.25</v>
      </c>
      <c r="D136" s="72">
        <v>1.25</v>
      </c>
      <c r="E136" s="73">
        <f t="shared" si="15"/>
        <v>6541.25</v>
      </c>
      <c r="F136" s="72">
        <v>1.25</v>
      </c>
      <c r="G136" s="74">
        <f t="shared" si="16"/>
        <v>6541.25</v>
      </c>
      <c r="H136" s="75">
        <f t="shared" si="17"/>
        <v>0</v>
      </c>
      <c r="I136" s="75">
        <v>4</v>
      </c>
      <c r="J136" s="75">
        <f t="shared" si="18"/>
        <v>1</v>
      </c>
      <c r="K136" s="76">
        <f t="shared" si="19"/>
        <v>2.093260354348129</v>
      </c>
      <c r="L136" s="77">
        <f t="shared" si="20"/>
        <v>2738.5078585759397</v>
      </c>
    </row>
    <row r="137" spans="1:12" s="69" customFormat="1" ht="15.4" customHeight="1" x14ac:dyDescent="0.15">
      <c r="A137" s="70" t="s">
        <v>50</v>
      </c>
      <c r="B137" s="71">
        <v>3043</v>
      </c>
      <c r="C137" s="71">
        <f t="shared" si="14"/>
        <v>760.75</v>
      </c>
      <c r="D137" s="72">
        <v>1.25</v>
      </c>
      <c r="E137" s="73">
        <f t="shared" si="15"/>
        <v>3803.75</v>
      </c>
      <c r="F137" s="72">
        <v>1.25</v>
      </c>
      <c r="G137" s="74">
        <f t="shared" si="16"/>
        <v>3803.75</v>
      </c>
      <c r="H137" s="75">
        <f t="shared" si="17"/>
        <v>0</v>
      </c>
      <c r="I137" s="75">
        <v>4</v>
      </c>
      <c r="J137" s="75">
        <f t="shared" si="18"/>
        <v>1</v>
      </c>
      <c r="K137" s="76">
        <f t="shared" si="19"/>
        <v>2.093260354348129</v>
      </c>
      <c r="L137" s="77">
        <f t="shared" si="20"/>
        <v>1592.447814570339</v>
      </c>
    </row>
    <row r="138" spans="1:12" s="69" customFormat="1" ht="15.4" customHeight="1" x14ac:dyDescent="0.15">
      <c r="A138" s="70" t="s">
        <v>20</v>
      </c>
      <c r="B138" s="71">
        <v>2490</v>
      </c>
      <c r="C138" s="71">
        <f t="shared" si="14"/>
        <v>622.5</v>
      </c>
      <c r="D138" s="72">
        <v>1.25</v>
      </c>
      <c r="E138" s="73">
        <f t="shared" si="15"/>
        <v>3112.5</v>
      </c>
      <c r="F138" s="72">
        <v>1.25</v>
      </c>
      <c r="G138" s="74">
        <f t="shared" si="16"/>
        <v>3112.5</v>
      </c>
      <c r="H138" s="75">
        <f t="shared" si="17"/>
        <v>0</v>
      </c>
      <c r="I138" s="75">
        <v>4</v>
      </c>
      <c r="J138" s="75">
        <f t="shared" si="18"/>
        <v>1</v>
      </c>
      <c r="K138" s="76">
        <f t="shared" si="19"/>
        <v>2.093260354348129</v>
      </c>
      <c r="L138" s="77">
        <f t="shared" si="20"/>
        <v>1303.0545705817103</v>
      </c>
    </row>
    <row r="139" spans="1:12" s="69" customFormat="1" ht="15.4" customHeight="1" x14ac:dyDescent="0.15">
      <c r="A139" s="70" t="s">
        <v>152</v>
      </c>
      <c r="B139" s="71">
        <v>8840</v>
      </c>
      <c r="C139" s="71">
        <f t="shared" si="14"/>
        <v>2210</v>
      </c>
      <c r="D139" s="72">
        <v>1.25</v>
      </c>
      <c r="E139" s="73">
        <f t="shared" si="15"/>
        <v>11050</v>
      </c>
      <c r="F139" s="72">
        <v>1.25</v>
      </c>
      <c r="G139" s="74">
        <f t="shared" si="16"/>
        <v>11050</v>
      </c>
      <c r="H139" s="75">
        <f t="shared" si="17"/>
        <v>0</v>
      </c>
      <c r="I139" s="75">
        <v>4</v>
      </c>
      <c r="J139" s="75">
        <f t="shared" si="18"/>
        <v>1</v>
      </c>
      <c r="K139" s="76">
        <f t="shared" si="19"/>
        <v>2.093260354348129</v>
      </c>
      <c r="L139" s="77">
        <f t="shared" si="20"/>
        <v>4626.105383109365</v>
      </c>
    </row>
    <row r="140" spans="1:12" s="69" customFormat="1" ht="15.4" customHeight="1" x14ac:dyDescent="0.15">
      <c r="A140" s="70" t="s">
        <v>231</v>
      </c>
      <c r="B140" s="71">
        <v>2176</v>
      </c>
      <c r="C140" s="71">
        <f t="shared" si="14"/>
        <v>544</v>
      </c>
      <c r="D140" s="72">
        <v>1.25</v>
      </c>
      <c r="E140" s="73">
        <f>B140*D140</f>
        <v>2720</v>
      </c>
      <c r="F140" s="72">
        <v>1.25</v>
      </c>
      <c r="G140" s="74">
        <f t="shared" si="16"/>
        <v>2720</v>
      </c>
      <c r="H140" s="75">
        <f t="shared" si="17"/>
        <v>0</v>
      </c>
      <c r="I140" s="75">
        <v>4</v>
      </c>
      <c r="J140" s="75">
        <f t="shared" si="18"/>
        <v>1</v>
      </c>
      <c r="K140" s="76">
        <f t="shared" si="19"/>
        <v>2.093260354348129</v>
      </c>
      <c r="L140" s="77">
        <f t="shared" si="20"/>
        <v>1138.7336327653823</v>
      </c>
    </row>
    <row r="141" spans="1:12" s="69" customFormat="1" ht="15.4" customHeight="1" x14ac:dyDescent="0.15">
      <c r="A141" s="70" t="s">
        <v>275</v>
      </c>
      <c r="B141" s="71">
        <v>3778</v>
      </c>
      <c r="C141" s="71">
        <f t="shared" si="14"/>
        <v>944.5</v>
      </c>
      <c r="D141" s="72">
        <v>1.25</v>
      </c>
      <c r="E141" s="73">
        <f t="shared" ref="E141:E204" si="21">B141*D141</f>
        <v>4722.5</v>
      </c>
      <c r="F141" s="72">
        <v>1.25</v>
      </c>
      <c r="G141" s="74">
        <f t="shared" si="16"/>
        <v>4722.5</v>
      </c>
      <c r="H141" s="75">
        <f t="shared" si="17"/>
        <v>0</v>
      </c>
      <c r="I141" s="75">
        <v>4</v>
      </c>
      <c r="J141" s="75">
        <f t="shared" si="18"/>
        <v>1</v>
      </c>
      <c r="K141" s="76">
        <f t="shared" si="19"/>
        <v>2.093260354348129</v>
      </c>
      <c r="L141" s="77">
        <f t="shared" si="20"/>
        <v>1977.0844046818079</v>
      </c>
    </row>
    <row r="142" spans="1:12" s="69" customFormat="1" ht="15.4" customHeight="1" x14ac:dyDescent="0.15">
      <c r="A142" s="70" t="s">
        <v>198</v>
      </c>
      <c r="B142" s="71">
        <v>2533</v>
      </c>
      <c r="C142" s="71">
        <f t="shared" si="14"/>
        <v>633.25</v>
      </c>
      <c r="D142" s="72">
        <v>1.25</v>
      </c>
      <c r="E142" s="73">
        <f t="shared" si="21"/>
        <v>3166.25</v>
      </c>
      <c r="F142" s="72">
        <v>0</v>
      </c>
      <c r="G142" s="74">
        <f t="shared" si="16"/>
        <v>0</v>
      </c>
      <c r="H142" s="75">
        <f t="shared" si="17"/>
        <v>3166.25</v>
      </c>
      <c r="I142" s="75">
        <v>4</v>
      </c>
      <c r="J142" s="75">
        <f t="shared" si="18"/>
        <v>0</v>
      </c>
      <c r="K142" s="76">
        <f t="shared" si="19"/>
        <v>0</v>
      </c>
      <c r="L142" s="77">
        <f t="shared" si="20"/>
        <v>0</v>
      </c>
    </row>
    <row r="143" spans="1:12" s="69" customFormat="1" ht="15.4" customHeight="1" x14ac:dyDescent="0.15">
      <c r="A143" s="70" t="s">
        <v>221</v>
      </c>
      <c r="B143" s="71">
        <v>3270</v>
      </c>
      <c r="C143" s="71">
        <f t="shared" si="14"/>
        <v>817.5</v>
      </c>
      <c r="D143" s="72">
        <v>1.25</v>
      </c>
      <c r="E143" s="73">
        <f t="shared" si="21"/>
        <v>4087.5</v>
      </c>
      <c r="F143" s="72">
        <v>0</v>
      </c>
      <c r="G143" s="74">
        <f t="shared" si="16"/>
        <v>0</v>
      </c>
      <c r="H143" s="75">
        <f t="shared" si="17"/>
        <v>4087.5</v>
      </c>
      <c r="I143" s="75">
        <v>4</v>
      </c>
      <c r="J143" s="75">
        <f t="shared" si="18"/>
        <v>0</v>
      </c>
      <c r="K143" s="76">
        <f t="shared" si="19"/>
        <v>0</v>
      </c>
      <c r="L143" s="77">
        <f t="shared" si="20"/>
        <v>0</v>
      </c>
    </row>
    <row r="144" spans="1:12" s="69" customFormat="1" ht="15.4" customHeight="1" x14ac:dyDescent="0.15">
      <c r="A144" s="70" t="s">
        <v>84</v>
      </c>
      <c r="B144" s="71">
        <v>2834</v>
      </c>
      <c r="C144" s="71">
        <f t="shared" si="14"/>
        <v>708.5</v>
      </c>
      <c r="D144" s="72">
        <v>1.25</v>
      </c>
      <c r="E144" s="73">
        <f t="shared" si="21"/>
        <v>3542.5</v>
      </c>
      <c r="F144" s="72">
        <v>1.25</v>
      </c>
      <c r="G144" s="74">
        <f t="shared" si="16"/>
        <v>3542.5</v>
      </c>
      <c r="H144" s="75">
        <f t="shared" si="17"/>
        <v>0</v>
      </c>
      <c r="I144" s="75">
        <v>4</v>
      </c>
      <c r="J144" s="75">
        <f t="shared" si="18"/>
        <v>1</v>
      </c>
      <c r="K144" s="76">
        <f t="shared" si="19"/>
        <v>2.093260354348129</v>
      </c>
      <c r="L144" s="77">
        <f t="shared" si="20"/>
        <v>1483.0749610556493</v>
      </c>
    </row>
    <row r="145" spans="1:12" s="69" customFormat="1" ht="15.4" customHeight="1" x14ac:dyDescent="0.15">
      <c r="A145" s="70" t="s">
        <v>194</v>
      </c>
      <c r="B145" s="71">
        <v>2971</v>
      </c>
      <c r="C145" s="71">
        <f t="shared" si="14"/>
        <v>742.75</v>
      </c>
      <c r="D145" s="72">
        <v>1.25</v>
      </c>
      <c r="E145" s="73">
        <f t="shared" si="21"/>
        <v>3713.75</v>
      </c>
      <c r="F145" s="72">
        <v>0</v>
      </c>
      <c r="G145" s="74">
        <f t="shared" si="16"/>
        <v>0</v>
      </c>
      <c r="H145" s="75">
        <f t="shared" si="17"/>
        <v>3713.75</v>
      </c>
      <c r="I145" s="75">
        <v>4</v>
      </c>
      <c r="J145" s="75">
        <f t="shared" si="18"/>
        <v>0</v>
      </c>
      <c r="K145" s="76">
        <f t="shared" si="19"/>
        <v>0</v>
      </c>
      <c r="L145" s="77">
        <f t="shared" si="20"/>
        <v>0</v>
      </c>
    </row>
    <row r="146" spans="1:12" s="69" customFormat="1" ht="15.4" customHeight="1" x14ac:dyDescent="0.15">
      <c r="A146" s="70" t="s">
        <v>130</v>
      </c>
      <c r="B146" s="71">
        <v>2883</v>
      </c>
      <c r="C146" s="71">
        <f t="shared" si="14"/>
        <v>720.75</v>
      </c>
      <c r="D146" s="72">
        <v>1.25</v>
      </c>
      <c r="E146" s="73">
        <f t="shared" si="21"/>
        <v>3603.75</v>
      </c>
      <c r="F146" s="72">
        <v>0</v>
      </c>
      <c r="G146" s="74">
        <f t="shared" si="16"/>
        <v>0</v>
      </c>
      <c r="H146" s="75">
        <f t="shared" si="17"/>
        <v>3603.75</v>
      </c>
      <c r="I146" s="75">
        <v>4</v>
      </c>
      <c r="J146" s="75">
        <f t="shared" si="18"/>
        <v>0</v>
      </c>
      <c r="K146" s="76">
        <f t="shared" si="19"/>
        <v>0</v>
      </c>
      <c r="L146" s="77">
        <f t="shared" si="20"/>
        <v>0</v>
      </c>
    </row>
    <row r="147" spans="1:12" s="69" customFormat="1" ht="15.4" customHeight="1" x14ac:dyDescent="0.15">
      <c r="A147" s="79" t="s">
        <v>70</v>
      </c>
      <c r="B147" s="80">
        <f>7160+30</f>
        <v>7190</v>
      </c>
      <c r="C147" s="71">
        <f t="shared" si="14"/>
        <v>1797.5</v>
      </c>
      <c r="D147" s="72">
        <v>1.25</v>
      </c>
      <c r="E147" s="73">
        <f t="shared" si="21"/>
        <v>8987.5</v>
      </c>
      <c r="F147" s="72">
        <v>1.25</v>
      </c>
      <c r="G147" s="74">
        <f t="shared" si="16"/>
        <v>8987.5</v>
      </c>
      <c r="H147" s="75">
        <f t="shared" si="17"/>
        <v>0</v>
      </c>
      <c r="I147" s="75">
        <v>4</v>
      </c>
      <c r="J147" s="75">
        <f t="shared" si="18"/>
        <v>1</v>
      </c>
      <c r="K147" s="76">
        <f t="shared" si="19"/>
        <v>2.093260354348129</v>
      </c>
      <c r="L147" s="77">
        <f t="shared" si="20"/>
        <v>3762.6354869407619</v>
      </c>
    </row>
    <row r="148" spans="1:12" s="69" customFormat="1" ht="15.4" customHeight="1" x14ac:dyDescent="0.15">
      <c r="A148" s="70" t="s">
        <v>157</v>
      </c>
      <c r="B148" s="71">
        <v>3776</v>
      </c>
      <c r="C148" s="71">
        <f t="shared" si="14"/>
        <v>944</v>
      </c>
      <c r="D148" s="72">
        <v>1.25</v>
      </c>
      <c r="E148" s="73">
        <f t="shared" si="21"/>
        <v>4720</v>
      </c>
      <c r="F148" s="72">
        <v>1.25</v>
      </c>
      <c r="G148" s="74">
        <f t="shared" si="16"/>
        <v>4720</v>
      </c>
      <c r="H148" s="75">
        <f t="shared" si="17"/>
        <v>0</v>
      </c>
      <c r="I148" s="75">
        <v>4</v>
      </c>
      <c r="J148" s="75">
        <f t="shared" si="18"/>
        <v>1</v>
      </c>
      <c r="K148" s="76">
        <f t="shared" si="19"/>
        <v>2.093260354348129</v>
      </c>
      <c r="L148" s="77">
        <f t="shared" si="20"/>
        <v>1976.0377745046337</v>
      </c>
    </row>
    <row r="149" spans="1:12" s="69" customFormat="1" ht="15.4" customHeight="1" x14ac:dyDescent="0.15">
      <c r="A149" s="70" t="s">
        <v>11</v>
      </c>
      <c r="B149" s="71">
        <v>2084</v>
      </c>
      <c r="C149" s="71">
        <f t="shared" si="14"/>
        <v>521</v>
      </c>
      <c r="D149" s="72">
        <v>1.25</v>
      </c>
      <c r="E149" s="73">
        <f t="shared" si="21"/>
        <v>2605</v>
      </c>
      <c r="F149" s="72">
        <v>1.25</v>
      </c>
      <c r="G149" s="74">
        <f t="shared" si="16"/>
        <v>2605</v>
      </c>
      <c r="H149" s="75">
        <f t="shared" si="17"/>
        <v>0</v>
      </c>
      <c r="I149" s="75">
        <v>4</v>
      </c>
      <c r="J149" s="75">
        <f t="shared" si="18"/>
        <v>1</v>
      </c>
      <c r="K149" s="76">
        <f t="shared" si="19"/>
        <v>2.093260354348129</v>
      </c>
      <c r="L149" s="77">
        <f t="shared" si="20"/>
        <v>1090.5886446153752</v>
      </c>
    </row>
    <row r="150" spans="1:12" s="69" customFormat="1" ht="15.4" customHeight="1" x14ac:dyDescent="0.15">
      <c r="A150" s="70" t="s">
        <v>283</v>
      </c>
      <c r="B150" s="71">
        <v>962</v>
      </c>
      <c r="C150" s="71">
        <f t="shared" si="14"/>
        <v>240.5</v>
      </c>
      <c r="D150" s="72">
        <v>1.25</v>
      </c>
      <c r="E150" s="73">
        <f t="shared" si="21"/>
        <v>1202.5</v>
      </c>
      <c r="F150" s="72">
        <v>1.25</v>
      </c>
      <c r="G150" s="74">
        <f t="shared" si="16"/>
        <v>1202.5</v>
      </c>
      <c r="H150" s="75">
        <f t="shared" si="17"/>
        <v>0</v>
      </c>
      <c r="I150" s="75">
        <v>4</v>
      </c>
      <c r="J150" s="75">
        <f t="shared" si="18"/>
        <v>1</v>
      </c>
      <c r="K150" s="76">
        <f t="shared" si="19"/>
        <v>2.093260354348129</v>
      </c>
      <c r="L150" s="77">
        <f t="shared" si="20"/>
        <v>503.42911522072501</v>
      </c>
    </row>
    <row r="151" spans="1:12" s="69" customFormat="1" ht="15.4" customHeight="1" x14ac:dyDescent="0.15">
      <c r="A151" s="70" t="s">
        <v>277</v>
      </c>
      <c r="B151" s="71">
        <v>4576</v>
      </c>
      <c r="C151" s="71">
        <f t="shared" si="14"/>
        <v>1144</v>
      </c>
      <c r="D151" s="72">
        <v>1.25</v>
      </c>
      <c r="E151" s="73">
        <f t="shared" si="21"/>
        <v>5720</v>
      </c>
      <c r="F151" s="72">
        <v>1.25</v>
      </c>
      <c r="G151" s="74">
        <f t="shared" si="16"/>
        <v>5720</v>
      </c>
      <c r="H151" s="75">
        <f t="shared" si="17"/>
        <v>0</v>
      </c>
      <c r="I151" s="75">
        <v>4</v>
      </c>
      <c r="J151" s="75">
        <f t="shared" si="18"/>
        <v>1</v>
      </c>
      <c r="K151" s="76">
        <f t="shared" si="19"/>
        <v>2.093260354348129</v>
      </c>
      <c r="L151" s="77">
        <f t="shared" si="20"/>
        <v>2394.6898453742597</v>
      </c>
    </row>
    <row r="152" spans="1:12" s="69" customFormat="1" ht="15.4" customHeight="1" x14ac:dyDescent="0.15">
      <c r="A152" s="70" t="s">
        <v>31</v>
      </c>
      <c r="B152" s="71">
        <v>2696</v>
      </c>
      <c r="C152" s="71">
        <f t="shared" si="14"/>
        <v>674</v>
      </c>
      <c r="D152" s="72">
        <v>1.25</v>
      </c>
      <c r="E152" s="73">
        <f t="shared" si="21"/>
        <v>3370</v>
      </c>
      <c r="F152" s="72">
        <v>0</v>
      </c>
      <c r="G152" s="74">
        <f t="shared" si="16"/>
        <v>0</v>
      </c>
      <c r="H152" s="75">
        <f t="shared" si="17"/>
        <v>3370</v>
      </c>
      <c r="I152" s="75">
        <v>4</v>
      </c>
      <c r="J152" s="75">
        <f t="shared" si="18"/>
        <v>0</v>
      </c>
      <c r="K152" s="76">
        <f t="shared" si="19"/>
        <v>0</v>
      </c>
      <c r="L152" s="77">
        <f t="shared" si="20"/>
        <v>0</v>
      </c>
    </row>
    <row r="153" spans="1:12" s="69" customFormat="1" ht="15.4" customHeight="1" x14ac:dyDescent="0.15">
      <c r="A153" s="70" t="s">
        <v>225</v>
      </c>
      <c r="B153" s="71">
        <v>5525</v>
      </c>
      <c r="C153" s="71">
        <f t="shared" si="14"/>
        <v>1381.25</v>
      </c>
      <c r="D153" s="72">
        <v>1.25</v>
      </c>
      <c r="E153" s="73">
        <f t="shared" si="21"/>
        <v>6906.25</v>
      </c>
      <c r="F153" s="72">
        <v>1.25</v>
      </c>
      <c r="G153" s="74">
        <f t="shared" si="16"/>
        <v>6906.25</v>
      </c>
      <c r="H153" s="75">
        <f t="shared" si="17"/>
        <v>0</v>
      </c>
      <c r="I153" s="75">
        <v>4</v>
      </c>
      <c r="J153" s="75">
        <f t="shared" si="18"/>
        <v>1</v>
      </c>
      <c r="K153" s="76">
        <f t="shared" si="19"/>
        <v>2.093260354348129</v>
      </c>
      <c r="L153" s="77">
        <f t="shared" si="20"/>
        <v>2891.3158644433533</v>
      </c>
    </row>
    <row r="154" spans="1:12" s="69" customFormat="1" ht="15.4" customHeight="1" x14ac:dyDescent="0.15">
      <c r="A154" s="70" t="s">
        <v>44</v>
      </c>
      <c r="B154" s="71">
        <v>2961</v>
      </c>
      <c r="C154" s="71">
        <f t="shared" si="14"/>
        <v>740.25</v>
      </c>
      <c r="D154" s="72">
        <v>1.25</v>
      </c>
      <c r="E154" s="73">
        <f t="shared" si="21"/>
        <v>3701.25</v>
      </c>
      <c r="F154" s="72">
        <v>0</v>
      </c>
      <c r="G154" s="74">
        <f t="shared" si="16"/>
        <v>0</v>
      </c>
      <c r="H154" s="75">
        <f t="shared" si="17"/>
        <v>3701.25</v>
      </c>
      <c r="I154" s="75">
        <v>4</v>
      </c>
      <c r="J154" s="75">
        <f t="shared" si="18"/>
        <v>0</v>
      </c>
      <c r="K154" s="76">
        <f t="shared" si="19"/>
        <v>0</v>
      </c>
      <c r="L154" s="77">
        <f t="shared" si="20"/>
        <v>0</v>
      </c>
    </row>
    <row r="155" spans="1:12" s="69" customFormat="1" ht="15.4" customHeight="1" x14ac:dyDescent="0.15">
      <c r="A155" s="79" t="s">
        <v>268</v>
      </c>
      <c r="B155" s="80">
        <f>4117+-6</f>
        <v>4111</v>
      </c>
      <c r="C155" s="71">
        <f t="shared" si="14"/>
        <v>1027.75</v>
      </c>
      <c r="D155" s="72">
        <v>1.25</v>
      </c>
      <c r="E155" s="73">
        <f t="shared" si="21"/>
        <v>5138.75</v>
      </c>
      <c r="F155" s="72">
        <v>0</v>
      </c>
      <c r="G155" s="74">
        <f t="shared" si="16"/>
        <v>0</v>
      </c>
      <c r="H155" s="75">
        <f t="shared" si="17"/>
        <v>5138.75</v>
      </c>
      <c r="I155" s="75">
        <v>4</v>
      </c>
      <c r="J155" s="75">
        <f t="shared" si="18"/>
        <v>0</v>
      </c>
      <c r="K155" s="76">
        <f t="shared" si="19"/>
        <v>0</v>
      </c>
      <c r="L155" s="77">
        <f t="shared" si="20"/>
        <v>0</v>
      </c>
    </row>
    <row r="156" spans="1:12" s="69" customFormat="1" ht="15.4" customHeight="1" x14ac:dyDescent="0.15">
      <c r="A156" s="70" t="s">
        <v>171</v>
      </c>
      <c r="B156" s="71">
        <v>2706</v>
      </c>
      <c r="C156" s="71">
        <f t="shared" si="14"/>
        <v>676.5</v>
      </c>
      <c r="D156" s="72">
        <v>1.25</v>
      </c>
      <c r="E156" s="73">
        <f t="shared" si="21"/>
        <v>3382.5</v>
      </c>
      <c r="F156" s="72">
        <v>0</v>
      </c>
      <c r="G156" s="74">
        <f t="shared" si="16"/>
        <v>0</v>
      </c>
      <c r="H156" s="75">
        <f t="shared" si="17"/>
        <v>3382.5</v>
      </c>
      <c r="I156" s="75">
        <v>4</v>
      </c>
      <c r="J156" s="75">
        <f t="shared" si="18"/>
        <v>0</v>
      </c>
      <c r="K156" s="76">
        <f t="shared" si="19"/>
        <v>0</v>
      </c>
      <c r="L156" s="77">
        <f t="shared" si="20"/>
        <v>0</v>
      </c>
    </row>
    <row r="157" spans="1:12" s="69" customFormat="1" ht="15.4" customHeight="1" x14ac:dyDescent="0.15">
      <c r="A157" s="70" t="s">
        <v>33</v>
      </c>
      <c r="B157" s="71">
        <v>7342</v>
      </c>
      <c r="C157" s="71">
        <f t="shared" si="14"/>
        <v>1835.5</v>
      </c>
      <c r="D157" s="72">
        <v>1.25</v>
      </c>
      <c r="E157" s="73">
        <f t="shared" si="21"/>
        <v>9177.5</v>
      </c>
      <c r="F157" s="72">
        <v>0</v>
      </c>
      <c r="G157" s="74">
        <f t="shared" si="16"/>
        <v>0</v>
      </c>
      <c r="H157" s="75">
        <f t="shared" si="17"/>
        <v>9177.5</v>
      </c>
      <c r="I157" s="75">
        <v>4</v>
      </c>
      <c r="J157" s="75">
        <f t="shared" si="18"/>
        <v>0</v>
      </c>
      <c r="K157" s="76">
        <f t="shared" si="19"/>
        <v>0</v>
      </c>
      <c r="L157" s="77">
        <f t="shared" si="20"/>
        <v>0</v>
      </c>
    </row>
    <row r="158" spans="1:12" s="69" customFormat="1" ht="15.4" customHeight="1" x14ac:dyDescent="0.15">
      <c r="A158" s="70" t="s">
        <v>68</v>
      </c>
      <c r="B158" s="71">
        <v>4272</v>
      </c>
      <c r="C158" s="71">
        <f t="shared" si="14"/>
        <v>1068</v>
      </c>
      <c r="D158" s="72">
        <v>1.25</v>
      </c>
      <c r="E158" s="73">
        <f t="shared" si="21"/>
        <v>5340</v>
      </c>
      <c r="F158" s="72">
        <v>1.25</v>
      </c>
      <c r="G158" s="74">
        <f t="shared" si="16"/>
        <v>5340</v>
      </c>
      <c r="H158" s="75">
        <f t="shared" si="17"/>
        <v>0</v>
      </c>
      <c r="I158" s="75">
        <v>4</v>
      </c>
      <c r="J158" s="75">
        <f t="shared" si="18"/>
        <v>1</v>
      </c>
      <c r="K158" s="76">
        <f t="shared" si="19"/>
        <v>2.093260354348129</v>
      </c>
      <c r="L158" s="77">
        <f t="shared" si="20"/>
        <v>2235.6020584438015</v>
      </c>
    </row>
    <row r="159" spans="1:12" s="69" customFormat="1" ht="15.4" customHeight="1" x14ac:dyDescent="0.15">
      <c r="A159" s="70" t="s">
        <v>177</v>
      </c>
      <c r="B159" s="71">
        <v>2094</v>
      </c>
      <c r="C159" s="71">
        <f t="shared" si="14"/>
        <v>523.5</v>
      </c>
      <c r="D159" s="72">
        <v>1.25</v>
      </c>
      <c r="E159" s="73">
        <f t="shared" si="21"/>
        <v>2617.5</v>
      </c>
      <c r="F159" s="72">
        <v>1.25</v>
      </c>
      <c r="G159" s="74">
        <f t="shared" si="16"/>
        <v>2617.5</v>
      </c>
      <c r="H159" s="75">
        <f t="shared" si="17"/>
        <v>0</v>
      </c>
      <c r="I159" s="75">
        <v>4</v>
      </c>
      <c r="J159" s="75">
        <f t="shared" si="18"/>
        <v>1</v>
      </c>
      <c r="K159" s="76">
        <f t="shared" si="19"/>
        <v>2.093260354348129</v>
      </c>
      <c r="L159" s="77">
        <f t="shared" si="20"/>
        <v>1095.8217955012456</v>
      </c>
    </row>
    <row r="160" spans="1:12" s="69" customFormat="1" ht="15.4" customHeight="1" x14ac:dyDescent="0.15">
      <c r="A160" s="70" t="s">
        <v>255</v>
      </c>
      <c r="B160" s="71">
        <v>8167</v>
      </c>
      <c r="C160" s="71">
        <f t="shared" si="14"/>
        <v>2041.75</v>
      </c>
      <c r="D160" s="72">
        <v>1.25</v>
      </c>
      <c r="E160" s="73">
        <f t="shared" si="21"/>
        <v>10208.75</v>
      </c>
      <c r="F160" s="72">
        <v>1.25</v>
      </c>
      <c r="G160" s="74">
        <f t="shared" si="16"/>
        <v>10208.75</v>
      </c>
      <c r="H160" s="75">
        <f t="shared" si="17"/>
        <v>0</v>
      </c>
      <c r="I160" s="75">
        <v>4</v>
      </c>
      <c r="J160" s="75">
        <f t="shared" si="18"/>
        <v>1</v>
      </c>
      <c r="K160" s="76">
        <f t="shared" si="19"/>
        <v>2.093260354348129</v>
      </c>
      <c r="L160" s="77">
        <f t="shared" si="20"/>
        <v>4273.9143284902921</v>
      </c>
    </row>
    <row r="161" spans="1:12" s="69" customFormat="1" ht="15.4" customHeight="1" x14ac:dyDescent="0.15">
      <c r="A161" s="70" t="s">
        <v>269</v>
      </c>
      <c r="B161" s="71">
        <v>2827</v>
      </c>
      <c r="C161" s="71">
        <f t="shared" si="14"/>
        <v>706.75</v>
      </c>
      <c r="D161" s="72">
        <v>1.25</v>
      </c>
      <c r="E161" s="73">
        <f t="shared" si="21"/>
        <v>3533.75</v>
      </c>
      <c r="F161" s="72">
        <v>1.25</v>
      </c>
      <c r="G161" s="74">
        <f t="shared" si="16"/>
        <v>3533.75</v>
      </c>
      <c r="H161" s="75">
        <f t="shared" si="17"/>
        <v>0</v>
      </c>
      <c r="I161" s="75">
        <v>4</v>
      </c>
      <c r="J161" s="75">
        <f t="shared" si="18"/>
        <v>1</v>
      </c>
      <c r="K161" s="76">
        <f t="shared" si="19"/>
        <v>2.093260354348129</v>
      </c>
      <c r="L161" s="77">
        <f t="shared" si="20"/>
        <v>1479.41175543554</v>
      </c>
    </row>
    <row r="162" spans="1:12" s="69" customFormat="1" ht="15.4" customHeight="1" x14ac:dyDescent="0.15">
      <c r="A162" s="70" t="s">
        <v>270</v>
      </c>
      <c r="B162" s="71">
        <v>4006</v>
      </c>
      <c r="C162" s="71">
        <f t="shared" si="14"/>
        <v>1001.5</v>
      </c>
      <c r="D162" s="72">
        <v>1.25</v>
      </c>
      <c r="E162" s="73">
        <f t="shared" si="21"/>
        <v>5007.5</v>
      </c>
      <c r="F162" s="72">
        <v>1.25</v>
      </c>
      <c r="G162" s="74">
        <f t="shared" si="16"/>
        <v>5007.5</v>
      </c>
      <c r="H162" s="75">
        <f t="shared" si="17"/>
        <v>0</v>
      </c>
      <c r="I162" s="75">
        <v>4</v>
      </c>
      <c r="J162" s="75">
        <f t="shared" si="18"/>
        <v>1</v>
      </c>
      <c r="K162" s="76">
        <f t="shared" si="19"/>
        <v>2.093260354348129</v>
      </c>
      <c r="L162" s="77">
        <f t="shared" si="20"/>
        <v>2096.4002448796509</v>
      </c>
    </row>
    <row r="163" spans="1:12" s="69" customFormat="1" ht="15.4" customHeight="1" x14ac:dyDescent="0.15">
      <c r="A163" s="70" t="s">
        <v>214</v>
      </c>
      <c r="B163" s="71">
        <v>4641</v>
      </c>
      <c r="C163" s="71">
        <f t="shared" si="14"/>
        <v>1160.25</v>
      </c>
      <c r="D163" s="72">
        <v>1.25</v>
      </c>
      <c r="E163" s="73">
        <f t="shared" si="21"/>
        <v>5801.25</v>
      </c>
      <c r="F163" s="72">
        <v>1.25</v>
      </c>
      <c r="G163" s="74">
        <f t="shared" si="16"/>
        <v>5801.25</v>
      </c>
      <c r="H163" s="75">
        <f t="shared" si="17"/>
        <v>0</v>
      </c>
      <c r="I163" s="75">
        <v>4</v>
      </c>
      <c r="J163" s="75">
        <f t="shared" si="18"/>
        <v>1</v>
      </c>
      <c r="K163" s="76">
        <f t="shared" si="19"/>
        <v>2.093260354348129</v>
      </c>
      <c r="L163" s="77">
        <f t="shared" si="20"/>
        <v>2428.7053261324168</v>
      </c>
    </row>
    <row r="164" spans="1:12" s="69" customFormat="1" ht="15.4" customHeight="1" x14ac:dyDescent="0.15">
      <c r="A164" s="70" t="s">
        <v>16</v>
      </c>
      <c r="B164" s="71">
        <v>2545</v>
      </c>
      <c r="C164" s="71">
        <f t="shared" si="14"/>
        <v>636.25</v>
      </c>
      <c r="D164" s="72">
        <v>1.25</v>
      </c>
      <c r="E164" s="73">
        <f t="shared" si="21"/>
        <v>3181.25</v>
      </c>
      <c r="F164" s="72">
        <v>1.25</v>
      </c>
      <c r="G164" s="74">
        <f t="shared" si="16"/>
        <v>3181.25</v>
      </c>
      <c r="H164" s="75">
        <f t="shared" si="17"/>
        <v>0</v>
      </c>
      <c r="I164" s="75">
        <v>4</v>
      </c>
      <c r="J164" s="75">
        <f t="shared" si="18"/>
        <v>1</v>
      </c>
      <c r="K164" s="76">
        <f t="shared" si="19"/>
        <v>2.093260354348129</v>
      </c>
      <c r="L164" s="77">
        <f t="shared" si="20"/>
        <v>1331.836900453997</v>
      </c>
    </row>
    <row r="165" spans="1:12" s="69" customFormat="1" ht="15.4" customHeight="1" x14ac:dyDescent="0.15">
      <c r="A165" s="70" t="s">
        <v>132</v>
      </c>
      <c r="B165" s="71">
        <v>6510</v>
      </c>
      <c r="C165" s="71">
        <f t="shared" si="14"/>
        <v>1627.5</v>
      </c>
      <c r="D165" s="72">
        <v>1.25</v>
      </c>
      <c r="E165" s="73">
        <f t="shared" si="21"/>
        <v>8137.5</v>
      </c>
      <c r="F165" s="72">
        <v>1.25</v>
      </c>
      <c r="G165" s="74">
        <f t="shared" si="16"/>
        <v>8137.5</v>
      </c>
      <c r="H165" s="75">
        <f t="shared" si="17"/>
        <v>0</v>
      </c>
      <c r="I165" s="75">
        <v>4</v>
      </c>
      <c r="J165" s="75">
        <f t="shared" si="18"/>
        <v>1</v>
      </c>
      <c r="K165" s="76">
        <f t="shared" si="19"/>
        <v>2.093260354348129</v>
      </c>
      <c r="L165" s="77">
        <f t="shared" si="20"/>
        <v>3406.7812267015797</v>
      </c>
    </row>
    <row r="166" spans="1:12" s="69" customFormat="1" ht="15.4" customHeight="1" x14ac:dyDescent="0.15">
      <c r="A166" s="70" t="s">
        <v>206</v>
      </c>
      <c r="B166" s="71">
        <v>4298</v>
      </c>
      <c r="C166" s="71">
        <f t="shared" si="14"/>
        <v>1074.5</v>
      </c>
      <c r="D166" s="72">
        <v>1.25</v>
      </c>
      <c r="E166" s="73">
        <f t="shared" si="21"/>
        <v>5372.5</v>
      </c>
      <c r="F166" s="72">
        <v>1.25</v>
      </c>
      <c r="G166" s="74">
        <f t="shared" si="16"/>
        <v>5372.5</v>
      </c>
      <c r="H166" s="75">
        <f t="shared" si="17"/>
        <v>0</v>
      </c>
      <c r="I166" s="75">
        <v>4</v>
      </c>
      <c r="J166" s="75">
        <f t="shared" si="18"/>
        <v>1</v>
      </c>
      <c r="K166" s="76">
        <f t="shared" si="19"/>
        <v>2.093260354348129</v>
      </c>
      <c r="L166" s="77">
        <f t="shared" si="20"/>
        <v>2249.2082507470645</v>
      </c>
    </row>
    <row r="167" spans="1:12" s="69" customFormat="1" ht="15.4" customHeight="1" x14ac:dyDescent="0.15">
      <c r="A167" s="70" t="s">
        <v>35</v>
      </c>
      <c r="B167" s="71">
        <v>2811</v>
      </c>
      <c r="C167" s="71">
        <f t="shared" si="14"/>
        <v>702.75</v>
      </c>
      <c r="D167" s="72">
        <v>1.25</v>
      </c>
      <c r="E167" s="73">
        <f t="shared" si="21"/>
        <v>3513.75</v>
      </c>
      <c r="F167" s="72">
        <v>1.25</v>
      </c>
      <c r="G167" s="74">
        <f t="shared" si="16"/>
        <v>3513.75</v>
      </c>
      <c r="H167" s="75">
        <f t="shared" si="17"/>
        <v>0</v>
      </c>
      <c r="I167" s="75">
        <v>4</v>
      </c>
      <c r="J167" s="75">
        <f t="shared" si="18"/>
        <v>1</v>
      </c>
      <c r="K167" s="76">
        <f t="shared" si="19"/>
        <v>2.093260354348129</v>
      </c>
      <c r="L167" s="77">
        <f t="shared" si="20"/>
        <v>1471.0387140181476</v>
      </c>
    </row>
    <row r="168" spans="1:12" s="69" customFormat="1" ht="15.4" customHeight="1" x14ac:dyDescent="0.15">
      <c r="A168" s="70" t="s">
        <v>215</v>
      </c>
      <c r="B168" s="71">
        <v>4302</v>
      </c>
      <c r="C168" s="71">
        <f t="shared" si="14"/>
        <v>1075.5</v>
      </c>
      <c r="D168" s="72">
        <v>1.25</v>
      </c>
      <c r="E168" s="73">
        <f t="shared" si="21"/>
        <v>5377.5</v>
      </c>
      <c r="F168" s="72">
        <v>0</v>
      </c>
      <c r="G168" s="74">
        <f t="shared" si="16"/>
        <v>0</v>
      </c>
      <c r="H168" s="75">
        <f t="shared" si="17"/>
        <v>5377.5</v>
      </c>
      <c r="I168" s="75">
        <v>4</v>
      </c>
      <c r="J168" s="75">
        <f t="shared" si="18"/>
        <v>0</v>
      </c>
      <c r="K168" s="76">
        <f t="shared" si="19"/>
        <v>0</v>
      </c>
      <c r="L168" s="77">
        <f t="shared" si="20"/>
        <v>0</v>
      </c>
    </row>
    <row r="169" spans="1:12" s="69" customFormat="1" ht="15.4" customHeight="1" x14ac:dyDescent="0.15">
      <c r="A169" s="70" t="s">
        <v>103</v>
      </c>
      <c r="B169" s="71">
        <v>2660</v>
      </c>
      <c r="C169" s="71">
        <f t="shared" si="14"/>
        <v>665</v>
      </c>
      <c r="D169" s="72">
        <v>1.25</v>
      </c>
      <c r="E169" s="73">
        <f t="shared" si="21"/>
        <v>3325</v>
      </c>
      <c r="F169" s="72">
        <v>1.25</v>
      </c>
      <c r="G169" s="74">
        <f t="shared" si="16"/>
        <v>3325</v>
      </c>
      <c r="H169" s="75">
        <f t="shared" si="17"/>
        <v>0</v>
      </c>
      <c r="I169" s="75">
        <v>4</v>
      </c>
      <c r="J169" s="75">
        <f t="shared" si="18"/>
        <v>1</v>
      </c>
      <c r="K169" s="76">
        <f t="shared" si="19"/>
        <v>2.093260354348129</v>
      </c>
      <c r="L169" s="77">
        <f t="shared" si="20"/>
        <v>1392.0181356415058</v>
      </c>
    </row>
    <row r="170" spans="1:12" s="69" customFormat="1" ht="15.4" customHeight="1" x14ac:dyDescent="0.15">
      <c r="A170" s="70" t="s">
        <v>60</v>
      </c>
      <c r="B170" s="71">
        <v>1494</v>
      </c>
      <c r="C170" s="71">
        <f t="shared" si="14"/>
        <v>373.5</v>
      </c>
      <c r="D170" s="72">
        <v>1.25</v>
      </c>
      <c r="E170" s="73">
        <f t="shared" si="21"/>
        <v>1867.5</v>
      </c>
      <c r="F170" s="72">
        <v>1.25</v>
      </c>
      <c r="G170" s="74">
        <f t="shared" si="16"/>
        <v>1867.5</v>
      </c>
      <c r="H170" s="75">
        <f t="shared" si="17"/>
        <v>0</v>
      </c>
      <c r="I170" s="75">
        <v>4</v>
      </c>
      <c r="J170" s="75">
        <f t="shared" si="18"/>
        <v>1</v>
      </c>
      <c r="K170" s="76">
        <f t="shared" si="19"/>
        <v>2.093260354348129</v>
      </c>
      <c r="L170" s="77">
        <f t="shared" si="20"/>
        <v>781.83274234902615</v>
      </c>
    </row>
    <row r="171" spans="1:12" s="69" customFormat="1" ht="15.4" customHeight="1" x14ac:dyDescent="0.15">
      <c r="A171" s="70" t="s">
        <v>279</v>
      </c>
      <c r="B171" s="71">
        <v>3279</v>
      </c>
      <c r="C171" s="71">
        <f t="shared" si="14"/>
        <v>819.75</v>
      </c>
      <c r="D171" s="72">
        <v>1.25</v>
      </c>
      <c r="E171" s="73">
        <f t="shared" si="21"/>
        <v>4098.75</v>
      </c>
      <c r="F171" s="72">
        <v>1.25</v>
      </c>
      <c r="G171" s="74">
        <f t="shared" si="16"/>
        <v>4098.75</v>
      </c>
      <c r="H171" s="75">
        <f t="shared" si="17"/>
        <v>0</v>
      </c>
      <c r="I171" s="75">
        <v>4</v>
      </c>
      <c r="J171" s="75">
        <f t="shared" si="18"/>
        <v>1</v>
      </c>
      <c r="K171" s="76">
        <f t="shared" si="19"/>
        <v>2.093260354348129</v>
      </c>
      <c r="L171" s="77">
        <f t="shared" si="20"/>
        <v>1715.9501754768787</v>
      </c>
    </row>
    <row r="172" spans="1:12" s="69" customFormat="1" ht="15.4" customHeight="1" x14ac:dyDescent="0.15">
      <c r="A172" s="70" t="s">
        <v>131</v>
      </c>
      <c r="B172" s="71">
        <v>3646</v>
      </c>
      <c r="C172" s="71">
        <f t="shared" si="14"/>
        <v>911.5</v>
      </c>
      <c r="D172" s="72">
        <v>1.25</v>
      </c>
      <c r="E172" s="73">
        <f t="shared" si="21"/>
        <v>4557.5</v>
      </c>
      <c r="F172" s="72">
        <v>1.25</v>
      </c>
      <c r="G172" s="74">
        <f t="shared" si="16"/>
        <v>4557.5</v>
      </c>
      <c r="H172" s="75">
        <f t="shared" si="17"/>
        <v>0</v>
      </c>
      <c r="I172" s="75">
        <v>4</v>
      </c>
      <c r="J172" s="75">
        <f t="shared" si="18"/>
        <v>1</v>
      </c>
      <c r="K172" s="76">
        <f t="shared" si="19"/>
        <v>2.093260354348129</v>
      </c>
      <c r="L172" s="77">
        <f t="shared" si="20"/>
        <v>1908.0068129883196</v>
      </c>
    </row>
    <row r="173" spans="1:12" s="69" customFormat="1" ht="15.4" customHeight="1" x14ac:dyDescent="0.15">
      <c r="A173" s="70" t="s">
        <v>284</v>
      </c>
      <c r="B173" s="71">
        <v>3065</v>
      </c>
      <c r="C173" s="71">
        <f t="shared" si="14"/>
        <v>766.25</v>
      </c>
      <c r="D173" s="72">
        <v>1.25</v>
      </c>
      <c r="E173" s="73">
        <f t="shared" si="21"/>
        <v>3831.25</v>
      </c>
      <c r="F173" s="72">
        <v>0</v>
      </c>
      <c r="G173" s="74">
        <f t="shared" si="16"/>
        <v>0</v>
      </c>
      <c r="H173" s="75">
        <f t="shared" si="17"/>
        <v>3831.25</v>
      </c>
      <c r="I173" s="75">
        <v>4</v>
      </c>
      <c r="J173" s="75">
        <f t="shared" si="18"/>
        <v>0</v>
      </c>
      <c r="K173" s="76">
        <f t="shared" si="19"/>
        <v>0</v>
      </c>
      <c r="L173" s="77">
        <f t="shared" si="20"/>
        <v>0</v>
      </c>
    </row>
    <row r="174" spans="1:12" s="69" customFormat="1" ht="15.4" customHeight="1" x14ac:dyDescent="0.15">
      <c r="A174" s="70" t="s">
        <v>148</v>
      </c>
      <c r="B174" s="71">
        <v>5354</v>
      </c>
      <c r="C174" s="71">
        <f t="shared" si="14"/>
        <v>1338.5</v>
      </c>
      <c r="D174" s="72">
        <v>1.25</v>
      </c>
      <c r="E174" s="73">
        <f t="shared" si="21"/>
        <v>6692.5</v>
      </c>
      <c r="F174" s="72">
        <v>1.25</v>
      </c>
      <c r="G174" s="74">
        <f t="shared" si="16"/>
        <v>6692.5</v>
      </c>
      <c r="H174" s="75">
        <f t="shared" si="17"/>
        <v>0</v>
      </c>
      <c r="I174" s="75">
        <v>4</v>
      </c>
      <c r="J174" s="75">
        <f t="shared" si="18"/>
        <v>1</v>
      </c>
      <c r="K174" s="76">
        <f t="shared" si="19"/>
        <v>2.093260354348129</v>
      </c>
      <c r="L174" s="77">
        <f t="shared" si="20"/>
        <v>2801.8289842949707</v>
      </c>
    </row>
    <row r="175" spans="1:12" s="69" customFormat="1" ht="15.4" customHeight="1" x14ac:dyDescent="0.15">
      <c r="A175" s="79" t="s">
        <v>66</v>
      </c>
      <c r="B175" s="80">
        <f>4181+15</f>
        <v>4196</v>
      </c>
      <c r="C175" s="71">
        <f t="shared" si="14"/>
        <v>1049</v>
      </c>
      <c r="D175" s="72">
        <v>1.25</v>
      </c>
      <c r="E175" s="73">
        <f t="shared" si="21"/>
        <v>5245</v>
      </c>
      <c r="F175" s="72">
        <v>1.25</v>
      </c>
      <c r="G175" s="74">
        <f t="shared" si="16"/>
        <v>5245</v>
      </c>
      <c r="H175" s="75">
        <f t="shared" si="17"/>
        <v>0</v>
      </c>
      <c r="I175" s="75">
        <v>4</v>
      </c>
      <c r="J175" s="75">
        <f t="shared" si="18"/>
        <v>1</v>
      </c>
      <c r="K175" s="76">
        <f t="shared" si="19"/>
        <v>2.093260354348129</v>
      </c>
      <c r="L175" s="77">
        <f t="shared" si="20"/>
        <v>2195.8301117111873</v>
      </c>
    </row>
    <row r="176" spans="1:12" s="69" customFormat="1" ht="15.4" customHeight="1" x14ac:dyDescent="0.15">
      <c r="A176" s="70" t="s">
        <v>276</v>
      </c>
      <c r="B176" s="71">
        <v>4967</v>
      </c>
      <c r="C176" s="71">
        <f t="shared" si="14"/>
        <v>1241.75</v>
      </c>
      <c r="D176" s="72">
        <v>1.25</v>
      </c>
      <c r="E176" s="73">
        <f t="shared" si="21"/>
        <v>6208.75</v>
      </c>
      <c r="F176" s="72">
        <v>1.25</v>
      </c>
      <c r="G176" s="74">
        <f t="shared" si="16"/>
        <v>6208.75</v>
      </c>
      <c r="H176" s="75">
        <f t="shared" si="17"/>
        <v>0</v>
      </c>
      <c r="I176" s="75">
        <v>4</v>
      </c>
      <c r="J176" s="75">
        <f t="shared" si="18"/>
        <v>1</v>
      </c>
      <c r="K176" s="76">
        <f t="shared" si="19"/>
        <v>2.093260354348129</v>
      </c>
      <c r="L176" s="77">
        <f t="shared" si="20"/>
        <v>2599.3060450117891</v>
      </c>
    </row>
    <row r="177" spans="1:12" s="69" customFormat="1" ht="15.4" customHeight="1" x14ac:dyDescent="0.15">
      <c r="A177" s="70" t="s">
        <v>96</v>
      </c>
      <c r="B177" s="71">
        <v>2826</v>
      </c>
      <c r="C177" s="71">
        <f t="shared" si="14"/>
        <v>706.5</v>
      </c>
      <c r="D177" s="72">
        <v>1.25</v>
      </c>
      <c r="E177" s="73">
        <f t="shared" si="21"/>
        <v>3532.5</v>
      </c>
      <c r="F177" s="72">
        <v>0</v>
      </c>
      <c r="G177" s="74">
        <f t="shared" si="16"/>
        <v>0</v>
      </c>
      <c r="H177" s="75">
        <f t="shared" si="17"/>
        <v>3532.5</v>
      </c>
      <c r="I177" s="75">
        <v>4</v>
      </c>
      <c r="J177" s="75">
        <f t="shared" si="18"/>
        <v>0</v>
      </c>
      <c r="K177" s="76">
        <f t="shared" si="19"/>
        <v>0</v>
      </c>
      <c r="L177" s="77">
        <f t="shared" si="20"/>
        <v>0</v>
      </c>
    </row>
    <row r="178" spans="1:12" s="69" customFormat="1" ht="15.4" customHeight="1" x14ac:dyDescent="0.15">
      <c r="A178" s="70" t="s">
        <v>188</v>
      </c>
      <c r="B178" s="71">
        <v>4981</v>
      </c>
      <c r="C178" s="71">
        <f t="shared" si="14"/>
        <v>1245.25</v>
      </c>
      <c r="D178" s="72">
        <v>1.25</v>
      </c>
      <c r="E178" s="73">
        <f t="shared" si="21"/>
        <v>6226.25</v>
      </c>
      <c r="F178" s="72">
        <v>1.25</v>
      </c>
      <c r="G178" s="74">
        <f t="shared" si="16"/>
        <v>6226.25</v>
      </c>
      <c r="H178" s="75">
        <f t="shared" si="17"/>
        <v>0</v>
      </c>
      <c r="I178" s="75">
        <v>4</v>
      </c>
      <c r="J178" s="75">
        <f t="shared" si="18"/>
        <v>1</v>
      </c>
      <c r="K178" s="76">
        <f t="shared" si="19"/>
        <v>2.093260354348129</v>
      </c>
      <c r="L178" s="77">
        <f t="shared" si="20"/>
        <v>2606.6324562520076</v>
      </c>
    </row>
    <row r="179" spans="1:12" s="69" customFormat="1" ht="15.4" customHeight="1" x14ac:dyDescent="0.15">
      <c r="A179" s="70" t="s">
        <v>61</v>
      </c>
      <c r="B179" s="71">
        <v>2322</v>
      </c>
      <c r="C179" s="71">
        <f t="shared" si="14"/>
        <v>580.5</v>
      </c>
      <c r="D179" s="72">
        <v>1.25</v>
      </c>
      <c r="E179" s="73">
        <f t="shared" si="21"/>
        <v>2902.5</v>
      </c>
      <c r="F179" s="72">
        <v>1.25</v>
      </c>
      <c r="G179" s="74">
        <f t="shared" si="16"/>
        <v>2902.5</v>
      </c>
      <c r="H179" s="75">
        <f t="shared" si="17"/>
        <v>0</v>
      </c>
      <c r="I179" s="75">
        <v>4</v>
      </c>
      <c r="J179" s="75">
        <f t="shared" si="18"/>
        <v>1</v>
      </c>
      <c r="K179" s="76">
        <f t="shared" si="19"/>
        <v>2.093260354348129</v>
      </c>
      <c r="L179" s="77">
        <f t="shared" si="20"/>
        <v>1215.1376356990888</v>
      </c>
    </row>
    <row r="180" spans="1:12" s="69" customFormat="1" ht="15.4" customHeight="1" x14ac:dyDescent="0.15">
      <c r="A180" s="70" t="s">
        <v>126</v>
      </c>
      <c r="B180" s="71">
        <v>3118</v>
      </c>
      <c r="C180" s="71">
        <f t="shared" si="14"/>
        <v>779.5</v>
      </c>
      <c r="D180" s="72">
        <v>1.25</v>
      </c>
      <c r="E180" s="73">
        <f t="shared" si="21"/>
        <v>3897.5</v>
      </c>
      <c r="F180" s="72">
        <v>0</v>
      </c>
      <c r="G180" s="74">
        <f t="shared" si="16"/>
        <v>0</v>
      </c>
      <c r="H180" s="75">
        <f t="shared" si="17"/>
        <v>3897.5</v>
      </c>
      <c r="I180" s="75">
        <v>4</v>
      </c>
      <c r="J180" s="75">
        <f t="shared" si="18"/>
        <v>0</v>
      </c>
      <c r="K180" s="76">
        <f t="shared" si="19"/>
        <v>0</v>
      </c>
      <c r="L180" s="77">
        <f t="shared" si="20"/>
        <v>0</v>
      </c>
    </row>
    <row r="181" spans="1:12" s="69" customFormat="1" ht="15.4" customHeight="1" x14ac:dyDescent="0.15">
      <c r="A181" s="79" t="s">
        <v>259</v>
      </c>
      <c r="B181" s="80">
        <f>3050+-2</f>
        <v>3048</v>
      </c>
      <c r="C181" s="71">
        <f t="shared" si="14"/>
        <v>762</v>
      </c>
      <c r="D181" s="72">
        <v>1.25</v>
      </c>
      <c r="E181" s="73">
        <f t="shared" si="21"/>
        <v>3810</v>
      </c>
      <c r="F181" s="72">
        <v>1.25</v>
      </c>
      <c r="G181" s="74">
        <f t="shared" si="16"/>
        <v>3810</v>
      </c>
      <c r="H181" s="75">
        <f t="shared" si="17"/>
        <v>0</v>
      </c>
      <c r="I181" s="75">
        <v>4</v>
      </c>
      <c r="J181" s="75">
        <f t="shared" si="18"/>
        <v>1</v>
      </c>
      <c r="K181" s="76">
        <f t="shared" si="19"/>
        <v>2.093260354348129</v>
      </c>
      <c r="L181" s="77">
        <f t="shared" si="20"/>
        <v>1595.0643900132743</v>
      </c>
    </row>
    <row r="182" spans="1:12" s="69" customFormat="1" ht="15.4" customHeight="1" x14ac:dyDescent="0.15">
      <c r="A182" s="70" t="s">
        <v>88</v>
      </c>
      <c r="B182" s="71">
        <v>6425</v>
      </c>
      <c r="C182" s="71">
        <f t="shared" si="14"/>
        <v>1606.25</v>
      </c>
      <c r="D182" s="72">
        <v>1.25</v>
      </c>
      <c r="E182" s="73">
        <f t="shared" si="21"/>
        <v>8031.25</v>
      </c>
      <c r="F182" s="72">
        <v>1.25</v>
      </c>
      <c r="G182" s="74">
        <f t="shared" si="16"/>
        <v>8031.25</v>
      </c>
      <c r="H182" s="75">
        <f t="shared" si="17"/>
        <v>0</v>
      </c>
      <c r="I182" s="75">
        <v>4</v>
      </c>
      <c r="J182" s="75">
        <f t="shared" si="18"/>
        <v>1</v>
      </c>
      <c r="K182" s="76">
        <f t="shared" si="19"/>
        <v>2.093260354348129</v>
      </c>
      <c r="L182" s="77">
        <f t="shared" si="20"/>
        <v>3362.2994441716824</v>
      </c>
    </row>
    <row r="183" spans="1:12" s="69" customFormat="1" ht="15.4" customHeight="1" x14ac:dyDescent="0.15">
      <c r="A183" s="70" t="s">
        <v>212</v>
      </c>
      <c r="B183" s="71">
        <v>3729</v>
      </c>
      <c r="C183" s="71">
        <f t="shared" si="14"/>
        <v>932.25</v>
      </c>
      <c r="D183" s="72">
        <v>1.25</v>
      </c>
      <c r="E183" s="73">
        <f t="shared" si="21"/>
        <v>4661.25</v>
      </c>
      <c r="F183" s="72">
        <v>1.25</v>
      </c>
      <c r="G183" s="74">
        <f t="shared" si="16"/>
        <v>4661.25</v>
      </c>
      <c r="H183" s="75">
        <f t="shared" si="17"/>
        <v>0</v>
      </c>
      <c r="I183" s="75">
        <v>4</v>
      </c>
      <c r="J183" s="75">
        <f t="shared" si="18"/>
        <v>1</v>
      </c>
      <c r="K183" s="76">
        <f t="shared" si="19"/>
        <v>2.093260354348129</v>
      </c>
      <c r="L183" s="77">
        <f t="shared" si="20"/>
        <v>1951.4419653410432</v>
      </c>
    </row>
    <row r="184" spans="1:12" s="69" customFormat="1" ht="15.4" customHeight="1" x14ac:dyDescent="0.15">
      <c r="A184" s="70" t="s">
        <v>76</v>
      </c>
      <c r="B184" s="71">
        <v>1559</v>
      </c>
      <c r="C184" s="71">
        <f t="shared" si="14"/>
        <v>389.75</v>
      </c>
      <c r="D184" s="72">
        <v>1.25</v>
      </c>
      <c r="E184" s="73">
        <f t="shared" si="21"/>
        <v>1948.75</v>
      </c>
      <c r="F184" s="72">
        <v>0</v>
      </c>
      <c r="G184" s="74">
        <f t="shared" si="16"/>
        <v>0</v>
      </c>
      <c r="H184" s="75">
        <f t="shared" si="17"/>
        <v>1948.75</v>
      </c>
      <c r="I184" s="75">
        <v>4</v>
      </c>
      <c r="J184" s="75">
        <f t="shared" si="18"/>
        <v>0</v>
      </c>
      <c r="K184" s="76">
        <f t="shared" si="19"/>
        <v>0</v>
      </c>
      <c r="L184" s="77">
        <f t="shared" si="20"/>
        <v>0</v>
      </c>
    </row>
    <row r="185" spans="1:12" s="69" customFormat="1" ht="15.4" customHeight="1" x14ac:dyDescent="0.15">
      <c r="A185" s="70" t="s">
        <v>241</v>
      </c>
      <c r="B185" s="71">
        <v>4534</v>
      </c>
      <c r="C185" s="71">
        <f t="shared" si="14"/>
        <v>1133.5</v>
      </c>
      <c r="D185" s="72">
        <v>1.25</v>
      </c>
      <c r="E185" s="73">
        <f t="shared" si="21"/>
        <v>5667.5</v>
      </c>
      <c r="F185" s="72">
        <v>1.25</v>
      </c>
      <c r="G185" s="74">
        <f t="shared" si="16"/>
        <v>5667.5</v>
      </c>
      <c r="H185" s="75">
        <f t="shared" si="17"/>
        <v>0</v>
      </c>
      <c r="I185" s="75">
        <v>4</v>
      </c>
      <c r="J185" s="75">
        <f t="shared" si="18"/>
        <v>1</v>
      </c>
      <c r="K185" s="76">
        <f t="shared" si="19"/>
        <v>2.093260354348129</v>
      </c>
      <c r="L185" s="77">
        <f t="shared" si="20"/>
        <v>2372.7106116536042</v>
      </c>
    </row>
    <row r="186" spans="1:12" s="69" customFormat="1" ht="15.4" customHeight="1" x14ac:dyDescent="0.15">
      <c r="A186" s="70" t="s">
        <v>56</v>
      </c>
      <c r="B186" s="71">
        <v>2156</v>
      </c>
      <c r="C186" s="71">
        <f t="shared" si="14"/>
        <v>539</v>
      </c>
      <c r="D186" s="72">
        <v>1.25</v>
      </c>
      <c r="E186" s="73">
        <f t="shared" si="21"/>
        <v>2695</v>
      </c>
      <c r="F186" s="72">
        <v>1.25</v>
      </c>
      <c r="G186" s="74">
        <f t="shared" si="16"/>
        <v>2695</v>
      </c>
      <c r="H186" s="75">
        <f t="shared" si="17"/>
        <v>0</v>
      </c>
      <c r="I186" s="75">
        <v>4</v>
      </c>
      <c r="J186" s="75">
        <f t="shared" si="18"/>
        <v>1</v>
      </c>
      <c r="K186" s="76">
        <f t="shared" si="19"/>
        <v>2.093260354348129</v>
      </c>
      <c r="L186" s="77">
        <f t="shared" si="20"/>
        <v>1128.2673309936415</v>
      </c>
    </row>
    <row r="187" spans="1:12" s="69" customFormat="1" ht="15.4" customHeight="1" x14ac:dyDescent="0.15">
      <c r="A187" s="79" t="s">
        <v>164</v>
      </c>
      <c r="B187" s="80">
        <f>6564+3</f>
        <v>6567</v>
      </c>
      <c r="C187" s="71">
        <f t="shared" si="14"/>
        <v>1641.75</v>
      </c>
      <c r="D187" s="72">
        <v>1.25</v>
      </c>
      <c r="E187" s="73">
        <f t="shared" si="21"/>
        <v>8208.75</v>
      </c>
      <c r="F187" s="72">
        <v>1.25</v>
      </c>
      <c r="G187" s="74">
        <f t="shared" si="16"/>
        <v>8208.75</v>
      </c>
      <c r="H187" s="75">
        <f t="shared" si="17"/>
        <v>0</v>
      </c>
      <c r="I187" s="75">
        <v>4</v>
      </c>
      <c r="J187" s="75">
        <f t="shared" si="18"/>
        <v>1</v>
      </c>
      <c r="K187" s="76">
        <f t="shared" si="19"/>
        <v>2.093260354348129</v>
      </c>
      <c r="L187" s="77">
        <f t="shared" si="20"/>
        <v>3436.6101867510406</v>
      </c>
    </row>
    <row r="188" spans="1:12" s="69" customFormat="1" ht="15.4" customHeight="1" x14ac:dyDescent="0.15">
      <c r="A188" s="70" t="s">
        <v>158</v>
      </c>
      <c r="B188" s="71">
        <v>4439</v>
      </c>
      <c r="C188" s="71">
        <f t="shared" si="14"/>
        <v>1109.75</v>
      </c>
      <c r="D188" s="72">
        <v>1.25</v>
      </c>
      <c r="E188" s="73">
        <f t="shared" si="21"/>
        <v>5548.75</v>
      </c>
      <c r="F188" s="72">
        <v>0</v>
      </c>
      <c r="G188" s="74">
        <f t="shared" si="16"/>
        <v>0</v>
      </c>
      <c r="H188" s="75">
        <f t="shared" si="17"/>
        <v>5548.75</v>
      </c>
      <c r="I188" s="75">
        <v>4</v>
      </c>
      <c r="J188" s="75">
        <f t="shared" si="18"/>
        <v>0</v>
      </c>
      <c r="K188" s="76">
        <f t="shared" si="19"/>
        <v>0</v>
      </c>
      <c r="L188" s="77">
        <f t="shared" si="20"/>
        <v>0</v>
      </c>
    </row>
    <row r="189" spans="1:12" s="69" customFormat="1" ht="15.4" customHeight="1" x14ac:dyDescent="0.15">
      <c r="A189" s="70" t="s">
        <v>97</v>
      </c>
      <c r="B189" s="71">
        <v>4594</v>
      </c>
      <c r="C189" s="71">
        <f t="shared" si="14"/>
        <v>1148.5</v>
      </c>
      <c r="D189" s="72">
        <v>1.25</v>
      </c>
      <c r="E189" s="73">
        <f t="shared" si="21"/>
        <v>5742.5</v>
      </c>
      <c r="F189" s="72">
        <v>1.25</v>
      </c>
      <c r="G189" s="74">
        <f t="shared" si="16"/>
        <v>5742.5</v>
      </c>
      <c r="H189" s="75">
        <f t="shared" si="17"/>
        <v>0</v>
      </c>
      <c r="I189" s="75">
        <v>4</v>
      </c>
      <c r="J189" s="75">
        <f t="shared" si="18"/>
        <v>1</v>
      </c>
      <c r="K189" s="76">
        <f t="shared" si="19"/>
        <v>2.093260354348129</v>
      </c>
      <c r="L189" s="77">
        <f t="shared" si="20"/>
        <v>2404.109516968826</v>
      </c>
    </row>
    <row r="190" spans="1:12" s="69" customFormat="1" ht="15.4" customHeight="1" x14ac:dyDescent="0.15">
      <c r="A190" s="70" t="s">
        <v>21</v>
      </c>
      <c r="B190" s="71">
        <v>1540</v>
      </c>
      <c r="C190" s="71">
        <f t="shared" si="14"/>
        <v>385</v>
      </c>
      <c r="D190" s="72">
        <v>1.25</v>
      </c>
      <c r="E190" s="73">
        <f t="shared" si="21"/>
        <v>1925</v>
      </c>
      <c r="F190" s="72">
        <v>0</v>
      </c>
      <c r="G190" s="74">
        <f t="shared" si="16"/>
        <v>0</v>
      </c>
      <c r="H190" s="75">
        <f t="shared" si="17"/>
        <v>1925</v>
      </c>
      <c r="I190" s="75">
        <v>4</v>
      </c>
      <c r="J190" s="75">
        <f t="shared" si="18"/>
        <v>0</v>
      </c>
      <c r="K190" s="76">
        <f t="shared" si="19"/>
        <v>0</v>
      </c>
      <c r="L190" s="77">
        <f t="shared" si="20"/>
        <v>0</v>
      </c>
    </row>
    <row r="191" spans="1:12" s="69" customFormat="1" ht="15.4" customHeight="1" x14ac:dyDescent="0.15">
      <c r="A191" s="70" t="s">
        <v>146</v>
      </c>
      <c r="B191" s="71">
        <v>1499</v>
      </c>
      <c r="C191" s="71">
        <f t="shared" si="14"/>
        <v>374.75</v>
      </c>
      <c r="D191" s="72">
        <v>1.25</v>
      </c>
      <c r="E191" s="73">
        <f t="shared" si="21"/>
        <v>1873.75</v>
      </c>
      <c r="F191" s="72">
        <v>1.25</v>
      </c>
      <c r="G191" s="74">
        <f t="shared" si="16"/>
        <v>1873.75</v>
      </c>
      <c r="H191" s="75">
        <f t="shared" si="17"/>
        <v>0</v>
      </c>
      <c r="I191" s="75">
        <v>4</v>
      </c>
      <c r="J191" s="75">
        <f t="shared" si="18"/>
        <v>1</v>
      </c>
      <c r="K191" s="76">
        <f t="shared" si="19"/>
        <v>2.093260354348129</v>
      </c>
      <c r="L191" s="77">
        <f t="shared" si="20"/>
        <v>784.44931779196133</v>
      </c>
    </row>
    <row r="192" spans="1:12" s="69" customFormat="1" ht="15.4" customHeight="1" x14ac:dyDescent="0.15">
      <c r="A192" s="70" t="s">
        <v>128</v>
      </c>
      <c r="B192" s="71">
        <v>327</v>
      </c>
      <c r="C192" s="71">
        <f t="shared" si="14"/>
        <v>81.75</v>
      </c>
      <c r="D192" s="72">
        <v>1.25</v>
      </c>
      <c r="E192" s="73">
        <f t="shared" si="21"/>
        <v>408.75</v>
      </c>
      <c r="F192" s="72">
        <v>0</v>
      </c>
      <c r="G192" s="74">
        <f t="shared" si="16"/>
        <v>0</v>
      </c>
      <c r="H192" s="75">
        <f t="shared" si="17"/>
        <v>408.75</v>
      </c>
      <c r="I192" s="75">
        <v>4</v>
      </c>
      <c r="J192" s="75">
        <f t="shared" si="18"/>
        <v>0</v>
      </c>
      <c r="K192" s="76">
        <f t="shared" si="19"/>
        <v>0</v>
      </c>
      <c r="L192" s="77">
        <f t="shared" si="20"/>
        <v>0</v>
      </c>
    </row>
    <row r="193" spans="1:12" s="69" customFormat="1" ht="15.4" customHeight="1" x14ac:dyDescent="0.15">
      <c r="A193" s="70" t="s">
        <v>183</v>
      </c>
      <c r="B193" s="71">
        <v>2618</v>
      </c>
      <c r="C193" s="71">
        <f t="shared" si="14"/>
        <v>654.5</v>
      </c>
      <c r="D193" s="72">
        <v>1.25</v>
      </c>
      <c r="E193" s="73">
        <f t="shared" si="21"/>
        <v>3272.5</v>
      </c>
      <c r="F193" s="72">
        <v>0</v>
      </c>
      <c r="G193" s="74">
        <f t="shared" si="16"/>
        <v>0</v>
      </c>
      <c r="H193" s="75">
        <f t="shared" si="17"/>
        <v>3272.5</v>
      </c>
      <c r="I193" s="75">
        <v>4</v>
      </c>
      <c r="J193" s="75">
        <f t="shared" si="18"/>
        <v>0</v>
      </c>
      <c r="K193" s="76">
        <f t="shared" si="19"/>
        <v>0</v>
      </c>
      <c r="L193" s="77">
        <f t="shared" si="20"/>
        <v>0</v>
      </c>
    </row>
    <row r="194" spans="1:12" s="69" customFormat="1" ht="15.4" customHeight="1" x14ac:dyDescent="0.15">
      <c r="A194" s="70" t="s">
        <v>166</v>
      </c>
      <c r="B194" s="71">
        <v>4743</v>
      </c>
      <c r="C194" s="71">
        <f t="shared" si="14"/>
        <v>1185.75</v>
      </c>
      <c r="D194" s="72">
        <v>1.25</v>
      </c>
      <c r="E194" s="73">
        <f t="shared" si="21"/>
        <v>5928.75</v>
      </c>
      <c r="F194" s="72">
        <v>1.25</v>
      </c>
      <c r="G194" s="74">
        <f t="shared" si="16"/>
        <v>5928.75</v>
      </c>
      <c r="H194" s="75">
        <f t="shared" si="17"/>
        <v>0</v>
      </c>
      <c r="I194" s="75">
        <v>4</v>
      </c>
      <c r="J194" s="75">
        <f t="shared" si="18"/>
        <v>1</v>
      </c>
      <c r="K194" s="76">
        <f t="shared" si="19"/>
        <v>2.093260354348129</v>
      </c>
      <c r="L194" s="77">
        <f t="shared" si="20"/>
        <v>2482.083465168294</v>
      </c>
    </row>
    <row r="195" spans="1:12" s="69" customFormat="1" ht="15.4" customHeight="1" x14ac:dyDescent="0.15">
      <c r="A195" s="70" t="s">
        <v>91</v>
      </c>
      <c r="B195" s="71">
        <v>6288</v>
      </c>
      <c r="C195" s="71">
        <f t="shared" ref="C195:C258" si="22">B195/I195</f>
        <v>1572</v>
      </c>
      <c r="D195" s="72">
        <v>1.25</v>
      </c>
      <c r="E195" s="73">
        <f t="shared" si="21"/>
        <v>7860</v>
      </c>
      <c r="F195" s="72">
        <v>1.25</v>
      </c>
      <c r="G195" s="74">
        <f t="shared" ref="G195:G258" si="23">B195*F195</f>
        <v>7860</v>
      </c>
      <c r="H195" s="75">
        <f t="shared" ref="H195:H258" si="24">E195-G195</f>
        <v>0</v>
      </c>
      <c r="I195" s="75">
        <v>4</v>
      </c>
      <c r="J195" s="75">
        <f t="shared" ref="J195:J258" si="25">F195/1.25</f>
        <v>1</v>
      </c>
      <c r="K195" s="76">
        <f t="shared" ref="K195:K258" si="26">J195*$H$292</f>
        <v>2.093260354348129</v>
      </c>
      <c r="L195" s="77">
        <f t="shared" ref="L195:L258" si="27">K195*C195</f>
        <v>3290.605277035259</v>
      </c>
    </row>
    <row r="196" spans="1:12" s="69" customFormat="1" ht="15.4" customHeight="1" x14ac:dyDescent="0.15">
      <c r="A196" s="70" t="s">
        <v>45</v>
      </c>
      <c r="B196" s="71">
        <v>5077</v>
      </c>
      <c r="C196" s="71">
        <f t="shared" si="22"/>
        <v>1269.25</v>
      </c>
      <c r="D196" s="72">
        <v>1.25</v>
      </c>
      <c r="E196" s="73">
        <f t="shared" si="21"/>
        <v>6346.25</v>
      </c>
      <c r="F196" s="72">
        <v>0</v>
      </c>
      <c r="G196" s="74">
        <f t="shared" si="23"/>
        <v>0</v>
      </c>
      <c r="H196" s="75">
        <f t="shared" si="24"/>
        <v>6346.25</v>
      </c>
      <c r="I196" s="75">
        <v>4</v>
      </c>
      <c r="J196" s="75">
        <f t="shared" si="25"/>
        <v>0</v>
      </c>
      <c r="K196" s="76">
        <f t="shared" si="26"/>
        <v>0</v>
      </c>
      <c r="L196" s="77">
        <f t="shared" si="27"/>
        <v>0</v>
      </c>
    </row>
    <row r="197" spans="1:12" s="69" customFormat="1" ht="15.4" customHeight="1" x14ac:dyDescent="0.15">
      <c r="A197" s="70" t="s">
        <v>81</v>
      </c>
      <c r="B197" s="71">
        <v>5173</v>
      </c>
      <c r="C197" s="71">
        <f t="shared" si="22"/>
        <v>1293.25</v>
      </c>
      <c r="D197" s="72">
        <v>1.25</v>
      </c>
      <c r="E197" s="73">
        <f t="shared" si="21"/>
        <v>6466.25</v>
      </c>
      <c r="F197" s="72">
        <v>1.25</v>
      </c>
      <c r="G197" s="74">
        <f t="shared" si="23"/>
        <v>6466.25</v>
      </c>
      <c r="H197" s="75">
        <f t="shared" si="24"/>
        <v>0</v>
      </c>
      <c r="I197" s="75">
        <v>4</v>
      </c>
      <c r="J197" s="75">
        <f t="shared" si="25"/>
        <v>1</v>
      </c>
      <c r="K197" s="76">
        <f t="shared" si="26"/>
        <v>2.093260354348129</v>
      </c>
      <c r="L197" s="77">
        <f t="shared" si="27"/>
        <v>2707.108953260718</v>
      </c>
    </row>
    <row r="198" spans="1:12" s="69" customFormat="1" ht="15.4" customHeight="1" x14ac:dyDescent="0.15">
      <c r="A198" s="70" t="s">
        <v>114</v>
      </c>
      <c r="B198" s="71">
        <v>6506</v>
      </c>
      <c r="C198" s="71">
        <f t="shared" si="22"/>
        <v>1626.5</v>
      </c>
      <c r="D198" s="72">
        <v>1.25</v>
      </c>
      <c r="E198" s="73">
        <f t="shared" si="21"/>
        <v>8132.5</v>
      </c>
      <c r="F198" s="72">
        <v>1.25</v>
      </c>
      <c r="G198" s="74">
        <f t="shared" si="23"/>
        <v>8132.5</v>
      </c>
      <c r="H198" s="75">
        <f t="shared" si="24"/>
        <v>0</v>
      </c>
      <c r="I198" s="75">
        <v>4</v>
      </c>
      <c r="J198" s="75">
        <f t="shared" si="25"/>
        <v>1</v>
      </c>
      <c r="K198" s="76">
        <f t="shared" si="26"/>
        <v>2.093260354348129</v>
      </c>
      <c r="L198" s="77">
        <f t="shared" si="27"/>
        <v>3404.6879663472318</v>
      </c>
    </row>
    <row r="199" spans="1:12" s="69" customFormat="1" ht="15.4" customHeight="1" x14ac:dyDescent="0.15">
      <c r="A199" s="70" t="s">
        <v>254</v>
      </c>
      <c r="B199" s="71">
        <v>3126</v>
      </c>
      <c r="C199" s="71">
        <f t="shared" si="22"/>
        <v>781.5</v>
      </c>
      <c r="D199" s="72">
        <v>1.25</v>
      </c>
      <c r="E199" s="73">
        <f t="shared" si="21"/>
        <v>3907.5</v>
      </c>
      <c r="F199" s="72">
        <v>1.25</v>
      </c>
      <c r="G199" s="74">
        <f t="shared" si="23"/>
        <v>3907.5</v>
      </c>
      <c r="H199" s="75">
        <f t="shared" si="24"/>
        <v>0</v>
      </c>
      <c r="I199" s="75">
        <v>4</v>
      </c>
      <c r="J199" s="75">
        <f t="shared" si="25"/>
        <v>1</v>
      </c>
      <c r="K199" s="76">
        <f t="shared" si="26"/>
        <v>2.093260354348129</v>
      </c>
      <c r="L199" s="77">
        <f t="shared" si="27"/>
        <v>1635.8829669230629</v>
      </c>
    </row>
    <row r="200" spans="1:12" s="69" customFormat="1" ht="15.4" customHeight="1" x14ac:dyDescent="0.15">
      <c r="A200" s="70" t="s">
        <v>234</v>
      </c>
      <c r="B200" s="71">
        <v>4632</v>
      </c>
      <c r="C200" s="71">
        <f t="shared" si="22"/>
        <v>1158</v>
      </c>
      <c r="D200" s="72">
        <v>1.25</v>
      </c>
      <c r="E200" s="73">
        <f t="shared" si="21"/>
        <v>5790</v>
      </c>
      <c r="F200" s="72">
        <v>1.25</v>
      </c>
      <c r="G200" s="74">
        <f t="shared" si="23"/>
        <v>5790</v>
      </c>
      <c r="H200" s="75">
        <f t="shared" si="24"/>
        <v>0</v>
      </c>
      <c r="I200" s="75">
        <v>4</v>
      </c>
      <c r="J200" s="75">
        <f t="shared" si="25"/>
        <v>1</v>
      </c>
      <c r="K200" s="76">
        <f t="shared" si="26"/>
        <v>2.093260354348129</v>
      </c>
      <c r="L200" s="77">
        <f t="shared" si="27"/>
        <v>2423.9954903351331</v>
      </c>
    </row>
    <row r="201" spans="1:12" s="69" customFormat="1" ht="15.4" customHeight="1" x14ac:dyDescent="0.15">
      <c r="A201" s="70" t="s">
        <v>58</v>
      </c>
      <c r="B201" s="71">
        <v>4982</v>
      </c>
      <c r="C201" s="71">
        <f t="shared" si="22"/>
        <v>1245.5</v>
      </c>
      <c r="D201" s="72">
        <v>1.25</v>
      </c>
      <c r="E201" s="73">
        <f t="shared" si="21"/>
        <v>6227.5</v>
      </c>
      <c r="F201" s="72">
        <v>0</v>
      </c>
      <c r="G201" s="74">
        <f t="shared" si="23"/>
        <v>0</v>
      </c>
      <c r="H201" s="75">
        <f t="shared" si="24"/>
        <v>6227.5</v>
      </c>
      <c r="I201" s="75">
        <v>4</v>
      </c>
      <c r="J201" s="75">
        <f t="shared" si="25"/>
        <v>0</v>
      </c>
      <c r="K201" s="76">
        <f t="shared" si="26"/>
        <v>0</v>
      </c>
      <c r="L201" s="77">
        <f t="shared" si="27"/>
        <v>0</v>
      </c>
    </row>
    <row r="202" spans="1:12" s="69" customFormat="1" ht="15.4" customHeight="1" x14ac:dyDescent="0.15">
      <c r="A202" s="70" t="s">
        <v>242</v>
      </c>
      <c r="B202" s="71">
        <v>1772</v>
      </c>
      <c r="C202" s="71">
        <f t="shared" si="22"/>
        <v>443</v>
      </c>
      <c r="D202" s="72">
        <v>1.25</v>
      </c>
      <c r="E202" s="73">
        <f t="shared" si="21"/>
        <v>2215</v>
      </c>
      <c r="F202" s="72">
        <v>1.25</v>
      </c>
      <c r="G202" s="74">
        <f t="shared" si="23"/>
        <v>2215</v>
      </c>
      <c r="H202" s="75">
        <f t="shared" si="24"/>
        <v>0</v>
      </c>
      <c r="I202" s="75">
        <v>4</v>
      </c>
      <c r="J202" s="75">
        <f t="shared" si="25"/>
        <v>1</v>
      </c>
      <c r="K202" s="76">
        <f t="shared" si="26"/>
        <v>2.093260354348129</v>
      </c>
      <c r="L202" s="77">
        <f t="shared" si="27"/>
        <v>927.31433697622117</v>
      </c>
    </row>
    <row r="203" spans="1:12" s="69" customFormat="1" ht="15.4" customHeight="1" x14ac:dyDescent="0.15">
      <c r="A203" s="70" t="s">
        <v>228</v>
      </c>
      <c r="B203" s="71">
        <v>5076</v>
      </c>
      <c r="C203" s="71">
        <f t="shared" si="22"/>
        <v>1269</v>
      </c>
      <c r="D203" s="72">
        <v>1.25</v>
      </c>
      <c r="E203" s="73">
        <f t="shared" si="21"/>
        <v>6345</v>
      </c>
      <c r="F203" s="72">
        <v>1.25</v>
      </c>
      <c r="G203" s="74">
        <f t="shared" si="23"/>
        <v>6345</v>
      </c>
      <c r="H203" s="75">
        <f t="shared" si="24"/>
        <v>0</v>
      </c>
      <c r="I203" s="75">
        <v>4</v>
      </c>
      <c r="J203" s="75">
        <f t="shared" si="25"/>
        <v>1</v>
      </c>
      <c r="K203" s="76">
        <f t="shared" si="26"/>
        <v>2.093260354348129</v>
      </c>
      <c r="L203" s="77">
        <f t="shared" si="27"/>
        <v>2656.3473896677756</v>
      </c>
    </row>
    <row r="204" spans="1:12" s="69" customFormat="1" ht="15.4" customHeight="1" x14ac:dyDescent="0.15">
      <c r="A204" s="70" t="s">
        <v>74</v>
      </c>
      <c r="B204" s="71">
        <v>3575</v>
      </c>
      <c r="C204" s="71">
        <f t="shared" si="22"/>
        <v>893.75</v>
      </c>
      <c r="D204" s="72">
        <v>1.25</v>
      </c>
      <c r="E204" s="73">
        <f t="shared" si="21"/>
        <v>4468.75</v>
      </c>
      <c r="F204" s="72">
        <v>0</v>
      </c>
      <c r="G204" s="74">
        <f t="shared" si="23"/>
        <v>0</v>
      </c>
      <c r="H204" s="75">
        <f t="shared" si="24"/>
        <v>4468.75</v>
      </c>
      <c r="I204" s="75">
        <v>4</v>
      </c>
      <c r="J204" s="75">
        <f t="shared" si="25"/>
        <v>0</v>
      </c>
      <c r="K204" s="76">
        <f t="shared" si="26"/>
        <v>0</v>
      </c>
      <c r="L204" s="77">
        <f t="shared" si="27"/>
        <v>0</v>
      </c>
    </row>
    <row r="205" spans="1:12" s="69" customFormat="1" ht="15.4" customHeight="1" x14ac:dyDescent="0.15">
      <c r="A205" s="70" t="s">
        <v>245</v>
      </c>
      <c r="B205" s="71">
        <v>3691</v>
      </c>
      <c r="C205" s="71">
        <f t="shared" si="22"/>
        <v>922.75</v>
      </c>
      <c r="D205" s="72">
        <v>1.25</v>
      </c>
      <c r="E205" s="73">
        <f t="shared" ref="E205:E268" si="28">B205*D205</f>
        <v>4613.75</v>
      </c>
      <c r="F205" s="72">
        <v>1.25</v>
      </c>
      <c r="G205" s="74">
        <f t="shared" si="23"/>
        <v>4613.75</v>
      </c>
      <c r="H205" s="75">
        <f t="shared" si="24"/>
        <v>0</v>
      </c>
      <c r="I205" s="75">
        <v>4</v>
      </c>
      <c r="J205" s="75">
        <f t="shared" si="25"/>
        <v>1</v>
      </c>
      <c r="K205" s="76">
        <f t="shared" si="26"/>
        <v>2.093260354348129</v>
      </c>
      <c r="L205" s="77">
        <f t="shared" si="27"/>
        <v>1931.5559919747359</v>
      </c>
    </row>
    <row r="206" spans="1:12" s="69" customFormat="1" ht="15.4" customHeight="1" x14ac:dyDescent="0.15">
      <c r="A206" s="70" t="s">
        <v>138</v>
      </c>
      <c r="B206" s="71">
        <v>7598</v>
      </c>
      <c r="C206" s="71">
        <f t="shared" si="22"/>
        <v>1899.5</v>
      </c>
      <c r="D206" s="72">
        <v>1.25</v>
      </c>
      <c r="E206" s="73">
        <f t="shared" si="28"/>
        <v>9497.5</v>
      </c>
      <c r="F206" s="72">
        <v>1.25</v>
      </c>
      <c r="G206" s="74">
        <f t="shared" si="23"/>
        <v>9497.5</v>
      </c>
      <c r="H206" s="75">
        <f t="shared" si="24"/>
        <v>0</v>
      </c>
      <c r="I206" s="75">
        <v>4</v>
      </c>
      <c r="J206" s="75">
        <f t="shared" si="25"/>
        <v>1</v>
      </c>
      <c r="K206" s="76">
        <f t="shared" si="26"/>
        <v>2.093260354348129</v>
      </c>
      <c r="L206" s="77">
        <f t="shared" si="27"/>
        <v>3976.1480430842707</v>
      </c>
    </row>
    <row r="207" spans="1:12" s="69" customFormat="1" ht="15.4" customHeight="1" x14ac:dyDescent="0.15">
      <c r="A207" s="70" t="s">
        <v>142</v>
      </c>
      <c r="B207" s="71">
        <v>3190</v>
      </c>
      <c r="C207" s="71">
        <f t="shared" si="22"/>
        <v>797.5</v>
      </c>
      <c r="D207" s="72">
        <v>1.25</v>
      </c>
      <c r="E207" s="73">
        <f t="shared" si="28"/>
        <v>3987.5</v>
      </c>
      <c r="F207" s="72">
        <v>1.25</v>
      </c>
      <c r="G207" s="74">
        <f t="shared" si="23"/>
        <v>3987.5</v>
      </c>
      <c r="H207" s="75">
        <f t="shared" si="24"/>
        <v>0</v>
      </c>
      <c r="I207" s="75">
        <v>4</v>
      </c>
      <c r="J207" s="75">
        <f t="shared" si="25"/>
        <v>1</v>
      </c>
      <c r="K207" s="76">
        <f t="shared" si="26"/>
        <v>2.093260354348129</v>
      </c>
      <c r="L207" s="77">
        <f t="shared" si="27"/>
        <v>1669.3751325926328</v>
      </c>
    </row>
    <row r="208" spans="1:12" s="69" customFormat="1" ht="15.4" customHeight="1" x14ac:dyDescent="0.15">
      <c r="A208" s="70" t="s">
        <v>263</v>
      </c>
      <c r="B208" s="71">
        <v>3123</v>
      </c>
      <c r="C208" s="71">
        <f t="shared" si="22"/>
        <v>780.75</v>
      </c>
      <c r="D208" s="72">
        <v>1.25</v>
      </c>
      <c r="E208" s="73">
        <f t="shared" si="28"/>
        <v>3903.75</v>
      </c>
      <c r="F208" s="72">
        <v>1.25</v>
      </c>
      <c r="G208" s="74">
        <f t="shared" si="23"/>
        <v>3903.75</v>
      </c>
      <c r="H208" s="75">
        <f t="shared" si="24"/>
        <v>0</v>
      </c>
      <c r="I208" s="75">
        <v>4</v>
      </c>
      <c r="J208" s="75">
        <f t="shared" si="25"/>
        <v>1</v>
      </c>
      <c r="K208" s="76">
        <f t="shared" si="26"/>
        <v>2.093260354348129</v>
      </c>
      <c r="L208" s="77">
        <f t="shared" si="27"/>
        <v>1634.3130216573018</v>
      </c>
    </row>
    <row r="209" spans="1:12" s="69" customFormat="1" ht="15.4" customHeight="1" x14ac:dyDescent="0.15">
      <c r="A209" s="70" t="s">
        <v>192</v>
      </c>
      <c r="B209" s="71">
        <v>6464</v>
      </c>
      <c r="C209" s="71">
        <f t="shared" si="22"/>
        <v>1616</v>
      </c>
      <c r="D209" s="72">
        <v>1.25</v>
      </c>
      <c r="E209" s="73">
        <f t="shared" si="28"/>
        <v>8080</v>
      </c>
      <c r="F209" s="72">
        <v>1.25</v>
      </c>
      <c r="G209" s="74">
        <f t="shared" si="23"/>
        <v>8080</v>
      </c>
      <c r="H209" s="75">
        <f t="shared" si="24"/>
        <v>0</v>
      </c>
      <c r="I209" s="75">
        <v>4</v>
      </c>
      <c r="J209" s="75">
        <f t="shared" si="25"/>
        <v>1</v>
      </c>
      <c r="K209" s="76">
        <f t="shared" si="26"/>
        <v>2.093260354348129</v>
      </c>
      <c r="L209" s="77">
        <f t="shared" si="27"/>
        <v>3382.7087326265764</v>
      </c>
    </row>
    <row r="210" spans="1:12" s="69" customFormat="1" ht="15.4" customHeight="1" x14ac:dyDescent="0.15">
      <c r="A210" s="70" t="s">
        <v>222</v>
      </c>
      <c r="B210" s="71">
        <v>5154</v>
      </c>
      <c r="C210" s="71">
        <f t="shared" si="22"/>
        <v>1288.5</v>
      </c>
      <c r="D210" s="72">
        <v>1.25</v>
      </c>
      <c r="E210" s="73">
        <f t="shared" si="28"/>
        <v>6442.5</v>
      </c>
      <c r="F210" s="72">
        <v>1.25</v>
      </c>
      <c r="G210" s="74">
        <f t="shared" si="23"/>
        <v>6442.5</v>
      </c>
      <c r="H210" s="75">
        <f t="shared" si="24"/>
        <v>0</v>
      </c>
      <c r="I210" s="75">
        <v>4</v>
      </c>
      <c r="J210" s="75">
        <f t="shared" si="25"/>
        <v>1</v>
      </c>
      <c r="K210" s="76">
        <f t="shared" si="26"/>
        <v>2.093260354348129</v>
      </c>
      <c r="L210" s="77">
        <f t="shared" si="27"/>
        <v>2697.1659665775642</v>
      </c>
    </row>
    <row r="211" spans="1:12" s="69" customFormat="1" ht="15.4" customHeight="1" x14ac:dyDescent="0.15">
      <c r="A211" s="70" t="s">
        <v>163</v>
      </c>
      <c r="B211" s="71">
        <v>3191</v>
      </c>
      <c r="C211" s="71">
        <f t="shared" si="22"/>
        <v>797.75</v>
      </c>
      <c r="D211" s="72">
        <v>1.25</v>
      </c>
      <c r="E211" s="73">
        <f t="shared" si="28"/>
        <v>3988.75</v>
      </c>
      <c r="F211" s="72">
        <v>1.25</v>
      </c>
      <c r="G211" s="74">
        <f t="shared" si="23"/>
        <v>3988.75</v>
      </c>
      <c r="H211" s="75">
        <f t="shared" si="24"/>
        <v>0</v>
      </c>
      <c r="I211" s="75">
        <v>4</v>
      </c>
      <c r="J211" s="75">
        <f t="shared" si="25"/>
        <v>1</v>
      </c>
      <c r="K211" s="76">
        <f t="shared" si="26"/>
        <v>2.093260354348129</v>
      </c>
      <c r="L211" s="77">
        <f t="shared" si="27"/>
        <v>1669.89844768122</v>
      </c>
    </row>
    <row r="212" spans="1:12" s="69" customFormat="1" ht="15.4" customHeight="1" x14ac:dyDescent="0.15">
      <c r="A212" s="81" t="s">
        <v>315</v>
      </c>
      <c r="B212" s="80">
        <f>5166+139</f>
        <v>5305</v>
      </c>
      <c r="C212" s="71">
        <f t="shared" si="22"/>
        <v>1326.25</v>
      </c>
      <c r="D212" s="72">
        <v>1.25</v>
      </c>
      <c r="E212" s="73">
        <f t="shared" si="28"/>
        <v>6631.25</v>
      </c>
      <c r="F212" s="72">
        <v>1.25</v>
      </c>
      <c r="G212" s="74">
        <f t="shared" si="23"/>
        <v>6631.25</v>
      </c>
      <c r="H212" s="75">
        <f t="shared" si="24"/>
        <v>0</v>
      </c>
      <c r="I212" s="75">
        <v>4</v>
      </c>
      <c r="J212" s="75">
        <f t="shared" si="25"/>
        <v>1</v>
      </c>
      <c r="K212" s="76">
        <f t="shared" si="26"/>
        <v>2.093260354348129</v>
      </c>
      <c r="L212" s="77">
        <f t="shared" si="27"/>
        <v>2776.1865449542061</v>
      </c>
    </row>
    <row r="213" spans="1:12" s="69" customFormat="1" ht="15.4" customHeight="1" x14ac:dyDescent="0.15">
      <c r="A213" s="70" t="s">
        <v>86</v>
      </c>
      <c r="B213" s="71">
        <v>2526</v>
      </c>
      <c r="C213" s="71">
        <f t="shared" si="22"/>
        <v>631.5</v>
      </c>
      <c r="D213" s="72">
        <v>1.25</v>
      </c>
      <c r="E213" s="73">
        <f t="shared" si="28"/>
        <v>3157.5</v>
      </c>
      <c r="F213" s="72">
        <v>0</v>
      </c>
      <c r="G213" s="74">
        <f t="shared" si="23"/>
        <v>0</v>
      </c>
      <c r="H213" s="75">
        <f t="shared" si="24"/>
        <v>3157.5</v>
      </c>
      <c r="I213" s="75">
        <v>4</v>
      </c>
      <c r="J213" s="75">
        <f t="shared" si="25"/>
        <v>0</v>
      </c>
      <c r="K213" s="76">
        <f t="shared" si="26"/>
        <v>0</v>
      </c>
      <c r="L213" s="77">
        <f t="shared" si="27"/>
        <v>0</v>
      </c>
    </row>
    <row r="214" spans="1:12" s="69" customFormat="1" ht="15.4" customHeight="1" x14ac:dyDescent="0.15">
      <c r="A214" s="70" t="s">
        <v>223</v>
      </c>
      <c r="B214" s="71">
        <v>3535</v>
      </c>
      <c r="C214" s="71">
        <f t="shared" si="22"/>
        <v>883.75</v>
      </c>
      <c r="D214" s="72">
        <v>1.25</v>
      </c>
      <c r="E214" s="73">
        <f t="shared" si="28"/>
        <v>4418.75</v>
      </c>
      <c r="F214" s="72">
        <v>1.25</v>
      </c>
      <c r="G214" s="74">
        <f t="shared" si="23"/>
        <v>4418.75</v>
      </c>
      <c r="H214" s="75">
        <f t="shared" si="24"/>
        <v>0</v>
      </c>
      <c r="I214" s="75">
        <v>4</v>
      </c>
      <c r="J214" s="75">
        <f t="shared" si="25"/>
        <v>1</v>
      </c>
      <c r="K214" s="76">
        <f t="shared" si="26"/>
        <v>2.093260354348129</v>
      </c>
      <c r="L214" s="77">
        <f t="shared" si="27"/>
        <v>1849.9188381551589</v>
      </c>
    </row>
    <row r="215" spans="1:12" s="69" customFormat="1" ht="15.4" customHeight="1" x14ac:dyDescent="0.15">
      <c r="A215" s="70" t="s">
        <v>49</v>
      </c>
      <c r="B215" s="71">
        <v>884</v>
      </c>
      <c r="C215" s="71">
        <f t="shared" si="22"/>
        <v>221</v>
      </c>
      <c r="D215" s="72">
        <v>1.25</v>
      </c>
      <c r="E215" s="73">
        <f t="shared" si="28"/>
        <v>1105</v>
      </c>
      <c r="F215" s="72">
        <v>1.25</v>
      </c>
      <c r="G215" s="74">
        <f t="shared" si="23"/>
        <v>1105</v>
      </c>
      <c r="H215" s="75">
        <f t="shared" si="24"/>
        <v>0</v>
      </c>
      <c r="I215" s="75">
        <v>4</v>
      </c>
      <c r="J215" s="75">
        <f t="shared" si="25"/>
        <v>1</v>
      </c>
      <c r="K215" s="76">
        <f t="shared" si="26"/>
        <v>2.093260354348129</v>
      </c>
      <c r="L215" s="77">
        <f t="shared" si="27"/>
        <v>462.61053831093648</v>
      </c>
    </row>
    <row r="216" spans="1:12" s="69" customFormat="1" ht="15.4" customHeight="1" x14ac:dyDescent="0.15">
      <c r="A216" s="70" t="s">
        <v>211</v>
      </c>
      <c r="B216" s="71">
        <v>5712</v>
      </c>
      <c r="C216" s="71">
        <f t="shared" si="22"/>
        <v>1428</v>
      </c>
      <c r="D216" s="72">
        <v>1.25</v>
      </c>
      <c r="E216" s="73">
        <f t="shared" si="28"/>
        <v>7140</v>
      </c>
      <c r="F216" s="72">
        <v>1.25</v>
      </c>
      <c r="G216" s="74">
        <f t="shared" si="23"/>
        <v>7140</v>
      </c>
      <c r="H216" s="75">
        <f t="shared" si="24"/>
        <v>0</v>
      </c>
      <c r="I216" s="75">
        <v>4</v>
      </c>
      <c r="J216" s="75">
        <f t="shared" si="25"/>
        <v>1</v>
      </c>
      <c r="K216" s="76">
        <f t="shared" si="26"/>
        <v>2.093260354348129</v>
      </c>
      <c r="L216" s="77">
        <f t="shared" si="27"/>
        <v>2989.1757860091279</v>
      </c>
    </row>
    <row r="217" spans="1:12" s="69" customFormat="1" ht="15.4" customHeight="1" x14ac:dyDescent="0.15">
      <c r="A217" s="70" t="s">
        <v>115</v>
      </c>
      <c r="B217" s="71">
        <v>4476</v>
      </c>
      <c r="C217" s="71">
        <f t="shared" si="22"/>
        <v>1119</v>
      </c>
      <c r="D217" s="72">
        <v>1.25</v>
      </c>
      <c r="E217" s="73">
        <f t="shared" si="28"/>
        <v>5595</v>
      </c>
      <c r="F217" s="72">
        <v>0</v>
      </c>
      <c r="G217" s="74">
        <f t="shared" si="23"/>
        <v>0</v>
      </c>
      <c r="H217" s="75">
        <f t="shared" si="24"/>
        <v>5595</v>
      </c>
      <c r="I217" s="75">
        <v>4</v>
      </c>
      <c r="J217" s="75">
        <f t="shared" si="25"/>
        <v>0</v>
      </c>
      <c r="K217" s="76">
        <f t="shared" si="26"/>
        <v>0</v>
      </c>
      <c r="L217" s="77">
        <f t="shared" si="27"/>
        <v>0</v>
      </c>
    </row>
    <row r="218" spans="1:12" s="69" customFormat="1" ht="15.4" customHeight="1" x14ac:dyDescent="0.15">
      <c r="A218" s="70" t="s">
        <v>176</v>
      </c>
      <c r="B218" s="71">
        <v>4522</v>
      </c>
      <c r="C218" s="71">
        <f t="shared" si="22"/>
        <v>1130.5</v>
      </c>
      <c r="D218" s="72">
        <v>1.25</v>
      </c>
      <c r="E218" s="73">
        <f t="shared" si="28"/>
        <v>5652.5</v>
      </c>
      <c r="F218" s="72">
        <v>1.25</v>
      </c>
      <c r="G218" s="74">
        <f t="shared" si="23"/>
        <v>5652.5</v>
      </c>
      <c r="H218" s="75">
        <f t="shared" si="24"/>
        <v>0</v>
      </c>
      <c r="I218" s="75">
        <v>4</v>
      </c>
      <c r="J218" s="75">
        <f t="shared" si="25"/>
        <v>1</v>
      </c>
      <c r="K218" s="76">
        <f t="shared" si="26"/>
        <v>2.093260354348129</v>
      </c>
      <c r="L218" s="77">
        <f t="shared" si="27"/>
        <v>2366.4308305905597</v>
      </c>
    </row>
    <row r="219" spans="1:12" s="69" customFormat="1" ht="15.4" customHeight="1" x14ac:dyDescent="0.15">
      <c r="A219" s="70" t="s">
        <v>274</v>
      </c>
      <c r="B219" s="71">
        <v>3164</v>
      </c>
      <c r="C219" s="71">
        <f t="shared" si="22"/>
        <v>791</v>
      </c>
      <c r="D219" s="72">
        <v>1.25</v>
      </c>
      <c r="E219" s="73">
        <f t="shared" si="28"/>
        <v>3955</v>
      </c>
      <c r="F219" s="72">
        <v>0</v>
      </c>
      <c r="G219" s="74">
        <f t="shared" si="23"/>
        <v>0</v>
      </c>
      <c r="H219" s="75">
        <f t="shared" si="24"/>
        <v>3955</v>
      </c>
      <c r="I219" s="75">
        <v>4</v>
      </c>
      <c r="J219" s="75">
        <f t="shared" si="25"/>
        <v>0</v>
      </c>
      <c r="K219" s="76">
        <f t="shared" si="26"/>
        <v>0</v>
      </c>
      <c r="L219" s="77">
        <f t="shared" si="27"/>
        <v>0</v>
      </c>
    </row>
    <row r="220" spans="1:12" s="69" customFormat="1" ht="15.4" customHeight="1" x14ac:dyDescent="0.15">
      <c r="A220" s="70" t="s">
        <v>6</v>
      </c>
      <c r="B220" s="71">
        <v>3558</v>
      </c>
      <c r="C220" s="71">
        <f t="shared" si="22"/>
        <v>889.5</v>
      </c>
      <c r="D220" s="72">
        <v>1.25</v>
      </c>
      <c r="E220" s="73">
        <f t="shared" si="28"/>
        <v>4447.5</v>
      </c>
      <c r="F220" s="72">
        <v>0</v>
      </c>
      <c r="G220" s="74">
        <f t="shared" si="23"/>
        <v>0</v>
      </c>
      <c r="H220" s="75">
        <f t="shared" si="24"/>
        <v>4447.5</v>
      </c>
      <c r="I220" s="75">
        <v>4</v>
      </c>
      <c r="J220" s="75">
        <f t="shared" si="25"/>
        <v>0</v>
      </c>
      <c r="K220" s="76">
        <f t="shared" si="26"/>
        <v>0</v>
      </c>
      <c r="L220" s="77">
        <f t="shared" si="27"/>
        <v>0</v>
      </c>
    </row>
    <row r="221" spans="1:12" s="69" customFormat="1" ht="15.4" customHeight="1" x14ac:dyDescent="0.15">
      <c r="A221" s="70" t="s">
        <v>24</v>
      </c>
      <c r="B221" s="71">
        <v>6741</v>
      </c>
      <c r="C221" s="71">
        <f t="shared" si="22"/>
        <v>1685.25</v>
      </c>
      <c r="D221" s="72">
        <v>1.25</v>
      </c>
      <c r="E221" s="73">
        <f t="shared" si="28"/>
        <v>8426.25</v>
      </c>
      <c r="F221" s="72">
        <v>1.25</v>
      </c>
      <c r="G221" s="74">
        <f t="shared" si="23"/>
        <v>8426.25</v>
      </c>
      <c r="H221" s="75">
        <f t="shared" si="24"/>
        <v>0</v>
      </c>
      <c r="I221" s="75">
        <v>4</v>
      </c>
      <c r="J221" s="75">
        <f t="shared" si="25"/>
        <v>1</v>
      </c>
      <c r="K221" s="76">
        <f t="shared" si="26"/>
        <v>2.093260354348129</v>
      </c>
      <c r="L221" s="77">
        <f t="shared" si="27"/>
        <v>3527.6670121651841</v>
      </c>
    </row>
    <row r="222" spans="1:12" s="69" customFormat="1" ht="15.4" customHeight="1" x14ac:dyDescent="0.15">
      <c r="A222" s="70" t="s">
        <v>190</v>
      </c>
      <c r="B222" s="71">
        <v>3458</v>
      </c>
      <c r="C222" s="71">
        <f t="shared" si="22"/>
        <v>864.5</v>
      </c>
      <c r="D222" s="72">
        <v>1.25</v>
      </c>
      <c r="E222" s="73">
        <f t="shared" si="28"/>
        <v>4322.5</v>
      </c>
      <c r="F222" s="72">
        <v>0</v>
      </c>
      <c r="G222" s="74">
        <f t="shared" si="23"/>
        <v>0</v>
      </c>
      <c r="H222" s="75">
        <f t="shared" si="24"/>
        <v>4322.5</v>
      </c>
      <c r="I222" s="75">
        <v>4</v>
      </c>
      <c r="J222" s="75">
        <f t="shared" si="25"/>
        <v>0</v>
      </c>
      <c r="K222" s="76">
        <f t="shared" si="26"/>
        <v>0</v>
      </c>
      <c r="L222" s="77">
        <f t="shared" si="27"/>
        <v>0</v>
      </c>
    </row>
    <row r="223" spans="1:12" s="69" customFormat="1" ht="15.4" customHeight="1" x14ac:dyDescent="0.15">
      <c r="A223" s="70" t="s">
        <v>150</v>
      </c>
      <c r="B223" s="71">
        <v>3676</v>
      </c>
      <c r="C223" s="71">
        <f t="shared" si="22"/>
        <v>919</v>
      </c>
      <c r="D223" s="72">
        <v>1.25</v>
      </c>
      <c r="E223" s="73">
        <f t="shared" si="28"/>
        <v>4595</v>
      </c>
      <c r="F223" s="72">
        <v>1.25</v>
      </c>
      <c r="G223" s="74">
        <f t="shared" si="23"/>
        <v>4595</v>
      </c>
      <c r="H223" s="75">
        <f t="shared" si="24"/>
        <v>0</v>
      </c>
      <c r="I223" s="75">
        <v>4</v>
      </c>
      <c r="J223" s="75">
        <f t="shared" si="25"/>
        <v>1</v>
      </c>
      <c r="K223" s="76">
        <f t="shared" si="26"/>
        <v>2.093260354348129</v>
      </c>
      <c r="L223" s="77">
        <f t="shared" si="27"/>
        <v>1923.7062656459304</v>
      </c>
    </row>
    <row r="224" spans="1:12" s="69" customFormat="1" ht="15.4" customHeight="1" x14ac:dyDescent="0.15">
      <c r="A224" s="70" t="s">
        <v>78</v>
      </c>
      <c r="B224" s="71">
        <v>2206</v>
      </c>
      <c r="C224" s="71">
        <f t="shared" si="22"/>
        <v>551.5</v>
      </c>
      <c r="D224" s="72">
        <v>1.25</v>
      </c>
      <c r="E224" s="73">
        <f t="shared" si="28"/>
        <v>2757.5</v>
      </c>
      <c r="F224" s="72">
        <v>0</v>
      </c>
      <c r="G224" s="74">
        <f t="shared" si="23"/>
        <v>0</v>
      </c>
      <c r="H224" s="75">
        <f t="shared" si="24"/>
        <v>2757.5</v>
      </c>
      <c r="I224" s="75">
        <v>4</v>
      </c>
      <c r="J224" s="75">
        <f t="shared" si="25"/>
        <v>0</v>
      </c>
      <c r="K224" s="76">
        <f t="shared" si="26"/>
        <v>0</v>
      </c>
      <c r="L224" s="77">
        <f t="shared" si="27"/>
        <v>0</v>
      </c>
    </row>
    <row r="225" spans="1:12" s="69" customFormat="1" ht="15.4" customHeight="1" x14ac:dyDescent="0.15">
      <c r="A225" s="70" t="s">
        <v>201</v>
      </c>
      <c r="B225" s="71">
        <v>4235</v>
      </c>
      <c r="C225" s="71">
        <f t="shared" si="22"/>
        <v>1058.75</v>
      </c>
      <c r="D225" s="72">
        <v>1.25</v>
      </c>
      <c r="E225" s="73">
        <f t="shared" si="28"/>
        <v>5293.75</v>
      </c>
      <c r="F225" s="72">
        <v>1.25</v>
      </c>
      <c r="G225" s="74">
        <f t="shared" si="23"/>
        <v>5293.75</v>
      </c>
      <c r="H225" s="75">
        <f t="shared" si="24"/>
        <v>0</v>
      </c>
      <c r="I225" s="75">
        <v>4</v>
      </c>
      <c r="J225" s="75">
        <f t="shared" si="25"/>
        <v>1</v>
      </c>
      <c r="K225" s="76">
        <f t="shared" si="26"/>
        <v>2.093260354348129</v>
      </c>
      <c r="L225" s="77">
        <f t="shared" si="27"/>
        <v>2216.2394001660814</v>
      </c>
    </row>
    <row r="226" spans="1:12" s="69" customFormat="1" ht="15.4" customHeight="1" x14ac:dyDescent="0.15">
      <c r="A226" s="70" t="s">
        <v>39</v>
      </c>
      <c r="B226" s="71">
        <v>1534</v>
      </c>
      <c r="C226" s="71">
        <f t="shared" si="22"/>
        <v>383.5</v>
      </c>
      <c r="D226" s="72">
        <v>1.25</v>
      </c>
      <c r="E226" s="73">
        <f t="shared" si="28"/>
        <v>1917.5</v>
      </c>
      <c r="F226" s="72">
        <v>0</v>
      </c>
      <c r="G226" s="74">
        <f t="shared" si="23"/>
        <v>0</v>
      </c>
      <c r="H226" s="75">
        <f t="shared" si="24"/>
        <v>1917.5</v>
      </c>
      <c r="I226" s="75">
        <v>4</v>
      </c>
      <c r="J226" s="75">
        <f t="shared" si="25"/>
        <v>0</v>
      </c>
      <c r="K226" s="76">
        <f t="shared" si="26"/>
        <v>0</v>
      </c>
      <c r="L226" s="77">
        <f t="shared" si="27"/>
        <v>0</v>
      </c>
    </row>
    <row r="227" spans="1:12" s="69" customFormat="1" ht="15.4" customHeight="1" x14ac:dyDescent="0.15">
      <c r="A227" s="70" t="s">
        <v>65</v>
      </c>
      <c r="B227" s="71">
        <v>2574</v>
      </c>
      <c r="C227" s="71">
        <f t="shared" si="22"/>
        <v>643.5</v>
      </c>
      <c r="D227" s="72">
        <v>1.25</v>
      </c>
      <c r="E227" s="73">
        <f t="shared" si="28"/>
        <v>3217.5</v>
      </c>
      <c r="F227" s="72">
        <v>1.25</v>
      </c>
      <c r="G227" s="74">
        <f t="shared" si="23"/>
        <v>3217.5</v>
      </c>
      <c r="H227" s="75">
        <f t="shared" si="24"/>
        <v>0</v>
      </c>
      <c r="I227" s="75">
        <v>4</v>
      </c>
      <c r="J227" s="75">
        <f t="shared" si="25"/>
        <v>1</v>
      </c>
      <c r="K227" s="76">
        <f t="shared" si="26"/>
        <v>2.093260354348129</v>
      </c>
      <c r="L227" s="77">
        <f t="shared" si="27"/>
        <v>1347.013038023021</v>
      </c>
    </row>
    <row r="228" spans="1:12" s="69" customFormat="1" ht="15.4" customHeight="1" x14ac:dyDescent="0.15">
      <c r="A228" s="70" t="s">
        <v>189</v>
      </c>
      <c r="B228" s="71">
        <v>3496</v>
      </c>
      <c r="C228" s="71">
        <f t="shared" si="22"/>
        <v>874</v>
      </c>
      <c r="D228" s="72">
        <v>1.25</v>
      </c>
      <c r="E228" s="73">
        <f t="shared" si="28"/>
        <v>4370</v>
      </c>
      <c r="F228" s="72">
        <v>1.25</v>
      </c>
      <c r="G228" s="74">
        <f t="shared" si="23"/>
        <v>4370</v>
      </c>
      <c r="H228" s="75">
        <f t="shared" si="24"/>
        <v>0</v>
      </c>
      <c r="I228" s="75">
        <v>4</v>
      </c>
      <c r="J228" s="75">
        <f t="shared" si="25"/>
        <v>1</v>
      </c>
      <c r="K228" s="76">
        <f t="shared" si="26"/>
        <v>2.093260354348129</v>
      </c>
      <c r="L228" s="77">
        <f t="shared" si="27"/>
        <v>1829.5095497002646</v>
      </c>
    </row>
    <row r="229" spans="1:12" s="69" customFormat="1" ht="15.4" customHeight="1" x14ac:dyDescent="0.15">
      <c r="A229" s="70" t="s">
        <v>85</v>
      </c>
      <c r="B229" s="71">
        <v>4587</v>
      </c>
      <c r="C229" s="71">
        <f t="shared" si="22"/>
        <v>1146.75</v>
      </c>
      <c r="D229" s="72">
        <v>1.25</v>
      </c>
      <c r="E229" s="73">
        <f t="shared" si="28"/>
        <v>5733.75</v>
      </c>
      <c r="F229" s="72">
        <v>1.25</v>
      </c>
      <c r="G229" s="74">
        <f t="shared" si="23"/>
        <v>5733.75</v>
      </c>
      <c r="H229" s="75">
        <f t="shared" si="24"/>
        <v>0</v>
      </c>
      <c r="I229" s="75">
        <v>4</v>
      </c>
      <c r="J229" s="75">
        <f t="shared" si="25"/>
        <v>1</v>
      </c>
      <c r="K229" s="76">
        <f t="shared" si="26"/>
        <v>2.093260354348129</v>
      </c>
      <c r="L229" s="77">
        <f t="shared" si="27"/>
        <v>2400.4463113487168</v>
      </c>
    </row>
    <row r="230" spans="1:12" s="69" customFormat="1" ht="15.4" customHeight="1" x14ac:dyDescent="0.15">
      <c r="A230" s="70" t="s">
        <v>116</v>
      </c>
      <c r="B230" s="71">
        <v>6027</v>
      </c>
      <c r="C230" s="71">
        <f t="shared" si="22"/>
        <v>1506.75</v>
      </c>
      <c r="D230" s="72">
        <v>1.25</v>
      </c>
      <c r="E230" s="73">
        <f t="shared" si="28"/>
        <v>7533.75</v>
      </c>
      <c r="F230" s="72">
        <v>1.25</v>
      </c>
      <c r="G230" s="74">
        <f t="shared" si="23"/>
        <v>7533.75</v>
      </c>
      <c r="H230" s="75">
        <f t="shared" si="24"/>
        <v>0</v>
      </c>
      <c r="I230" s="75">
        <v>4</v>
      </c>
      <c r="J230" s="75">
        <f t="shared" si="25"/>
        <v>1</v>
      </c>
      <c r="K230" s="76">
        <f t="shared" si="26"/>
        <v>2.093260354348129</v>
      </c>
      <c r="L230" s="77">
        <f t="shared" si="27"/>
        <v>3154.0200389140432</v>
      </c>
    </row>
    <row r="231" spans="1:12" s="69" customFormat="1" ht="15.4" customHeight="1" x14ac:dyDescent="0.15">
      <c r="A231" s="70" t="s">
        <v>237</v>
      </c>
      <c r="B231" s="71">
        <v>3823</v>
      </c>
      <c r="C231" s="71">
        <f t="shared" si="22"/>
        <v>955.75</v>
      </c>
      <c r="D231" s="72">
        <v>1.25</v>
      </c>
      <c r="E231" s="73">
        <f t="shared" si="28"/>
        <v>4778.75</v>
      </c>
      <c r="F231" s="72">
        <v>1.25</v>
      </c>
      <c r="G231" s="74">
        <f t="shared" si="23"/>
        <v>4778.75</v>
      </c>
      <c r="H231" s="75">
        <f t="shared" si="24"/>
        <v>0</v>
      </c>
      <c r="I231" s="75">
        <v>4</v>
      </c>
      <c r="J231" s="75">
        <f t="shared" si="25"/>
        <v>1</v>
      </c>
      <c r="K231" s="76">
        <f t="shared" si="26"/>
        <v>2.093260354348129</v>
      </c>
      <c r="L231" s="77">
        <f t="shared" si="27"/>
        <v>2000.6335836682242</v>
      </c>
    </row>
    <row r="232" spans="1:12" s="69" customFormat="1" ht="15.4" customHeight="1" x14ac:dyDescent="0.15">
      <c r="A232" s="70" t="s">
        <v>186</v>
      </c>
      <c r="B232" s="71">
        <v>2719</v>
      </c>
      <c r="C232" s="71">
        <f t="shared" si="22"/>
        <v>679.75</v>
      </c>
      <c r="D232" s="72">
        <v>1.25</v>
      </c>
      <c r="E232" s="73">
        <f t="shared" si="28"/>
        <v>3398.75</v>
      </c>
      <c r="F232" s="72">
        <v>0</v>
      </c>
      <c r="G232" s="74">
        <f t="shared" si="23"/>
        <v>0</v>
      </c>
      <c r="H232" s="75">
        <f t="shared" si="24"/>
        <v>3398.75</v>
      </c>
      <c r="I232" s="75">
        <v>4</v>
      </c>
      <c r="J232" s="75">
        <f t="shared" si="25"/>
        <v>0</v>
      </c>
      <c r="K232" s="76">
        <f t="shared" si="26"/>
        <v>0</v>
      </c>
      <c r="L232" s="77">
        <f t="shared" si="27"/>
        <v>0</v>
      </c>
    </row>
    <row r="233" spans="1:12" s="69" customFormat="1" ht="15.4" customHeight="1" x14ac:dyDescent="0.15">
      <c r="A233" s="70" t="s">
        <v>147</v>
      </c>
      <c r="B233" s="71">
        <v>3127</v>
      </c>
      <c r="C233" s="71">
        <f t="shared" si="22"/>
        <v>781.75</v>
      </c>
      <c r="D233" s="72">
        <v>1.25</v>
      </c>
      <c r="E233" s="73">
        <f t="shared" si="28"/>
        <v>3908.75</v>
      </c>
      <c r="F233" s="72">
        <v>1.25</v>
      </c>
      <c r="G233" s="74">
        <f t="shared" si="23"/>
        <v>3908.75</v>
      </c>
      <c r="H233" s="75">
        <f t="shared" si="24"/>
        <v>0</v>
      </c>
      <c r="I233" s="75">
        <v>4</v>
      </c>
      <c r="J233" s="75">
        <f t="shared" si="25"/>
        <v>1</v>
      </c>
      <c r="K233" s="76">
        <f t="shared" si="26"/>
        <v>2.093260354348129</v>
      </c>
      <c r="L233" s="77">
        <f t="shared" si="27"/>
        <v>1636.4062820116499</v>
      </c>
    </row>
    <row r="234" spans="1:12" s="69" customFormat="1" ht="15.4" customHeight="1" x14ac:dyDescent="0.15">
      <c r="A234" s="70" t="s">
        <v>161</v>
      </c>
      <c r="B234" s="71">
        <v>3099</v>
      </c>
      <c r="C234" s="71">
        <f t="shared" si="22"/>
        <v>774.75</v>
      </c>
      <c r="D234" s="72">
        <v>1.25</v>
      </c>
      <c r="E234" s="73">
        <f t="shared" si="28"/>
        <v>3873.75</v>
      </c>
      <c r="F234" s="72">
        <v>1.25</v>
      </c>
      <c r="G234" s="74">
        <f t="shared" si="23"/>
        <v>3873.75</v>
      </c>
      <c r="H234" s="75">
        <f t="shared" si="24"/>
        <v>0</v>
      </c>
      <c r="I234" s="75">
        <v>4</v>
      </c>
      <c r="J234" s="75">
        <f t="shared" si="25"/>
        <v>1</v>
      </c>
      <c r="K234" s="76">
        <f t="shared" si="26"/>
        <v>2.093260354348129</v>
      </c>
      <c r="L234" s="77">
        <f t="shared" si="27"/>
        <v>1621.7534595312129</v>
      </c>
    </row>
    <row r="235" spans="1:12" s="69" customFormat="1" ht="15.4" customHeight="1" x14ac:dyDescent="0.15">
      <c r="A235" s="70" t="s">
        <v>121</v>
      </c>
      <c r="B235" s="71">
        <v>3893</v>
      </c>
      <c r="C235" s="71">
        <f t="shared" si="22"/>
        <v>973.25</v>
      </c>
      <c r="D235" s="72">
        <v>1.25</v>
      </c>
      <c r="E235" s="73">
        <f t="shared" si="28"/>
        <v>4866.25</v>
      </c>
      <c r="F235" s="72">
        <v>1.25</v>
      </c>
      <c r="G235" s="74">
        <f t="shared" si="23"/>
        <v>4866.25</v>
      </c>
      <c r="H235" s="75">
        <f t="shared" si="24"/>
        <v>0</v>
      </c>
      <c r="I235" s="75">
        <v>4</v>
      </c>
      <c r="J235" s="75">
        <f t="shared" si="25"/>
        <v>1</v>
      </c>
      <c r="K235" s="76">
        <f t="shared" si="26"/>
        <v>2.093260354348129</v>
      </c>
      <c r="L235" s="77">
        <f t="shared" si="27"/>
        <v>2037.2656398693166</v>
      </c>
    </row>
    <row r="236" spans="1:12" s="69" customFormat="1" ht="15.4" customHeight="1" x14ac:dyDescent="0.15">
      <c r="A236" s="70" t="s">
        <v>210</v>
      </c>
      <c r="B236" s="71">
        <v>16350</v>
      </c>
      <c r="C236" s="71">
        <f t="shared" si="22"/>
        <v>4087.5</v>
      </c>
      <c r="D236" s="72">
        <v>1.25</v>
      </c>
      <c r="E236" s="73">
        <f t="shared" si="28"/>
        <v>20437.5</v>
      </c>
      <c r="F236" s="72">
        <v>1.25</v>
      </c>
      <c r="G236" s="74">
        <f t="shared" si="23"/>
        <v>20437.5</v>
      </c>
      <c r="H236" s="75">
        <f t="shared" si="24"/>
        <v>0</v>
      </c>
      <c r="I236" s="75">
        <v>4</v>
      </c>
      <c r="J236" s="75">
        <f t="shared" si="25"/>
        <v>1</v>
      </c>
      <c r="K236" s="76">
        <f t="shared" si="26"/>
        <v>2.093260354348129</v>
      </c>
      <c r="L236" s="77">
        <f t="shared" si="27"/>
        <v>8556.2016983979775</v>
      </c>
    </row>
    <row r="237" spans="1:12" s="69" customFormat="1" ht="15.4" customHeight="1" x14ac:dyDescent="0.15">
      <c r="A237" s="70" t="s">
        <v>83</v>
      </c>
      <c r="B237" s="71">
        <v>4485</v>
      </c>
      <c r="C237" s="71">
        <f t="shared" si="22"/>
        <v>1121.25</v>
      </c>
      <c r="D237" s="72">
        <v>1.25</v>
      </c>
      <c r="E237" s="73">
        <f t="shared" si="28"/>
        <v>5606.25</v>
      </c>
      <c r="F237" s="72">
        <v>0</v>
      </c>
      <c r="G237" s="74">
        <f t="shared" si="23"/>
        <v>0</v>
      </c>
      <c r="H237" s="75">
        <f t="shared" si="24"/>
        <v>5606.25</v>
      </c>
      <c r="I237" s="75">
        <v>4</v>
      </c>
      <c r="J237" s="75">
        <f t="shared" si="25"/>
        <v>0</v>
      </c>
      <c r="K237" s="76">
        <f t="shared" si="26"/>
        <v>0</v>
      </c>
      <c r="L237" s="77">
        <f t="shared" si="27"/>
        <v>0</v>
      </c>
    </row>
    <row r="238" spans="1:12" s="69" customFormat="1" ht="15.4" customHeight="1" x14ac:dyDescent="0.15">
      <c r="A238" s="70" t="s">
        <v>229</v>
      </c>
      <c r="B238" s="71">
        <v>5167</v>
      </c>
      <c r="C238" s="71">
        <f t="shared" si="22"/>
        <v>1291.75</v>
      </c>
      <c r="D238" s="72">
        <v>1.25</v>
      </c>
      <c r="E238" s="73">
        <f t="shared" si="28"/>
        <v>6458.75</v>
      </c>
      <c r="F238" s="72">
        <v>1.25</v>
      </c>
      <c r="G238" s="74">
        <f t="shared" si="23"/>
        <v>6458.75</v>
      </c>
      <c r="H238" s="75">
        <f t="shared" si="24"/>
        <v>0</v>
      </c>
      <c r="I238" s="75">
        <v>4</v>
      </c>
      <c r="J238" s="75">
        <f t="shared" si="25"/>
        <v>1</v>
      </c>
      <c r="K238" s="76">
        <f t="shared" si="26"/>
        <v>2.093260354348129</v>
      </c>
      <c r="L238" s="77">
        <f t="shared" si="27"/>
        <v>2703.9690627291957</v>
      </c>
    </row>
    <row r="239" spans="1:12" s="69" customFormat="1" ht="15.4" customHeight="1" x14ac:dyDescent="0.15">
      <c r="A239" s="70" t="s">
        <v>122</v>
      </c>
      <c r="B239" s="71">
        <v>2626</v>
      </c>
      <c r="C239" s="71">
        <f t="shared" si="22"/>
        <v>656.5</v>
      </c>
      <c r="D239" s="72">
        <v>1.25</v>
      </c>
      <c r="E239" s="73">
        <f t="shared" si="28"/>
        <v>3282.5</v>
      </c>
      <c r="F239" s="72">
        <v>0</v>
      </c>
      <c r="G239" s="74">
        <f t="shared" si="23"/>
        <v>0</v>
      </c>
      <c r="H239" s="75">
        <f t="shared" si="24"/>
        <v>3282.5</v>
      </c>
      <c r="I239" s="75">
        <v>4</v>
      </c>
      <c r="J239" s="75">
        <f t="shared" si="25"/>
        <v>0</v>
      </c>
      <c r="K239" s="76">
        <f t="shared" si="26"/>
        <v>0</v>
      </c>
      <c r="L239" s="77">
        <f t="shared" si="27"/>
        <v>0</v>
      </c>
    </row>
    <row r="240" spans="1:12" s="69" customFormat="1" ht="15.4" customHeight="1" x14ac:dyDescent="0.15">
      <c r="A240" s="70" t="s">
        <v>125</v>
      </c>
      <c r="B240" s="71">
        <v>2301</v>
      </c>
      <c r="C240" s="71">
        <f t="shared" si="22"/>
        <v>575.25</v>
      </c>
      <c r="D240" s="72">
        <v>1.25</v>
      </c>
      <c r="E240" s="73">
        <f t="shared" si="28"/>
        <v>2876.25</v>
      </c>
      <c r="F240" s="72">
        <v>0</v>
      </c>
      <c r="G240" s="74">
        <f t="shared" si="23"/>
        <v>0</v>
      </c>
      <c r="H240" s="75">
        <f t="shared" si="24"/>
        <v>2876.25</v>
      </c>
      <c r="I240" s="75">
        <v>4</v>
      </c>
      <c r="J240" s="75">
        <f t="shared" si="25"/>
        <v>0</v>
      </c>
      <c r="K240" s="76">
        <f t="shared" si="26"/>
        <v>0</v>
      </c>
      <c r="L240" s="77">
        <f t="shared" si="27"/>
        <v>0</v>
      </c>
    </row>
    <row r="241" spans="1:12" s="69" customFormat="1" ht="15.4" customHeight="1" x14ac:dyDescent="0.15">
      <c r="A241" s="70" t="s">
        <v>38</v>
      </c>
      <c r="B241" s="71">
        <v>4788</v>
      </c>
      <c r="C241" s="71">
        <f t="shared" si="22"/>
        <v>1197</v>
      </c>
      <c r="D241" s="72">
        <v>1.25</v>
      </c>
      <c r="E241" s="73">
        <f t="shared" si="28"/>
        <v>5985</v>
      </c>
      <c r="F241" s="72">
        <v>1.25</v>
      </c>
      <c r="G241" s="74">
        <f t="shared" si="23"/>
        <v>5985</v>
      </c>
      <c r="H241" s="75">
        <f t="shared" si="24"/>
        <v>0</v>
      </c>
      <c r="I241" s="75">
        <v>4</v>
      </c>
      <c r="J241" s="75">
        <f t="shared" si="25"/>
        <v>1</v>
      </c>
      <c r="K241" s="76">
        <f t="shared" si="26"/>
        <v>2.093260354348129</v>
      </c>
      <c r="L241" s="77">
        <f t="shared" si="27"/>
        <v>2505.6326441547103</v>
      </c>
    </row>
    <row r="242" spans="1:12" s="69" customFormat="1" ht="15.4" customHeight="1" x14ac:dyDescent="0.15">
      <c r="A242" s="70" t="s">
        <v>167</v>
      </c>
      <c r="B242" s="71">
        <v>4817</v>
      </c>
      <c r="C242" s="71">
        <f t="shared" si="22"/>
        <v>1204.25</v>
      </c>
      <c r="D242" s="72">
        <v>1.25</v>
      </c>
      <c r="E242" s="73">
        <f t="shared" si="28"/>
        <v>6021.25</v>
      </c>
      <c r="F242" s="72">
        <v>1.25</v>
      </c>
      <c r="G242" s="74">
        <f t="shared" si="23"/>
        <v>6021.25</v>
      </c>
      <c r="H242" s="75">
        <f t="shared" si="24"/>
        <v>0</v>
      </c>
      <c r="I242" s="75">
        <v>4</v>
      </c>
      <c r="J242" s="75">
        <f t="shared" si="25"/>
        <v>1</v>
      </c>
      <c r="K242" s="76">
        <f t="shared" si="26"/>
        <v>2.093260354348129</v>
      </c>
      <c r="L242" s="77">
        <f t="shared" si="27"/>
        <v>2520.8087817237342</v>
      </c>
    </row>
    <row r="243" spans="1:12" s="69" customFormat="1" ht="15.4" customHeight="1" x14ac:dyDescent="0.15">
      <c r="A243" s="79" t="s">
        <v>243</v>
      </c>
      <c r="B243" s="80">
        <v>2203</v>
      </c>
      <c r="C243" s="71">
        <f t="shared" si="22"/>
        <v>550.75</v>
      </c>
      <c r="D243" s="72">
        <v>1.25</v>
      </c>
      <c r="E243" s="73">
        <f t="shared" si="28"/>
        <v>2753.75</v>
      </c>
      <c r="F243" s="72">
        <v>0</v>
      </c>
      <c r="G243" s="74">
        <f t="shared" si="23"/>
        <v>0</v>
      </c>
      <c r="H243" s="75">
        <f t="shared" si="24"/>
        <v>2753.75</v>
      </c>
      <c r="I243" s="75">
        <v>4</v>
      </c>
      <c r="J243" s="75">
        <f t="shared" si="25"/>
        <v>0</v>
      </c>
      <c r="K243" s="76">
        <f t="shared" si="26"/>
        <v>0</v>
      </c>
      <c r="L243" s="77">
        <f t="shared" si="27"/>
        <v>0</v>
      </c>
    </row>
    <row r="244" spans="1:12" s="69" customFormat="1" ht="15.4" customHeight="1" x14ac:dyDescent="0.15">
      <c r="A244" s="79" t="s">
        <v>220</v>
      </c>
      <c r="B244" s="80">
        <f>4050+28</f>
        <v>4078</v>
      </c>
      <c r="C244" s="71">
        <f t="shared" si="22"/>
        <v>1019.5</v>
      </c>
      <c r="D244" s="72">
        <v>1.25</v>
      </c>
      <c r="E244" s="73">
        <f t="shared" si="28"/>
        <v>5097.5</v>
      </c>
      <c r="F244" s="72">
        <v>1.25</v>
      </c>
      <c r="G244" s="74">
        <f t="shared" si="23"/>
        <v>5097.5</v>
      </c>
      <c r="H244" s="75">
        <f t="shared" si="24"/>
        <v>0</v>
      </c>
      <c r="I244" s="75">
        <v>4</v>
      </c>
      <c r="J244" s="75">
        <f t="shared" si="25"/>
        <v>1</v>
      </c>
      <c r="K244" s="76">
        <f t="shared" si="26"/>
        <v>2.093260354348129</v>
      </c>
      <c r="L244" s="77">
        <f t="shared" si="27"/>
        <v>2134.0789312579172</v>
      </c>
    </row>
    <row r="245" spans="1:12" s="69" customFormat="1" ht="15.4" customHeight="1" x14ac:dyDescent="0.15">
      <c r="A245" s="70" t="s">
        <v>59</v>
      </c>
      <c r="B245" s="71">
        <v>3011</v>
      </c>
      <c r="C245" s="71">
        <f t="shared" si="22"/>
        <v>752.75</v>
      </c>
      <c r="D245" s="72">
        <v>1.25</v>
      </c>
      <c r="E245" s="73">
        <f t="shared" si="28"/>
        <v>3763.75</v>
      </c>
      <c r="F245" s="72">
        <v>1.25</v>
      </c>
      <c r="G245" s="74">
        <f t="shared" si="23"/>
        <v>3763.75</v>
      </c>
      <c r="H245" s="75">
        <f t="shared" si="24"/>
        <v>0</v>
      </c>
      <c r="I245" s="75">
        <v>4</v>
      </c>
      <c r="J245" s="75">
        <f t="shared" si="25"/>
        <v>1</v>
      </c>
      <c r="K245" s="76">
        <f t="shared" si="26"/>
        <v>2.093260354348129</v>
      </c>
      <c r="L245" s="77">
        <f t="shared" si="27"/>
        <v>1575.7017317355542</v>
      </c>
    </row>
    <row r="246" spans="1:12" s="69" customFormat="1" ht="15.4" customHeight="1" x14ac:dyDescent="0.15">
      <c r="A246" s="70" t="s">
        <v>8</v>
      </c>
      <c r="B246" s="71">
        <v>2197</v>
      </c>
      <c r="C246" s="71">
        <f t="shared" si="22"/>
        <v>549.25</v>
      </c>
      <c r="D246" s="72">
        <v>1.25</v>
      </c>
      <c r="E246" s="73">
        <f t="shared" si="28"/>
        <v>2746.25</v>
      </c>
      <c r="F246" s="72">
        <v>0</v>
      </c>
      <c r="G246" s="74">
        <f t="shared" si="23"/>
        <v>0</v>
      </c>
      <c r="H246" s="75">
        <f t="shared" si="24"/>
        <v>2746.25</v>
      </c>
      <c r="I246" s="75">
        <v>4</v>
      </c>
      <c r="J246" s="75">
        <f t="shared" si="25"/>
        <v>0</v>
      </c>
      <c r="K246" s="76">
        <f t="shared" si="26"/>
        <v>0</v>
      </c>
      <c r="L246" s="77">
        <f t="shared" si="27"/>
        <v>0</v>
      </c>
    </row>
    <row r="247" spans="1:12" s="69" customFormat="1" ht="15.4" customHeight="1" x14ac:dyDescent="0.15">
      <c r="A247" s="70" t="s">
        <v>244</v>
      </c>
      <c r="B247" s="71">
        <v>2179</v>
      </c>
      <c r="C247" s="71">
        <f t="shared" si="22"/>
        <v>544.75</v>
      </c>
      <c r="D247" s="72">
        <v>1.25</v>
      </c>
      <c r="E247" s="73">
        <f t="shared" si="28"/>
        <v>2723.75</v>
      </c>
      <c r="F247" s="72">
        <v>1.25</v>
      </c>
      <c r="G247" s="74">
        <f t="shared" si="23"/>
        <v>2723.75</v>
      </c>
      <c r="H247" s="75">
        <f t="shared" si="24"/>
        <v>0</v>
      </c>
      <c r="I247" s="75">
        <v>4</v>
      </c>
      <c r="J247" s="75">
        <f t="shared" si="25"/>
        <v>1</v>
      </c>
      <c r="K247" s="76">
        <f t="shared" si="26"/>
        <v>2.093260354348129</v>
      </c>
      <c r="L247" s="77">
        <f t="shared" si="27"/>
        <v>1140.3035780311432</v>
      </c>
    </row>
    <row r="248" spans="1:12" s="69" customFormat="1" ht="15.4" customHeight="1" x14ac:dyDescent="0.15">
      <c r="A248" s="70" t="s">
        <v>30</v>
      </c>
      <c r="B248" s="71">
        <v>5577</v>
      </c>
      <c r="C248" s="71">
        <f t="shared" si="22"/>
        <v>1394.25</v>
      </c>
      <c r="D248" s="72">
        <v>1.25</v>
      </c>
      <c r="E248" s="73">
        <f t="shared" si="28"/>
        <v>6971.25</v>
      </c>
      <c r="F248" s="72">
        <v>0</v>
      </c>
      <c r="G248" s="74">
        <f t="shared" si="23"/>
        <v>0</v>
      </c>
      <c r="H248" s="75">
        <f t="shared" si="24"/>
        <v>6971.25</v>
      </c>
      <c r="I248" s="75">
        <v>4</v>
      </c>
      <c r="J248" s="75">
        <f t="shared" si="25"/>
        <v>0</v>
      </c>
      <c r="K248" s="76">
        <f t="shared" si="26"/>
        <v>0</v>
      </c>
      <c r="L248" s="77">
        <f t="shared" si="27"/>
        <v>0</v>
      </c>
    </row>
    <row r="249" spans="1:12" s="69" customFormat="1" ht="15.4" customHeight="1" x14ac:dyDescent="0.15">
      <c r="A249" s="70" t="s">
        <v>141</v>
      </c>
      <c r="B249" s="71">
        <v>4772</v>
      </c>
      <c r="C249" s="71">
        <f t="shared" si="22"/>
        <v>1193</v>
      </c>
      <c r="D249" s="72">
        <v>1.25</v>
      </c>
      <c r="E249" s="73">
        <f t="shared" si="28"/>
        <v>5965</v>
      </c>
      <c r="F249" s="72">
        <v>1.25</v>
      </c>
      <c r="G249" s="74">
        <f t="shared" si="23"/>
        <v>5965</v>
      </c>
      <c r="H249" s="75">
        <f t="shared" si="24"/>
        <v>0</v>
      </c>
      <c r="I249" s="75">
        <v>4</v>
      </c>
      <c r="J249" s="75">
        <f t="shared" si="25"/>
        <v>1</v>
      </c>
      <c r="K249" s="76">
        <f t="shared" si="26"/>
        <v>2.093260354348129</v>
      </c>
      <c r="L249" s="77">
        <f t="shared" si="27"/>
        <v>2497.2596027373179</v>
      </c>
    </row>
    <row r="250" spans="1:12" s="69" customFormat="1" ht="15.4" customHeight="1" x14ac:dyDescent="0.15">
      <c r="A250" s="70" t="s">
        <v>119</v>
      </c>
      <c r="B250" s="71">
        <v>4575</v>
      </c>
      <c r="C250" s="71">
        <f t="shared" si="22"/>
        <v>1143.75</v>
      </c>
      <c r="D250" s="72">
        <v>1.25</v>
      </c>
      <c r="E250" s="73">
        <f t="shared" si="28"/>
        <v>5718.75</v>
      </c>
      <c r="F250" s="72">
        <v>0</v>
      </c>
      <c r="G250" s="74">
        <f t="shared" si="23"/>
        <v>0</v>
      </c>
      <c r="H250" s="75">
        <f t="shared" si="24"/>
        <v>5718.75</v>
      </c>
      <c r="I250" s="75">
        <v>4</v>
      </c>
      <c r="J250" s="75">
        <f t="shared" si="25"/>
        <v>0</v>
      </c>
      <c r="K250" s="76">
        <f t="shared" si="26"/>
        <v>0</v>
      </c>
      <c r="L250" s="77">
        <f t="shared" si="27"/>
        <v>0</v>
      </c>
    </row>
    <row r="251" spans="1:12" s="69" customFormat="1" ht="15.4" customHeight="1" x14ac:dyDescent="0.15">
      <c r="A251" s="70" t="s">
        <v>217</v>
      </c>
      <c r="B251" s="71">
        <v>5019</v>
      </c>
      <c r="C251" s="71">
        <f t="shared" si="22"/>
        <v>1254.75</v>
      </c>
      <c r="D251" s="72">
        <v>1.25</v>
      </c>
      <c r="E251" s="73">
        <f t="shared" si="28"/>
        <v>6273.75</v>
      </c>
      <c r="F251" s="72">
        <v>0</v>
      </c>
      <c r="G251" s="74">
        <f t="shared" si="23"/>
        <v>0</v>
      </c>
      <c r="H251" s="75">
        <f t="shared" si="24"/>
        <v>6273.75</v>
      </c>
      <c r="I251" s="75">
        <v>4</v>
      </c>
      <c r="J251" s="75">
        <f t="shared" si="25"/>
        <v>0</v>
      </c>
      <c r="K251" s="76">
        <f t="shared" si="26"/>
        <v>0</v>
      </c>
      <c r="L251" s="77">
        <f t="shared" si="27"/>
        <v>0</v>
      </c>
    </row>
    <row r="252" spans="1:12" s="69" customFormat="1" ht="15.4" customHeight="1" x14ac:dyDescent="0.15">
      <c r="A252" s="70" t="s">
        <v>124</v>
      </c>
      <c r="B252" s="71">
        <v>6752</v>
      </c>
      <c r="C252" s="71">
        <f t="shared" si="22"/>
        <v>1688</v>
      </c>
      <c r="D252" s="72">
        <v>1.25</v>
      </c>
      <c r="E252" s="73">
        <f t="shared" si="28"/>
        <v>8440</v>
      </c>
      <c r="F252" s="72">
        <v>1.25</v>
      </c>
      <c r="G252" s="74">
        <f t="shared" si="23"/>
        <v>8440</v>
      </c>
      <c r="H252" s="75">
        <f t="shared" si="24"/>
        <v>0</v>
      </c>
      <c r="I252" s="75">
        <v>4</v>
      </c>
      <c r="J252" s="75">
        <f t="shared" si="25"/>
        <v>1</v>
      </c>
      <c r="K252" s="76">
        <f t="shared" si="26"/>
        <v>2.093260354348129</v>
      </c>
      <c r="L252" s="77">
        <f t="shared" si="27"/>
        <v>3533.4234781396417</v>
      </c>
    </row>
    <row r="253" spans="1:12" s="69" customFormat="1" ht="15.4" customHeight="1" x14ac:dyDescent="0.15">
      <c r="A253" s="70" t="s">
        <v>193</v>
      </c>
      <c r="B253" s="71">
        <v>2371</v>
      </c>
      <c r="C253" s="71">
        <f t="shared" si="22"/>
        <v>592.75</v>
      </c>
      <c r="D253" s="72">
        <v>1.25</v>
      </c>
      <c r="E253" s="73">
        <f t="shared" si="28"/>
        <v>2963.75</v>
      </c>
      <c r="F253" s="72">
        <v>0</v>
      </c>
      <c r="G253" s="74">
        <f t="shared" si="23"/>
        <v>0</v>
      </c>
      <c r="H253" s="75">
        <f t="shared" si="24"/>
        <v>2963.75</v>
      </c>
      <c r="I253" s="75">
        <v>4</v>
      </c>
      <c r="J253" s="75">
        <f t="shared" si="25"/>
        <v>0</v>
      </c>
      <c r="K253" s="76">
        <f t="shared" si="26"/>
        <v>0</v>
      </c>
      <c r="L253" s="77">
        <f t="shared" si="27"/>
        <v>0</v>
      </c>
    </row>
    <row r="254" spans="1:12" s="69" customFormat="1" ht="15.4" customHeight="1" x14ac:dyDescent="0.15">
      <c r="A254" s="70" t="s">
        <v>272</v>
      </c>
      <c r="B254" s="71">
        <v>2207</v>
      </c>
      <c r="C254" s="71">
        <f t="shared" si="22"/>
        <v>551.75</v>
      </c>
      <c r="D254" s="72">
        <v>1.25</v>
      </c>
      <c r="E254" s="73">
        <f t="shared" si="28"/>
        <v>2758.75</v>
      </c>
      <c r="F254" s="72">
        <v>0</v>
      </c>
      <c r="G254" s="74">
        <f t="shared" si="23"/>
        <v>0</v>
      </c>
      <c r="H254" s="75">
        <f t="shared" si="24"/>
        <v>2758.75</v>
      </c>
      <c r="I254" s="75">
        <v>4</v>
      </c>
      <c r="J254" s="75">
        <f t="shared" si="25"/>
        <v>0</v>
      </c>
      <c r="K254" s="76">
        <f t="shared" si="26"/>
        <v>0</v>
      </c>
      <c r="L254" s="77">
        <f t="shared" si="27"/>
        <v>0</v>
      </c>
    </row>
    <row r="255" spans="1:12" s="69" customFormat="1" ht="15.4" customHeight="1" x14ac:dyDescent="0.15">
      <c r="A255" s="70" t="s">
        <v>278</v>
      </c>
      <c r="B255" s="71">
        <v>6031</v>
      </c>
      <c r="C255" s="71">
        <f t="shared" si="22"/>
        <v>1507.75</v>
      </c>
      <c r="D255" s="72">
        <v>1.25</v>
      </c>
      <c r="E255" s="73">
        <f t="shared" si="28"/>
        <v>7538.75</v>
      </c>
      <c r="F255" s="72">
        <v>1.25</v>
      </c>
      <c r="G255" s="74">
        <f t="shared" si="23"/>
        <v>7538.75</v>
      </c>
      <c r="H255" s="75">
        <f t="shared" si="24"/>
        <v>0</v>
      </c>
      <c r="I255" s="75">
        <v>4</v>
      </c>
      <c r="J255" s="75">
        <f t="shared" si="25"/>
        <v>1</v>
      </c>
      <c r="K255" s="76">
        <f t="shared" si="26"/>
        <v>2.093260354348129</v>
      </c>
      <c r="L255" s="77">
        <f t="shared" si="27"/>
        <v>3156.1132992683915</v>
      </c>
    </row>
    <row r="256" spans="1:12" s="69" customFormat="1" ht="15.4" customHeight="1" x14ac:dyDescent="0.15">
      <c r="A256" s="70" t="s">
        <v>17</v>
      </c>
      <c r="B256" s="71">
        <v>4906</v>
      </c>
      <c r="C256" s="71">
        <f t="shared" si="22"/>
        <v>1226.5</v>
      </c>
      <c r="D256" s="72">
        <v>1.25</v>
      </c>
      <c r="E256" s="73">
        <f t="shared" si="28"/>
        <v>6132.5</v>
      </c>
      <c r="F256" s="72">
        <v>0</v>
      </c>
      <c r="G256" s="74">
        <f t="shared" si="23"/>
        <v>0</v>
      </c>
      <c r="H256" s="75">
        <f t="shared" si="24"/>
        <v>6132.5</v>
      </c>
      <c r="I256" s="75">
        <v>4</v>
      </c>
      <c r="J256" s="75">
        <f t="shared" si="25"/>
        <v>0</v>
      </c>
      <c r="K256" s="76">
        <f t="shared" si="26"/>
        <v>0</v>
      </c>
      <c r="L256" s="77">
        <f t="shared" si="27"/>
        <v>0</v>
      </c>
    </row>
    <row r="257" spans="1:12" s="69" customFormat="1" ht="15.4" customHeight="1" x14ac:dyDescent="0.15">
      <c r="A257" s="70" t="s">
        <v>200</v>
      </c>
      <c r="B257" s="71">
        <v>1163</v>
      </c>
      <c r="C257" s="71">
        <f t="shared" si="22"/>
        <v>290.75</v>
      </c>
      <c r="D257" s="72">
        <v>1.25</v>
      </c>
      <c r="E257" s="73">
        <f t="shared" si="28"/>
        <v>1453.75</v>
      </c>
      <c r="F257" s="72">
        <v>1.25</v>
      </c>
      <c r="G257" s="74">
        <f t="shared" si="23"/>
        <v>1453.75</v>
      </c>
      <c r="H257" s="75">
        <f t="shared" si="24"/>
        <v>0</v>
      </c>
      <c r="I257" s="75">
        <v>4</v>
      </c>
      <c r="J257" s="75">
        <f t="shared" si="25"/>
        <v>1</v>
      </c>
      <c r="K257" s="76">
        <f t="shared" si="26"/>
        <v>2.093260354348129</v>
      </c>
      <c r="L257" s="77">
        <f t="shared" si="27"/>
        <v>608.61544802671847</v>
      </c>
    </row>
    <row r="258" spans="1:12" s="69" customFormat="1" ht="15.4" customHeight="1" x14ac:dyDescent="0.15">
      <c r="A258" s="70" t="s">
        <v>216</v>
      </c>
      <c r="B258" s="71">
        <v>2097</v>
      </c>
      <c r="C258" s="71">
        <f t="shared" si="22"/>
        <v>524.25</v>
      </c>
      <c r="D258" s="72">
        <v>1.25</v>
      </c>
      <c r="E258" s="73">
        <f t="shared" si="28"/>
        <v>2621.25</v>
      </c>
      <c r="F258" s="72">
        <v>0</v>
      </c>
      <c r="G258" s="74">
        <f t="shared" si="23"/>
        <v>0</v>
      </c>
      <c r="H258" s="75">
        <f t="shared" si="24"/>
        <v>2621.25</v>
      </c>
      <c r="I258" s="75">
        <v>4</v>
      </c>
      <c r="J258" s="75">
        <f t="shared" si="25"/>
        <v>0</v>
      </c>
      <c r="K258" s="76">
        <f t="shared" si="26"/>
        <v>0</v>
      </c>
      <c r="L258" s="77">
        <f t="shared" si="27"/>
        <v>0</v>
      </c>
    </row>
    <row r="259" spans="1:12" s="69" customFormat="1" ht="15.4" customHeight="1" x14ac:dyDescent="0.15">
      <c r="A259" s="70" t="s">
        <v>100</v>
      </c>
      <c r="B259" s="71">
        <v>2811</v>
      </c>
      <c r="C259" s="71">
        <f t="shared" ref="C259:C287" si="29">B259/I259</f>
        <v>702.75</v>
      </c>
      <c r="D259" s="72">
        <v>1.25</v>
      </c>
      <c r="E259" s="73">
        <f t="shared" si="28"/>
        <v>3513.75</v>
      </c>
      <c r="F259" s="72">
        <v>0</v>
      </c>
      <c r="G259" s="74">
        <f t="shared" ref="G259:G287" si="30">B259*F259</f>
        <v>0</v>
      </c>
      <c r="H259" s="75">
        <f t="shared" ref="H259:H287" si="31">E259-G259</f>
        <v>3513.75</v>
      </c>
      <c r="I259" s="75">
        <v>4</v>
      </c>
      <c r="J259" s="75">
        <f t="shared" ref="J259:J287" si="32">F259/1.25</f>
        <v>0</v>
      </c>
      <c r="K259" s="76">
        <f t="shared" ref="K259:K287" si="33">J259*$H$292</f>
        <v>0</v>
      </c>
      <c r="L259" s="77">
        <f t="shared" ref="L259:L287" si="34">K259*C259</f>
        <v>0</v>
      </c>
    </row>
    <row r="260" spans="1:12" s="69" customFormat="1" ht="15.4" customHeight="1" x14ac:dyDescent="0.15">
      <c r="A260" s="70" t="s">
        <v>203</v>
      </c>
      <c r="B260" s="71">
        <v>577</v>
      </c>
      <c r="C260" s="71">
        <f t="shared" si="29"/>
        <v>144.25</v>
      </c>
      <c r="D260" s="72">
        <v>1.25</v>
      </c>
      <c r="E260" s="73">
        <f t="shared" si="28"/>
        <v>721.25</v>
      </c>
      <c r="F260" s="72">
        <v>0</v>
      </c>
      <c r="G260" s="74">
        <f t="shared" si="30"/>
        <v>0</v>
      </c>
      <c r="H260" s="75">
        <f t="shared" si="31"/>
        <v>721.25</v>
      </c>
      <c r="I260" s="75">
        <v>4</v>
      </c>
      <c r="J260" s="75">
        <f t="shared" si="32"/>
        <v>0</v>
      </c>
      <c r="K260" s="76">
        <f t="shared" si="33"/>
        <v>0</v>
      </c>
      <c r="L260" s="77">
        <f t="shared" si="34"/>
        <v>0</v>
      </c>
    </row>
    <row r="261" spans="1:12" s="69" customFormat="1" ht="15.4" customHeight="1" x14ac:dyDescent="0.15">
      <c r="A261" s="70" t="s">
        <v>174</v>
      </c>
      <c r="B261" s="71">
        <v>6032</v>
      </c>
      <c r="C261" s="71">
        <f t="shared" si="29"/>
        <v>1508</v>
      </c>
      <c r="D261" s="72">
        <v>1.25</v>
      </c>
      <c r="E261" s="73">
        <f t="shared" si="28"/>
        <v>7540</v>
      </c>
      <c r="F261" s="72">
        <v>1.25</v>
      </c>
      <c r="G261" s="74">
        <f t="shared" si="30"/>
        <v>7540</v>
      </c>
      <c r="H261" s="75">
        <f t="shared" si="31"/>
        <v>0</v>
      </c>
      <c r="I261" s="75">
        <v>4</v>
      </c>
      <c r="J261" s="75">
        <f t="shared" si="32"/>
        <v>1</v>
      </c>
      <c r="K261" s="76">
        <f t="shared" si="33"/>
        <v>2.093260354348129</v>
      </c>
      <c r="L261" s="77">
        <f t="shared" si="34"/>
        <v>3156.6366143569785</v>
      </c>
    </row>
    <row r="262" spans="1:12" s="69" customFormat="1" ht="15.4" customHeight="1" x14ac:dyDescent="0.15">
      <c r="A262" s="70" t="s">
        <v>18</v>
      </c>
      <c r="B262" s="71">
        <v>8120</v>
      </c>
      <c r="C262" s="71">
        <f t="shared" si="29"/>
        <v>2030</v>
      </c>
      <c r="D262" s="72">
        <v>1.25</v>
      </c>
      <c r="E262" s="73">
        <f t="shared" si="28"/>
        <v>10150</v>
      </c>
      <c r="F262" s="72">
        <v>1.25</v>
      </c>
      <c r="G262" s="74">
        <f t="shared" si="30"/>
        <v>10150</v>
      </c>
      <c r="H262" s="75">
        <f t="shared" si="31"/>
        <v>0</v>
      </c>
      <c r="I262" s="75">
        <v>4</v>
      </c>
      <c r="J262" s="75">
        <f t="shared" si="32"/>
        <v>1</v>
      </c>
      <c r="K262" s="76">
        <f t="shared" si="33"/>
        <v>2.093260354348129</v>
      </c>
      <c r="L262" s="77">
        <f t="shared" si="34"/>
        <v>4249.3185193267018</v>
      </c>
    </row>
    <row r="263" spans="1:12" s="69" customFormat="1" ht="15.4" customHeight="1" x14ac:dyDescent="0.15">
      <c r="A263" s="70" t="s">
        <v>154</v>
      </c>
      <c r="B263" s="71">
        <v>2333</v>
      </c>
      <c r="C263" s="71">
        <f t="shared" si="29"/>
        <v>583.25</v>
      </c>
      <c r="D263" s="72">
        <v>1.25</v>
      </c>
      <c r="E263" s="73">
        <f t="shared" si="28"/>
        <v>2916.25</v>
      </c>
      <c r="F263" s="72">
        <v>1.25</v>
      </c>
      <c r="G263" s="74">
        <f t="shared" si="30"/>
        <v>2916.25</v>
      </c>
      <c r="H263" s="75">
        <f t="shared" si="31"/>
        <v>0</v>
      </c>
      <c r="I263" s="75">
        <v>4</v>
      </c>
      <c r="J263" s="75">
        <f t="shared" si="32"/>
        <v>1</v>
      </c>
      <c r="K263" s="76">
        <f t="shared" si="33"/>
        <v>2.093260354348129</v>
      </c>
      <c r="L263" s="77">
        <f t="shared" si="34"/>
        <v>1220.8941016735462</v>
      </c>
    </row>
    <row r="264" spans="1:12" s="69" customFormat="1" ht="15.4" customHeight="1" x14ac:dyDescent="0.15">
      <c r="A264" s="70" t="s">
        <v>204</v>
      </c>
      <c r="B264" s="71">
        <v>659</v>
      </c>
      <c r="C264" s="71">
        <f t="shared" si="29"/>
        <v>164.75</v>
      </c>
      <c r="D264" s="72">
        <v>1.25</v>
      </c>
      <c r="E264" s="73">
        <f t="shared" si="28"/>
        <v>823.75</v>
      </c>
      <c r="F264" s="72">
        <v>0</v>
      </c>
      <c r="G264" s="74">
        <f t="shared" si="30"/>
        <v>0</v>
      </c>
      <c r="H264" s="75">
        <f t="shared" si="31"/>
        <v>823.75</v>
      </c>
      <c r="I264" s="75">
        <v>4</v>
      </c>
      <c r="J264" s="75">
        <f t="shared" si="32"/>
        <v>0</v>
      </c>
      <c r="K264" s="76">
        <f t="shared" si="33"/>
        <v>0</v>
      </c>
      <c r="L264" s="77">
        <f t="shared" si="34"/>
        <v>0</v>
      </c>
    </row>
    <row r="265" spans="1:12" s="69" customFormat="1" ht="15.4" customHeight="1" x14ac:dyDescent="0.15">
      <c r="A265" s="70" t="s">
        <v>54</v>
      </c>
      <c r="B265" s="71">
        <v>1970</v>
      </c>
      <c r="C265" s="71">
        <f t="shared" si="29"/>
        <v>492.5</v>
      </c>
      <c r="D265" s="72">
        <v>1.25</v>
      </c>
      <c r="E265" s="73">
        <f t="shared" si="28"/>
        <v>2462.5</v>
      </c>
      <c r="F265" s="72">
        <v>1.25</v>
      </c>
      <c r="G265" s="74">
        <f t="shared" si="30"/>
        <v>2462.5</v>
      </c>
      <c r="H265" s="75">
        <f t="shared" si="31"/>
        <v>0</v>
      </c>
      <c r="I265" s="75">
        <v>4</v>
      </c>
      <c r="J265" s="75">
        <f t="shared" si="32"/>
        <v>1</v>
      </c>
      <c r="K265" s="76">
        <f t="shared" si="33"/>
        <v>2.093260354348129</v>
      </c>
      <c r="L265" s="77">
        <f t="shared" si="34"/>
        <v>1030.9307245164534</v>
      </c>
    </row>
    <row r="266" spans="1:12" s="69" customFormat="1" ht="15.4" customHeight="1" x14ac:dyDescent="0.15">
      <c r="A266" s="70" t="s">
        <v>179</v>
      </c>
      <c r="B266" s="71">
        <v>4307</v>
      </c>
      <c r="C266" s="71">
        <f t="shared" si="29"/>
        <v>1076.75</v>
      </c>
      <c r="D266" s="72">
        <v>1.25</v>
      </c>
      <c r="E266" s="73">
        <f t="shared" si="28"/>
        <v>5383.75</v>
      </c>
      <c r="F266" s="72">
        <v>0</v>
      </c>
      <c r="G266" s="74">
        <f t="shared" si="30"/>
        <v>0</v>
      </c>
      <c r="H266" s="75">
        <f t="shared" si="31"/>
        <v>5383.75</v>
      </c>
      <c r="I266" s="75">
        <v>4</v>
      </c>
      <c r="J266" s="75">
        <f t="shared" si="32"/>
        <v>0</v>
      </c>
      <c r="K266" s="76">
        <f t="shared" si="33"/>
        <v>0</v>
      </c>
      <c r="L266" s="77">
        <f t="shared" si="34"/>
        <v>0</v>
      </c>
    </row>
    <row r="267" spans="1:12" s="69" customFormat="1" ht="15.4" customHeight="1" x14ac:dyDescent="0.15">
      <c r="A267" s="70" t="s">
        <v>75</v>
      </c>
      <c r="B267" s="71">
        <v>3772</v>
      </c>
      <c r="C267" s="71">
        <f t="shared" si="29"/>
        <v>943</v>
      </c>
      <c r="D267" s="72">
        <v>1.25</v>
      </c>
      <c r="E267" s="73">
        <f t="shared" si="28"/>
        <v>4715</v>
      </c>
      <c r="F267" s="72">
        <v>0</v>
      </c>
      <c r="G267" s="74">
        <f t="shared" si="30"/>
        <v>0</v>
      </c>
      <c r="H267" s="75">
        <f t="shared" si="31"/>
        <v>4715</v>
      </c>
      <c r="I267" s="75">
        <v>4</v>
      </c>
      <c r="J267" s="75">
        <f t="shared" si="32"/>
        <v>0</v>
      </c>
      <c r="K267" s="76">
        <f t="shared" si="33"/>
        <v>0</v>
      </c>
      <c r="L267" s="77">
        <f t="shared" si="34"/>
        <v>0</v>
      </c>
    </row>
    <row r="268" spans="1:12" s="69" customFormat="1" ht="15.4" customHeight="1" x14ac:dyDescent="0.15">
      <c r="A268" s="70" t="s">
        <v>235</v>
      </c>
      <c r="B268" s="71">
        <v>3491</v>
      </c>
      <c r="C268" s="71">
        <f t="shared" si="29"/>
        <v>872.75</v>
      </c>
      <c r="D268" s="72">
        <v>1.25</v>
      </c>
      <c r="E268" s="73">
        <f t="shared" si="28"/>
        <v>4363.75</v>
      </c>
      <c r="F268" s="72">
        <v>1.25</v>
      </c>
      <c r="G268" s="74">
        <f t="shared" si="30"/>
        <v>4363.75</v>
      </c>
      <c r="H268" s="75">
        <f t="shared" si="31"/>
        <v>0</v>
      </c>
      <c r="I268" s="75">
        <v>4</v>
      </c>
      <c r="J268" s="75">
        <f t="shared" si="32"/>
        <v>1</v>
      </c>
      <c r="K268" s="76">
        <f t="shared" si="33"/>
        <v>2.093260354348129</v>
      </c>
      <c r="L268" s="77">
        <f t="shared" si="34"/>
        <v>1826.8929742573296</v>
      </c>
    </row>
    <row r="269" spans="1:12" s="69" customFormat="1" ht="15.4" customHeight="1" x14ac:dyDescent="0.15">
      <c r="A269" s="70" t="s">
        <v>253</v>
      </c>
      <c r="B269" s="71">
        <v>4188</v>
      </c>
      <c r="C269" s="71">
        <f t="shared" si="29"/>
        <v>1047</v>
      </c>
      <c r="D269" s="72">
        <v>1.25</v>
      </c>
      <c r="E269" s="73">
        <f t="shared" ref="E269:E287" si="35">B269*D269</f>
        <v>5235</v>
      </c>
      <c r="F269" s="72">
        <v>0</v>
      </c>
      <c r="G269" s="74">
        <f t="shared" si="30"/>
        <v>0</v>
      </c>
      <c r="H269" s="75">
        <f t="shared" si="31"/>
        <v>5235</v>
      </c>
      <c r="I269" s="75">
        <v>4</v>
      </c>
      <c r="J269" s="75">
        <f t="shared" si="32"/>
        <v>0</v>
      </c>
      <c r="K269" s="76">
        <f t="shared" si="33"/>
        <v>0</v>
      </c>
      <c r="L269" s="77">
        <f t="shared" si="34"/>
        <v>0</v>
      </c>
    </row>
    <row r="270" spans="1:12" s="69" customFormat="1" ht="15.4" customHeight="1" x14ac:dyDescent="0.15">
      <c r="A270" s="70" t="s">
        <v>282</v>
      </c>
      <c r="B270" s="71">
        <v>6087</v>
      </c>
      <c r="C270" s="71">
        <f t="shared" si="29"/>
        <v>1521.75</v>
      </c>
      <c r="D270" s="72">
        <v>1.25</v>
      </c>
      <c r="E270" s="73">
        <f t="shared" si="35"/>
        <v>7608.75</v>
      </c>
      <c r="F270" s="72">
        <v>1.25</v>
      </c>
      <c r="G270" s="74">
        <f t="shared" si="30"/>
        <v>7608.75</v>
      </c>
      <c r="H270" s="75">
        <f t="shared" si="31"/>
        <v>0</v>
      </c>
      <c r="I270" s="75">
        <v>4</v>
      </c>
      <c r="J270" s="75">
        <f t="shared" si="32"/>
        <v>1</v>
      </c>
      <c r="K270" s="76">
        <f t="shared" si="33"/>
        <v>2.093260354348129</v>
      </c>
      <c r="L270" s="77">
        <f t="shared" si="34"/>
        <v>3185.4189442292654</v>
      </c>
    </row>
    <row r="271" spans="1:12" s="69" customFormat="1" ht="15.4" customHeight="1" x14ac:dyDescent="0.15">
      <c r="A271" s="70" t="s">
        <v>98</v>
      </c>
      <c r="B271" s="71">
        <v>2270</v>
      </c>
      <c r="C271" s="71">
        <f t="shared" si="29"/>
        <v>567.5</v>
      </c>
      <c r="D271" s="72">
        <v>1.25</v>
      </c>
      <c r="E271" s="73">
        <f t="shared" si="35"/>
        <v>2837.5</v>
      </c>
      <c r="F271" s="72">
        <v>0</v>
      </c>
      <c r="G271" s="74">
        <f t="shared" si="30"/>
        <v>0</v>
      </c>
      <c r="H271" s="75">
        <f t="shared" si="31"/>
        <v>2837.5</v>
      </c>
      <c r="I271" s="75">
        <v>4</v>
      </c>
      <c r="J271" s="75">
        <f t="shared" si="32"/>
        <v>0</v>
      </c>
      <c r="K271" s="76">
        <f t="shared" si="33"/>
        <v>0</v>
      </c>
      <c r="L271" s="77">
        <f t="shared" si="34"/>
        <v>0</v>
      </c>
    </row>
    <row r="272" spans="1:12" s="69" customFormat="1" ht="15.4" customHeight="1" x14ac:dyDescent="0.15">
      <c r="A272" s="70" t="s">
        <v>265</v>
      </c>
      <c r="B272" s="71">
        <v>1960</v>
      </c>
      <c r="C272" s="71">
        <f t="shared" si="29"/>
        <v>490</v>
      </c>
      <c r="D272" s="72">
        <v>1.25</v>
      </c>
      <c r="E272" s="73">
        <f t="shared" si="35"/>
        <v>2450</v>
      </c>
      <c r="F272" s="72">
        <v>1.25</v>
      </c>
      <c r="G272" s="74">
        <f t="shared" si="30"/>
        <v>2450</v>
      </c>
      <c r="H272" s="75">
        <f t="shared" si="31"/>
        <v>0</v>
      </c>
      <c r="I272" s="75">
        <v>4</v>
      </c>
      <c r="J272" s="75">
        <f t="shared" si="32"/>
        <v>1</v>
      </c>
      <c r="K272" s="76">
        <f t="shared" si="33"/>
        <v>2.093260354348129</v>
      </c>
      <c r="L272" s="77">
        <f t="shared" si="34"/>
        <v>1025.6975736305833</v>
      </c>
    </row>
    <row r="273" spans="1:12" s="69" customFormat="1" ht="15.4" customHeight="1" x14ac:dyDescent="0.15">
      <c r="A273" s="70" t="s">
        <v>89</v>
      </c>
      <c r="B273" s="71">
        <v>2411</v>
      </c>
      <c r="C273" s="71">
        <f t="shared" si="29"/>
        <v>602.75</v>
      </c>
      <c r="D273" s="72">
        <v>1.25</v>
      </c>
      <c r="E273" s="73">
        <f t="shared" si="35"/>
        <v>3013.75</v>
      </c>
      <c r="F273" s="72">
        <v>1.25</v>
      </c>
      <c r="G273" s="74">
        <f t="shared" si="30"/>
        <v>3013.75</v>
      </c>
      <c r="H273" s="75">
        <f t="shared" si="31"/>
        <v>0</v>
      </c>
      <c r="I273" s="75">
        <v>4</v>
      </c>
      <c r="J273" s="75">
        <f t="shared" si="32"/>
        <v>1</v>
      </c>
      <c r="K273" s="76">
        <f t="shared" si="33"/>
        <v>2.093260354348129</v>
      </c>
      <c r="L273" s="77">
        <f t="shared" si="34"/>
        <v>1261.7126785833348</v>
      </c>
    </row>
    <row r="274" spans="1:12" s="69" customFormat="1" ht="15.4" customHeight="1" x14ac:dyDescent="0.15">
      <c r="A274" s="70" t="s">
        <v>113</v>
      </c>
      <c r="B274" s="71">
        <v>3657</v>
      </c>
      <c r="C274" s="71">
        <f t="shared" si="29"/>
        <v>914.25</v>
      </c>
      <c r="D274" s="72">
        <v>1.25</v>
      </c>
      <c r="E274" s="73">
        <f t="shared" si="35"/>
        <v>4571.25</v>
      </c>
      <c r="F274" s="72">
        <v>1.25</v>
      </c>
      <c r="G274" s="74">
        <f t="shared" si="30"/>
        <v>4571.25</v>
      </c>
      <c r="H274" s="75">
        <f t="shared" si="31"/>
        <v>0</v>
      </c>
      <c r="I274" s="75">
        <v>4</v>
      </c>
      <c r="J274" s="75">
        <f t="shared" si="32"/>
        <v>1</v>
      </c>
      <c r="K274" s="76">
        <f t="shared" si="33"/>
        <v>2.093260354348129</v>
      </c>
      <c r="L274" s="77">
        <f t="shared" si="34"/>
        <v>1913.7632789627769</v>
      </c>
    </row>
    <row r="275" spans="1:12" s="69" customFormat="1" ht="15.4" customHeight="1" x14ac:dyDescent="0.15">
      <c r="A275" s="70" t="s">
        <v>199</v>
      </c>
      <c r="B275" s="71">
        <v>2806</v>
      </c>
      <c r="C275" s="71">
        <f t="shared" si="29"/>
        <v>701.5</v>
      </c>
      <c r="D275" s="72">
        <v>1.25</v>
      </c>
      <c r="E275" s="73">
        <f t="shared" si="35"/>
        <v>3507.5</v>
      </c>
      <c r="F275" s="72">
        <v>1.25</v>
      </c>
      <c r="G275" s="74">
        <f t="shared" si="30"/>
        <v>3507.5</v>
      </c>
      <c r="H275" s="75">
        <f t="shared" si="31"/>
        <v>0</v>
      </c>
      <c r="I275" s="75">
        <v>4</v>
      </c>
      <c r="J275" s="75">
        <f t="shared" si="32"/>
        <v>1</v>
      </c>
      <c r="K275" s="76">
        <f t="shared" si="33"/>
        <v>2.093260354348129</v>
      </c>
      <c r="L275" s="77">
        <f t="shared" si="34"/>
        <v>1468.4221385752126</v>
      </c>
    </row>
    <row r="276" spans="1:12" s="69" customFormat="1" ht="15.4" customHeight="1" x14ac:dyDescent="0.15">
      <c r="A276" s="70" t="s">
        <v>94</v>
      </c>
      <c r="B276" s="71">
        <v>2955</v>
      </c>
      <c r="C276" s="71">
        <f t="shared" si="29"/>
        <v>738.75</v>
      </c>
      <c r="D276" s="72">
        <v>1.25</v>
      </c>
      <c r="E276" s="73">
        <f t="shared" si="35"/>
        <v>3693.75</v>
      </c>
      <c r="F276" s="72">
        <v>1.25</v>
      </c>
      <c r="G276" s="74">
        <f t="shared" si="30"/>
        <v>3693.75</v>
      </c>
      <c r="H276" s="75">
        <f t="shared" si="31"/>
        <v>0</v>
      </c>
      <c r="I276" s="75">
        <v>4</v>
      </c>
      <c r="J276" s="75">
        <f t="shared" si="32"/>
        <v>1</v>
      </c>
      <c r="K276" s="76">
        <f t="shared" si="33"/>
        <v>2.093260354348129</v>
      </c>
      <c r="L276" s="77">
        <f t="shared" si="34"/>
        <v>1546.3960867746803</v>
      </c>
    </row>
    <row r="277" spans="1:12" s="69" customFormat="1" ht="15.4" customHeight="1" x14ac:dyDescent="0.15">
      <c r="A277" s="70" t="s">
        <v>172</v>
      </c>
      <c r="B277" s="71">
        <v>3570</v>
      </c>
      <c r="C277" s="71">
        <f t="shared" si="29"/>
        <v>892.5</v>
      </c>
      <c r="D277" s="72">
        <v>1.25</v>
      </c>
      <c r="E277" s="73">
        <f t="shared" si="35"/>
        <v>4462.5</v>
      </c>
      <c r="F277" s="72">
        <v>1.25</v>
      </c>
      <c r="G277" s="74">
        <f t="shared" si="30"/>
        <v>4462.5</v>
      </c>
      <c r="H277" s="75">
        <f t="shared" si="31"/>
        <v>0</v>
      </c>
      <c r="I277" s="75">
        <v>4</v>
      </c>
      <c r="J277" s="75">
        <f t="shared" si="32"/>
        <v>1</v>
      </c>
      <c r="K277" s="76">
        <f t="shared" si="33"/>
        <v>2.093260354348129</v>
      </c>
      <c r="L277" s="77">
        <f t="shared" si="34"/>
        <v>1868.2348662557051</v>
      </c>
    </row>
    <row r="278" spans="1:12" s="69" customFormat="1" ht="15.4" customHeight="1" x14ac:dyDescent="0.15">
      <c r="A278" s="70" t="s">
        <v>14</v>
      </c>
      <c r="B278" s="71">
        <v>6238</v>
      </c>
      <c r="C278" s="71">
        <f t="shared" si="29"/>
        <v>1559.5</v>
      </c>
      <c r="D278" s="72">
        <v>1.25</v>
      </c>
      <c r="E278" s="73">
        <f t="shared" si="35"/>
        <v>7797.5</v>
      </c>
      <c r="F278" s="72">
        <v>1.25</v>
      </c>
      <c r="G278" s="74">
        <f t="shared" si="30"/>
        <v>7797.5</v>
      </c>
      <c r="H278" s="75">
        <f t="shared" si="31"/>
        <v>0</v>
      </c>
      <c r="I278" s="75">
        <v>4</v>
      </c>
      <c r="J278" s="75">
        <f t="shared" si="32"/>
        <v>1</v>
      </c>
      <c r="K278" s="76">
        <f t="shared" si="33"/>
        <v>2.093260354348129</v>
      </c>
      <c r="L278" s="77">
        <f t="shared" si="34"/>
        <v>3264.4395226059073</v>
      </c>
    </row>
    <row r="279" spans="1:12" s="69" customFormat="1" ht="15.4" customHeight="1" x14ac:dyDescent="0.15">
      <c r="A279" s="70" t="s">
        <v>95</v>
      </c>
      <c r="B279" s="71">
        <v>6190</v>
      </c>
      <c r="C279" s="71">
        <f t="shared" si="29"/>
        <v>1547.5</v>
      </c>
      <c r="D279" s="72">
        <v>1.25</v>
      </c>
      <c r="E279" s="73">
        <f t="shared" si="35"/>
        <v>7737.5</v>
      </c>
      <c r="F279" s="72">
        <v>1.25</v>
      </c>
      <c r="G279" s="74">
        <f t="shared" si="30"/>
        <v>7737.5</v>
      </c>
      <c r="H279" s="75">
        <f t="shared" si="31"/>
        <v>0</v>
      </c>
      <c r="I279" s="75">
        <v>4</v>
      </c>
      <c r="J279" s="75">
        <f t="shared" si="32"/>
        <v>1</v>
      </c>
      <c r="K279" s="76">
        <f t="shared" si="33"/>
        <v>2.093260354348129</v>
      </c>
      <c r="L279" s="77">
        <f t="shared" si="34"/>
        <v>3239.3203983537296</v>
      </c>
    </row>
    <row r="280" spans="1:12" s="69" customFormat="1" ht="15.4" customHeight="1" x14ac:dyDescent="0.15">
      <c r="A280" s="70" t="s">
        <v>180</v>
      </c>
      <c r="B280" s="71">
        <v>2688</v>
      </c>
      <c r="C280" s="71">
        <f t="shared" si="29"/>
        <v>672</v>
      </c>
      <c r="D280" s="72">
        <v>1.25</v>
      </c>
      <c r="E280" s="73">
        <f t="shared" si="35"/>
        <v>3360</v>
      </c>
      <c r="F280" s="72">
        <v>0</v>
      </c>
      <c r="G280" s="74">
        <f t="shared" si="30"/>
        <v>0</v>
      </c>
      <c r="H280" s="75">
        <f t="shared" si="31"/>
        <v>3360</v>
      </c>
      <c r="I280" s="75">
        <v>4</v>
      </c>
      <c r="J280" s="75">
        <f t="shared" si="32"/>
        <v>0</v>
      </c>
      <c r="K280" s="76">
        <f t="shared" si="33"/>
        <v>0</v>
      </c>
      <c r="L280" s="77">
        <f t="shared" si="34"/>
        <v>0</v>
      </c>
    </row>
    <row r="281" spans="1:12" s="69" customFormat="1" ht="15.4" customHeight="1" x14ac:dyDescent="0.15">
      <c r="A281" s="70" t="s">
        <v>233</v>
      </c>
      <c r="B281" s="71">
        <v>6919</v>
      </c>
      <c r="C281" s="71">
        <f t="shared" si="29"/>
        <v>1729.75</v>
      </c>
      <c r="D281" s="72">
        <v>1.25</v>
      </c>
      <c r="E281" s="73">
        <f t="shared" si="35"/>
        <v>8648.75</v>
      </c>
      <c r="F281" s="72">
        <v>1.25</v>
      </c>
      <c r="G281" s="74">
        <f t="shared" si="30"/>
        <v>8648.75</v>
      </c>
      <c r="H281" s="75">
        <f t="shared" si="31"/>
        <v>0</v>
      </c>
      <c r="I281" s="75">
        <v>4</v>
      </c>
      <c r="J281" s="75">
        <f t="shared" si="32"/>
        <v>1</v>
      </c>
      <c r="K281" s="76">
        <f t="shared" si="33"/>
        <v>2.093260354348129</v>
      </c>
      <c r="L281" s="77">
        <f t="shared" si="34"/>
        <v>3620.817097933676</v>
      </c>
    </row>
    <row r="282" spans="1:12" s="69" customFormat="1" ht="15.4" customHeight="1" x14ac:dyDescent="0.15">
      <c r="A282" s="79" t="s">
        <v>72</v>
      </c>
      <c r="B282" s="80">
        <f>3166+163</f>
        <v>3329</v>
      </c>
      <c r="C282" s="71">
        <f t="shared" si="29"/>
        <v>832.25</v>
      </c>
      <c r="D282" s="72">
        <v>1.25</v>
      </c>
      <c r="E282" s="73">
        <f t="shared" si="35"/>
        <v>4161.25</v>
      </c>
      <c r="F282" s="72">
        <v>1.25</v>
      </c>
      <c r="G282" s="74">
        <f t="shared" si="30"/>
        <v>4161.25</v>
      </c>
      <c r="H282" s="75">
        <f t="shared" si="31"/>
        <v>0</v>
      </c>
      <c r="I282" s="75">
        <v>4</v>
      </c>
      <c r="J282" s="75">
        <f t="shared" si="32"/>
        <v>1</v>
      </c>
      <c r="K282" s="76">
        <f t="shared" si="33"/>
        <v>2.093260354348129</v>
      </c>
      <c r="L282" s="77">
        <f t="shared" si="34"/>
        <v>1742.1159299062303</v>
      </c>
    </row>
    <row r="283" spans="1:12" s="69" customFormat="1" ht="15.4" customHeight="1" x14ac:dyDescent="0.15">
      <c r="A283" s="70" t="s">
        <v>117</v>
      </c>
      <c r="B283" s="71">
        <v>2550</v>
      </c>
      <c r="C283" s="71">
        <f t="shared" si="29"/>
        <v>637.5</v>
      </c>
      <c r="D283" s="72">
        <v>1.25</v>
      </c>
      <c r="E283" s="73">
        <f t="shared" si="35"/>
        <v>3187.5</v>
      </c>
      <c r="F283" s="72">
        <v>1.25</v>
      </c>
      <c r="G283" s="74">
        <f t="shared" si="30"/>
        <v>3187.5</v>
      </c>
      <c r="H283" s="75">
        <f t="shared" si="31"/>
        <v>0</v>
      </c>
      <c r="I283" s="75">
        <v>4</v>
      </c>
      <c r="J283" s="75">
        <f t="shared" si="32"/>
        <v>1</v>
      </c>
      <c r="K283" s="76">
        <f t="shared" si="33"/>
        <v>2.093260354348129</v>
      </c>
      <c r="L283" s="77">
        <f t="shared" si="34"/>
        <v>1334.4534758969321</v>
      </c>
    </row>
    <row r="284" spans="1:12" s="69" customFormat="1" ht="15.4" customHeight="1" x14ac:dyDescent="0.15">
      <c r="A284" s="70" t="s">
        <v>281</v>
      </c>
      <c r="B284" s="71">
        <v>5817</v>
      </c>
      <c r="C284" s="71">
        <f t="shared" si="29"/>
        <v>1454.25</v>
      </c>
      <c r="D284" s="72">
        <v>1.25</v>
      </c>
      <c r="E284" s="73">
        <f t="shared" si="35"/>
        <v>7271.25</v>
      </c>
      <c r="F284" s="72">
        <v>1.25</v>
      </c>
      <c r="G284" s="74">
        <f t="shared" si="30"/>
        <v>7271.25</v>
      </c>
      <c r="H284" s="75">
        <f t="shared" si="31"/>
        <v>0</v>
      </c>
      <c r="I284" s="75">
        <v>4</v>
      </c>
      <c r="J284" s="75">
        <f t="shared" si="32"/>
        <v>1</v>
      </c>
      <c r="K284" s="76">
        <f t="shared" si="33"/>
        <v>2.093260354348129</v>
      </c>
      <c r="L284" s="77">
        <f t="shared" si="34"/>
        <v>3044.1238703107665</v>
      </c>
    </row>
    <row r="285" spans="1:12" s="69" customFormat="1" ht="15.4" customHeight="1" x14ac:dyDescent="0.15">
      <c r="A285" s="70" t="s">
        <v>93</v>
      </c>
      <c r="B285" s="71">
        <v>2273</v>
      </c>
      <c r="C285" s="71">
        <f t="shared" si="29"/>
        <v>568.25</v>
      </c>
      <c r="D285" s="72">
        <v>1.25</v>
      </c>
      <c r="E285" s="73">
        <f t="shared" si="35"/>
        <v>2841.25</v>
      </c>
      <c r="F285" s="72">
        <v>1.25</v>
      </c>
      <c r="G285" s="74">
        <f t="shared" si="30"/>
        <v>2841.25</v>
      </c>
      <c r="H285" s="75">
        <f t="shared" si="31"/>
        <v>0</v>
      </c>
      <c r="I285" s="75">
        <v>4</v>
      </c>
      <c r="J285" s="75">
        <f t="shared" si="32"/>
        <v>1</v>
      </c>
      <c r="K285" s="76">
        <f t="shared" si="33"/>
        <v>2.093260354348129</v>
      </c>
      <c r="L285" s="77">
        <f t="shared" si="34"/>
        <v>1189.4951963583244</v>
      </c>
    </row>
    <row r="286" spans="1:12" s="69" customFormat="1" ht="15.4" customHeight="1" x14ac:dyDescent="0.15">
      <c r="A286" s="70" t="s">
        <v>46</v>
      </c>
      <c r="B286" s="71">
        <v>3331</v>
      </c>
      <c r="C286" s="71">
        <f t="shared" si="29"/>
        <v>832.75</v>
      </c>
      <c r="D286" s="72">
        <v>1.25</v>
      </c>
      <c r="E286" s="73">
        <f t="shared" si="35"/>
        <v>4163.75</v>
      </c>
      <c r="F286" s="72">
        <v>1.25</v>
      </c>
      <c r="G286" s="74">
        <f t="shared" si="30"/>
        <v>4163.75</v>
      </c>
      <c r="H286" s="75">
        <f t="shared" si="31"/>
        <v>0</v>
      </c>
      <c r="I286" s="75">
        <v>4</v>
      </c>
      <c r="J286" s="82">
        <f t="shared" si="32"/>
        <v>1</v>
      </c>
      <c r="K286" s="83">
        <f t="shared" si="33"/>
        <v>2.093260354348129</v>
      </c>
      <c r="L286" s="77">
        <f t="shared" si="34"/>
        <v>1743.1625600834043</v>
      </c>
    </row>
    <row r="287" spans="1:12" s="69" customFormat="1" ht="15.4" customHeight="1" x14ac:dyDescent="0.15">
      <c r="A287" s="84" t="s">
        <v>104</v>
      </c>
      <c r="B287" s="85">
        <v>3680</v>
      </c>
      <c r="C287" s="85">
        <f t="shared" si="29"/>
        <v>920</v>
      </c>
      <c r="D287" s="86">
        <v>1.25</v>
      </c>
      <c r="E287" s="87">
        <f t="shared" si="35"/>
        <v>4600</v>
      </c>
      <c r="F287" s="86">
        <v>1.25</v>
      </c>
      <c r="G287" s="88">
        <f t="shared" si="30"/>
        <v>4600</v>
      </c>
      <c r="H287" s="89">
        <f t="shared" si="31"/>
        <v>0</v>
      </c>
      <c r="I287" s="82">
        <v>4</v>
      </c>
      <c r="J287" s="90">
        <f t="shared" si="32"/>
        <v>1</v>
      </c>
      <c r="K287" s="91">
        <f t="shared" si="33"/>
        <v>2.093260354348129</v>
      </c>
      <c r="L287" s="92">
        <f t="shared" si="34"/>
        <v>1925.7995260002785</v>
      </c>
    </row>
    <row r="288" spans="1:12" s="69" customFormat="1" ht="15.4" customHeight="1" thickBot="1" x14ac:dyDescent="0.2">
      <c r="A288" s="93"/>
      <c r="B288" s="94">
        <f>SUM(B2:B287)</f>
        <v>1170239</v>
      </c>
      <c r="C288" s="94">
        <f>SUM(C2:C287)</f>
        <v>292559.75</v>
      </c>
      <c r="D288" s="95"/>
      <c r="E288" s="96">
        <f>SUM(E2:E287)</f>
        <v>1462798.75</v>
      </c>
      <c r="F288" s="97"/>
      <c r="G288" s="96">
        <f>SUM(G2:G287)</f>
        <v>1031118.75</v>
      </c>
      <c r="H288" s="98">
        <f>SUM(H2:H287)</f>
        <v>431680</v>
      </c>
      <c r="I288" s="98"/>
      <c r="J288" s="99"/>
      <c r="K288" s="100"/>
      <c r="L288" s="98">
        <f>SUM(L2:L287)</f>
        <v>431679.99999999988</v>
      </c>
    </row>
    <row r="289" spans="1:12" s="69" customFormat="1" ht="15.4" customHeight="1" thickTop="1" x14ac:dyDescent="0.15">
      <c r="A289" s="101"/>
      <c r="B289" s="102"/>
      <c r="C289" s="102"/>
      <c r="D289" s="103"/>
      <c r="E289" s="104"/>
      <c r="G289" s="104"/>
      <c r="H289" s="105"/>
      <c r="I289" s="105"/>
      <c r="J289" s="106"/>
      <c r="K289" s="107"/>
      <c r="L289" s="105"/>
    </row>
    <row r="290" spans="1:12" s="69" customFormat="1" ht="28.7" customHeight="1" x14ac:dyDescent="0.15">
      <c r="A290" s="49" t="s">
        <v>304</v>
      </c>
      <c r="B290" s="108"/>
      <c r="C290" s="108"/>
      <c r="D290" s="109"/>
      <c r="E290" s="109"/>
      <c r="F290" s="109"/>
      <c r="G290" s="51" t="s">
        <v>313</v>
      </c>
      <c r="H290" s="110">
        <f>E288-G288</f>
        <v>431680</v>
      </c>
      <c r="I290" s="110"/>
      <c r="J290" s="111"/>
      <c r="K290" s="112"/>
      <c r="L290" s="113"/>
    </row>
    <row r="291" spans="1:12" x14ac:dyDescent="0.2">
      <c r="A291" s="49" t="s">
        <v>305</v>
      </c>
      <c r="B291" s="57"/>
      <c r="C291" s="57"/>
      <c r="D291" s="57"/>
      <c r="E291" s="57"/>
      <c r="F291" s="57"/>
      <c r="G291" s="58"/>
      <c r="H291" s="59"/>
      <c r="I291" s="59"/>
      <c r="J291" s="111"/>
      <c r="K291" s="112"/>
      <c r="L291" s="113"/>
    </row>
    <row r="292" spans="1:12" ht="38.25" x14ac:dyDescent="0.2">
      <c r="A292" s="56" t="s">
        <v>306</v>
      </c>
      <c r="B292" s="57"/>
      <c r="C292" s="57"/>
      <c r="D292" s="57"/>
      <c r="E292" s="57"/>
      <c r="F292" s="57"/>
      <c r="G292" s="58" t="s">
        <v>314</v>
      </c>
      <c r="H292" s="59">
        <f>H290/'[3]Prorated Days'!F288</f>
        <v>2.093260354348129</v>
      </c>
      <c r="I292" s="59"/>
      <c r="J292" s="57"/>
      <c r="K292" s="57"/>
      <c r="L292" s="57"/>
    </row>
  </sheetData>
  <sheetProtection algorithmName="SHA-512" hashValue="UOVZlU1lAYAsAduJBbRiHwHzqsrLurbT2ApJLbAAcChlRlW0KFacGxEZe2M7Hj8O9I5g9uqhupoy7Hzz/qftFw==" saltValue="KfJSbFSU9Ci7ndlb7JtNbQ==" spinCount="100000" sheet="1" objects="1" scenarios="1"/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"/>
  <sheetViews>
    <sheetView workbookViewId="0">
      <pane ySplit="1" topLeftCell="A2" activePane="bottomLeft" state="frozen"/>
      <selection pane="bottomLeft" activeCell="K7" sqref="K7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s="69" customFormat="1" ht="39.950000000000003" customHeight="1" x14ac:dyDescent="0.15">
      <c r="A1" s="5" t="s">
        <v>0</v>
      </c>
      <c r="B1" s="5" t="s">
        <v>1</v>
      </c>
      <c r="C1" s="5" t="s">
        <v>300</v>
      </c>
      <c r="D1" s="5" t="s">
        <v>301</v>
      </c>
      <c r="E1" s="5" t="s">
        <v>296</v>
      </c>
      <c r="F1" s="5" t="s">
        <v>308</v>
      </c>
    </row>
    <row r="2" spans="1:6" s="69" customFormat="1" ht="15.4" customHeight="1" x14ac:dyDescent="0.15">
      <c r="A2" s="70" t="s">
        <v>87</v>
      </c>
      <c r="B2" s="80">
        <v>3421</v>
      </c>
      <c r="C2" s="75">
        <v>4</v>
      </c>
      <c r="D2" s="75">
        <v>0</v>
      </c>
      <c r="E2" s="75">
        <f t="shared" ref="E2:E65" si="0">B2/C2</f>
        <v>855.25</v>
      </c>
      <c r="F2" s="75">
        <f>E2*D2</f>
        <v>0</v>
      </c>
    </row>
    <row r="3" spans="1:6" s="69" customFormat="1" ht="15.4" customHeight="1" x14ac:dyDescent="0.15">
      <c r="A3" s="70" t="s">
        <v>227</v>
      </c>
      <c r="B3" s="80">
        <v>1383</v>
      </c>
      <c r="C3" s="75">
        <v>4</v>
      </c>
      <c r="D3" s="75">
        <v>0</v>
      </c>
      <c r="E3" s="75">
        <f t="shared" si="0"/>
        <v>345.75</v>
      </c>
      <c r="F3" s="75">
        <f t="shared" ref="F3:F66" si="1">E3*D3</f>
        <v>0</v>
      </c>
    </row>
    <row r="4" spans="1:6" s="69" customFormat="1" ht="15.4" customHeight="1" x14ac:dyDescent="0.15">
      <c r="A4" s="70" t="s">
        <v>62</v>
      </c>
      <c r="B4" s="80">
        <v>4813</v>
      </c>
      <c r="C4" s="75">
        <v>4</v>
      </c>
      <c r="D4" s="75">
        <v>0</v>
      </c>
      <c r="E4" s="75">
        <f t="shared" si="0"/>
        <v>1203.25</v>
      </c>
      <c r="F4" s="75">
        <f t="shared" si="1"/>
        <v>0</v>
      </c>
    </row>
    <row r="5" spans="1:6" s="69" customFormat="1" ht="15.4" customHeight="1" x14ac:dyDescent="0.15">
      <c r="A5" s="70" t="s">
        <v>42</v>
      </c>
      <c r="B5" s="80">
        <v>3004</v>
      </c>
      <c r="C5" s="75">
        <v>4</v>
      </c>
      <c r="D5" s="75">
        <v>0</v>
      </c>
      <c r="E5" s="75">
        <f t="shared" si="0"/>
        <v>751</v>
      </c>
      <c r="F5" s="75">
        <f t="shared" si="1"/>
        <v>0</v>
      </c>
    </row>
    <row r="6" spans="1:6" s="69" customFormat="1" ht="15.4" customHeight="1" x14ac:dyDescent="0.15">
      <c r="A6" s="70" t="s">
        <v>160</v>
      </c>
      <c r="B6" s="80">
        <v>6710</v>
      </c>
      <c r="C6" s="75">
        <v>4</v>
      </c>
      <c r="D6" s="75">
        <v>0</v>
      </c>
      <c r="E6" s="75">
        <f t="shared" si="0"/>
        <v>1677.5</v>
      </c>
      <c r="F6" s="75">
        <f t="shared" si="1"/>
        <v>0</v>
      </c>
    </row>
    <row r="7" spans="1:6" s="69" customFormat="1" ht="15.4" customHeight="1" x14ac:dyDescent="0.15">
      <c r="A7" s="70" t="s">
        <v>137</v>
      </c>
      <c r="B7" s="80">
        <v>2409</v>
      </c>
      <c r="C7" s="75">
        <v>4</v>
      </c>
      <c r="D7" s="75">
        <v>0</v>
      </c>
      <c r="E7" s="75">
        <f t="shared" si="0"/>
        <v>602.25</v>
      </c>
      <c r="F7" s="75">
        <f t="shared" si="1"/>
        <v>0</v>
      </c>
    </row>
    <row r="8" spans="1:6" s="69" customFormat="1" ht="15.4" customHeight="1" x14ac:dyDescent="0.15">
      <c r="A8" s="70" t="s">
        <v>28</v>
      </c>
      <c r="B8" s="80">
        <v>3131</v>
      </c>
      <c r="C8" s="75">
        <v>4</v>
      </c>
      <c r="D8" s="75">
        <v>0</v>
      </c>
      <c r="E8" s="75">
        <f t="shared" si="0"/>
        <v>782.75</v>
      </c>
      <c r="F8" s="75">
        <f t="shared" si="1"/>
        <v>0</v>
      </c>
    </row>
    <row r="9" spans="1:6" s="69" customFormat="1" ht="15.4" customHeight="1" x14ac:dyDescent="0.15">
      <c r="A9" s="70" t="s">
        <v>151</v>
      </c>
      <c r="B9" s="80">
        <v>3379</v>
      </c>
      <c r="C9" s="75">
        <v>4</v>
      </c>
      <c r="D9" s="75">
        <v>0</v>
      </c>
      <c r="E9" s="75">
        <f t="shared" si="0"/>
        <v>844.75</v>
      </c>
      <c r="F9" s="75">
        <f t="shared" si="1"/>
        <v>0</v>
      </c>
    </row>
    <row r="10" spans="1:6" s="69" customFormat="1" ht="15.4" customHeight="1" x14ac:dyDescent="0.15">
      <c r="A10" s="70" t="s">
        <v>140</v>
      </c>
      <c r="B10" s="80">
        <v>5110</v>
      </c>
      <c r="C10" s="75">
        <v>4</v>
      </c>
      <c r="D10" s="75">
        <v>0</v>
      </c>
      <c r="E10" s="75">
        <f t="shared" si="0"/>
        <v>1277.5</v>
      </c>
      <c r="F10" s="75">
        <f t="shared" si="1"/>
        <v>0</v>
      </c>
    </row>
    <row r="11" spans="1:6" s="69" customFormat="1" ht="15.4" customHeight="1" x14ac:dyDescent="0.15">
      <c r="A11" s="70" t="s">
        <v>134</v>
      </c>
      <c r="B11" s="80">
        <v>4362</v>
      </c>
      <c r="C11" s="75">
        <v>4</v>
      </c>
      <c r="D11" s="75">
        <v>0</v>
      </c>
      <c r="E11" s="75">
        <f t="shared" si="0"/>
        <v>1090.5</v>
      </c>
      <c r="F11" s="75">
        <f t="shared" si="1"/>
        <v>0</v>
      </c>
    </row>
    <row r="12" spans="1:6" s="69" customFormat="1" ht="15.4" customHeight="1" x14ac:dyDescent="0.15">
      <c r="A12" s="70" t="s">
        <v>31</v>
      </c>
      <c r="B12" s="80">
        <v>2696</v>
      </c>
      <c r="C12" s="75">
        <v>4</v>
      </c>
      <c r="D12" s="75">
        <v>0</v>
      </c>
      <c r="E12" s="75">
        <f t="shared" si="0"/>
        <v>674</v>
      </c>
      <c r="F12" s="75">
        <f t="shared" si="1"/>
        <v>0</v>
      </c>
    </row>
    <row r="13" spans="1:6" s="69" customFormat="1" ht="15.4" customHeight="1" x14ac:dyDescent="0.15">
      <c r="A13" s="70" t="s">
        <v>96</v>
      </c>
      <c r="B13" s="80">
        <v>2826</v>
      </c>
      <c r="C13" s="75">
        <v>4</v>
      </c>
      <c r="D13" s="75">
        <v>0</v>
      </c>
      <c r="E13" s="75">
        <f t="shared" si="0"/>
        <v>706.5</v>
      </c>
      <c r="F13" s="75">
        <f t="shared" si="1"/>
        <v>0</v>
      </c>
    </row>
    <row r="14" spans="1:6" s="69" customFormat="1" ht="15.4" customHeight="1" x14ac:dyDescent="0.15">
      <c r="A14" s="70" t="s">
        <v>126</v>
      </c>
      <c r="B14" s="80">
        <v>3118</v>
      </c>
      <c r="C14" s="75">
        <v>4</v>
      </c>
      <c r="D14" s="75">
        <v>0</v>
      </c>
      <c r="E14" s="75">
        <f t="shared" si="0"/>
        <v>779.5</v>
      </c>
      <c r="F14" s="75">
        <f t="shared" si="1"/>
        <v>0</v>
      </c>
    </row>
    <row r="15" spans="1:6" s="69" customFormat="1" ht="15.4" customHeight="1" x14ac:dyDescent="0.15">
      <c r="A15" s="70" t="s">
        <v>76</v>
      </c>
      <c r="B15" s="80">
        <v>1559</v>
      </c>
      <c r="C15" s="75">
        <v>4</v>
      </c>
      <c r="D15" s="75">
        <v>0</v>
      </c>
      <c r="E15" s="75">
        <f t="shared" si="0"/>
        <v>389.75</v>
      </c>
      <c r="F15" s="75">
        <f t="shared" si="1"/>
        <v>0</v>
      </c>
    </row>
    <row r="16" spans="1:6" s="69" customFormat="1" ht="15.4" customHeight="1" x14ac:dyDescent="0.15">
      <c r="A16" s="70" t="s">
        <v>128</v>
      </c>
      <c r="B16" s="80">
        <v>327</v>
      </c>
      <c r="C16" s="75">
        <v>4</v>
      </c>
      <c r="D16" s="75">
        <v>0</v>
      </c>
      <c r="E16" s="75">
        <f t="shared" si="0"/>
        <v>81.75</v>
      </c>
      <c r="F16" s="75">
        <f t="shared" si="1"/>
        <v>0</v>
      </c>
    </row>
    <row r="17" spans="1:6" s="69" customFormat="1" ht="15.4" customHeight="1" x14ac:dyDescent="0.15">
      <c r="A17" s="70" t="s">
        <v>74</v>
      </c>
      <c r="B17" s="80">
        <v>3575</v>
      </c>
      <c r="C17" s="75">
        <v>4</v>
      </c>
      <c r="D17" s="75">
        <v>0</v>
      </c>
      <c r="E17" s="75">
        <f t="shared" si="0"/>
        <v>893.75</v>
      </c>
      <c r="F17" s="75">
        <f t="shared" si="1"/>
        <v>0</v>
      </c>
    </row>
    <row r="18" spans="1:6" s="69" customFormat="1" ht="15.4" customHeight="1" x14ac:dyDescent="0.15">
      <c r="A18" s="70" t="s">
        <v>115</v>
      </c>
      <c r="B18" s="80">
        <v>4476</v>
      </c>
      <c r="C18" s="75">
        <v>4</v>
      </c>
      <c r="D18" s="75">
        <v>0</v>
      </c>
      <c r="E18" s="75">
        <f t="shared" si="0"/>
        <v>1119</v>
      </c>
      <c r="F18" s="75">
        <f t="shared" si="1"/>
        <v>0</v>
      </c>
    </row>
    <row r="19" spans="1:6" s="69" customFormat="1" ht="15.4" customHeight="1" x14ac:dyDescent="0.15">
      <c r="A19" s="70" t="s">
        <v>186</v>
      </c>
      <c r="B19" s="80">
        <v>2719</v>
      </c>
      <c r="C19" s="75">
        <v>4</v>
      </c>
      <c r="D19" s="75">
        <v>0</v>
      </c>
      <c r="E19" s="75">
        <f t="shared" si="0"/>
        <v>679.75</v>
      </c>
      <c r="F19" s="75">
        <f t="shared" si="1"/>
        <v>0</v>
      </c>
    </row>
    <row r="20" spans="1:6" s="69" customFormat="1" ht="15.4" customHeight="1" x14ac:dyDescent="0.15">
      <c r="A20" s="70" t="s">
        <v>17</v>
      </c>
      <c r="B20" s="80">
        <v>4906</v>
      </c>
      <c r="C20" s="75">
        <v>4</v>
      </c>
      <c r="D20" s="75">
        <v>0</v>
      </c>
      <c r="E20" s="75">
        <f t="shared" si="0"/>
        <v>1226.5</v>
      </c>
      <c r="F20" s="75">
        <f t="shared" si="1"/>
        <v>0</v>
      </c>
    </row>
    <row r="21" spans="1:6" s="69" customFormat="1" ht="15.4" customHeight="1" x14ac:dyDescent="0.15">
      <c r="A21" s="70" t="s">
        <v>203</v>
      </c>
      <c r="B21" s="80">
        <v>577</v>
      </c>
      <c r="C21" s="75">
        <v>4</v>
      </c>
      <c r="D21" s="75">
        <v>0</v>
      </c>
      <c r="E21" s="75">
        <f t="shared" si="0"/>
        <v>144.25</v>
      </c>
      <c r="F21" s="75">
        <f t="shared" si="1"/>
        <v>0</v>
      </c>
    </row>
    <row r="22" spans="1:6" s="69" customFormat="1" ht="15.4" customHeight="1" x14ac:dyDescent="0.15">
      <c r="A22" s="70" t="s">
        <v>175</v>
      </c>
      <c r="B22" s="80">
        <v>3734</v>
      </c>
      <c r="C22" s="75">
        <v>4</v>
      </c>
      <c r="D22" s="75">
        <v>0</v>
      </c>
      <c r="E22" s="75">
        <f t="shared" si="0"/>
        <v>933.5</v>
      </c>
      <c r="F22" s="75">
        <f t="shared" si="1"/>
        <v>0</v>
      </c>
    </row>
    <row r="23" spans="1:6" s="69" customFormat="1" ht="15.4" customHeight="1" x14ac:dyDescent="0.15">
      <c r="A23" s="70" t="s">
        <v>191</v>
      </c>
      <c r="B23" s="80">
        <v>3344</v>
      </c>
      <c r="C23" s="75">
        <v>4</v>
      </c>
      <c r="D23" s="75">
        <v>1</v>
      </c>
      <c r="E23" s="75">
        <f t="shared" si="0"/>
        <v>836</v>
      </c>
      <c r="F23" s="75">
        <f t="shared" si="1"/>
        <v>836</v>
      </c>
    </row>
    <row r="24" spans="1:6" s="69" customFormat="1" ht="15.4" customHeight="1" x14ac:dyDescent="0.15">
      <c r="A24" s="70" t="s">
        <v>34</v>
      </c>
      <c r="B24" s="80">
        <v>4015</v>
      </c>
      <c r="C24" s="75">
        <v>4</v>
      </c>
      <c r="D24" s="75">
        <v>1</v>
      </c>
      <c r="E24" s="75">
        <f t="shared" si="0"/>
        <v>1003.75</v>
      </c>
      <c r="F24" s="75">
        <f t="shared" si="1"/>
        <v>1003.75</v>
      </c>
    </row>
    <row r="25" spans="1:6" s="69" customFormat="1" ht="15.4" customHeight="1" x14ac:dyDescent="0.15">
      <c r="A25" s="70" t="s">
        <v>53</v>
      </c>
      <c r="B25" s="80">
        <v>2348</v>
      </c>
      <c r="C25" s="75">
        <v>4</v>
      </c>
      <c r="D25" s="75">
        <v>0</v>
      </c>
      <c r="E25" s="75">
        <f t="shared" si="0"/>
        <v>587</v>
      </c>
      <c r="F25" s="75">
        <f t="shared" si="1"/>
        <v>0</v>
      </c>
    </row>
    <row r="26" spans="1:6" s="69" customFormat="1" ht="15.4" customHeight="1" x14ac:dyDescent="0.15">
      <c r="A26" s="70" t="s">
        <v>260</v>
      </c>
      <c r="B26" s="80">
        <v>3271</v>
      </c>
      <c r="C26" s="75">
        <v>4</v>
      </c>
      <c r="D26" s="75">
        <v>1</v>
      </c>
      <c r="E26" s="75">
        <f t="shared" si="0"/>
        <v>817.75</v>
      </c>
      <c r="F26" s="75">
        <f t="shared" si="1"/>
        <v>817.75</v>
      </c>
    </row>
    <row r="27" spans="1:6" s="69" customFormat="1" ht="15.4" customHeight="1" x14ac:dyDescent="0.15">
      <c r="A27" s="70" t="s">
        <v>202</v>
      </c>
      <c r="B27" s="80">
        <v>1661</v>
      </c>
      <c r="C27" s="75">
        <v>4</v>
      </c>
      <c r="D27" s="75">
        <v>0</v>
      </c>
      <c r="E27" s="75">
        <f t="shared" si="0"/>
        <v>415.25</v>
      </c>
      <c r="F27" s="75">
        <f t="shared" si="1"/>
        <v>0</v>
      </c>
    </row>
    <row r="28" spans="1:6" s="69" customFormat="1" ht="15.4" customHeight="1" x14ac:dyDescent="0.15">
      <c r="A28" s="70" t="s">
        <v>196</v>
      </c>
      <c r="B28" s="80">
        <v>5299</v>
      </c>
      <c r="C28" s="75">
        <v>4</v>
      </c>
      <c r="D28" s="75">
        <v>0</v>
      </c>
      <c r="E28" s="75">
        <f t="shared" si="0"/>
        <v>1324.75</v>
      </c>
      <c r="F28" s="75">
        <f t="shared" si="1"/>
        <v>0</v>
      </c>
    </row>
    <row r="29" spans="1:6" s="69" customFormat="1" ht="15.4" customHeight="1" x14ac:dyDescent="0.15">
      <c r="A29" s="70" t="s">
        <v>213</v>
      </c>
      <c r="B29" s="80">
        <v>6232</v>
      </c>
      <c r="C29" s="75">
        <v>4</v>
      </c>
      <c r="D29" s="75">
        <v>0</v>
      </c>
      <c r="E29" s="75">
        <f t="shared" si="0"/>
        <v>1558</v>
      </c>
      <c r="F29" s="75">
        <f t="shared" si="1"/>
        <v>0</v>
      </c>
    </row>
    <row r="30" spans="1:6" s="69" customFormat="1" ht="15.4" customHeight="1" x14ac:dyDescent="0.15">
      <c r="A30" s="70" t="s">
        <v>194</v>
      </c>
      <c r="B30" s="80">
        <v>2971</v>
      </c>
      <c r="C30" s="75">
        <v>4</v>
      </c>
      <c r="D30" s="75">
        <v>0</v>
      </c>
      <c r="E30" s="75">
        <f t="shared" si="0"/>
        <v>742.75</v>
      </c>
      <c r="F30" s="75">
        <f t="shared" si="1"/>
        <v>0</v>
      </c>
    </row>
    <row r="31" spans="1:6" s="69" customFormat="1" ht="15.4" customHeight="1" x14ac:dyDescent="0.15">
      <c r="A31" s="70" t="s">
        <v>284</v>
      </c>
      <c r="B31" s="80">
        <v>3065</v>
      </c>
      <c r="C31" s="75">
        <v>4</v>
      </c>
      <c r="D31" s="75">
        <v>0</v>
      </c>
      <c r="E31" s="75">
        <f t="shared" si="0"/>
        <v>766.25</v>
      </c>
      <c r="F31" s="75">
        <f t="shared" si="1"/>
        <v>0</v>
      </c>
    </row>
    <row r="32" spans="1:6" s="69" customFormat="1" ht="15.4" customHeight="1" x14ac:dyDescent="0.15">
      <c r="A32" s="70" t="s">
        <v>45</v>
      </c>
      <c r="B32" s="80">
        <v>5077</v>
      </c>
      <c r="C32" s="75">
        <v>4</v>
      </c>
      <c r="D32" s="75">
        <v>0</v>
      </c>
      <c r="E32" s="75">
        <f t="shared" si="0"/>
        <v>1269.25</v>
      </c>
      <c r="F32" s="75">
        <f t="shared" si="1"/>
        <v>0</v>
      </c>
    </row>
    <row r="33" spans="1:6" s="69" customFormat="1" ht="15.4" customHeight="1" x14ac:dyDescent="0.15">
      <c r="A33" s="70" t="s">
        <v>245</v>
      </c>
      <c r="B33" s="80">
        <v>3691</v>
      </c>
      <c r="C33" s="75">
        <v>4</v>
      </c>
      <c r="D33" s="75">
        <v>1</v>
      </c>
      <c r="E33" s="75">
        <f t="shared" si="0"/>
        <v>922.75</v>
      </c>
      <c r="F33" s="75">
        <f t="shared" si="1"/>
        <v>922.75</v>
      </c>
    </row>
    <row r="34" spans="1:6" s="69" customFormat="1" ht="15.4" customHeight="1" x14ac:dyDescent="0.15">
      <c r="A34" s="70" t="s">
        <v>190</v>
      </c>
      <c r="B34" s="80">
        <v>3458</v>
      </c>
      <c r="C34" s="75">
        <v>4</v>
      </c>
      <c r="D34" s="75">
        <v>0</v>
      </c>
      <c r="E34" s="75">
        <f t="shared" si="0"/>
        <v>864.5</v>
      </c>
      <c r="F34" s="75">
        <f t="shared" si="1"/>
        <v>0</v>
      </c>
    </row>
    <row r="35" spans="1:6" s="69" customFormat="1" ht="15.4" customHeight="1" x14ac:dyDescent="0.15">
      <c r="A35" s="70" t="s">
        <v>216</v>
      </c>
      <c r="B35" s="80">
        <v>2097</v>
      </c>
      <c r="C35" s="75">
        <v>4</v>
      </c>
      <c r="D35" s="75">
        <v>0</v>
      </c>
      <c r="E35" s="75">
        <f t="shared" si="0"/>
        <v>524.25</v>
      </c>
      <c r="F35" s="75">
        <f t="shared" si="1"/>
        <v>0</v>
      </c>
    </row>
    <row r="36" spans="1:6" s="69" customFormat="1" ht="15.4" customHeight="1" x14ac:dyDescent="0.15">
      <c r="A36" s="70" t="s">
        <v>54</v>
      </c>
      <c r="B36" s="80">
        <v>1970</v>
      </c>
      <c r="C36" s="75">
        <v>4</v>
      </c>
      <c r="D36" s="75">
        <v>1</v>
      </c>
      <c r="E36" s="75">
        <f t="shared" si="0"/>
        <v>492.5</v>
      </c>
      <c r="F36" s="75">
        <f t="shared" si="1"/>
        <v>492.5</v>
      </c>
    </row>
    <row r="37" spans="1:6" s="69" customFormat="1" ht="15.4" customHeight="1" x14ac:dyDescent="0.15">
      <c r="A37" s="70" t="s">
        <v>98</v>
      </c>
      <c r="B37" s="80">
        <v>2270</v>
      </c>
      <c r="C37" s="75">
        <v>4</v>
      </c>
      <c r="D37" s="75">
        <v>0</v>
      </c>
      <c r="E37" s="75">
        <f t="shared" si="0"/>
        <v>567.5</v>
      </c>
      <c r="F37" s="75">
        <f t="shared" si="1"/>
        <v>0</v>
      </c>
    </row>
    <row r="38" spans="1:6" s="69" customFormat="1" ht="15.4" customHeight="1" x14ac:dyDescent="0.15">
      <c r="A38" s="70" t="s">
        <v>180</v>
      </c>
      <c r="B38" s="80">
        <v>2688</v>
      </c>
      <c r="C38" s="75">
        <v>4</v>
      </c>
      <c r="D38" s="75">
        <v>0</v>
      </c>
      <c r="E38" s="75">
        <f t="shared" si="0"/>
        <v>672</v>
      </c>
      <c r="F38" s="75">
        <f t="shared" si="1"/>
        <v>0</v>
      </c>
    </row>
    <row r="39" spans="1:6" s="69" customFormat="1" ht="15.4" customHeight="1" x14ac:dyDescent="0.15">
      <c r="A39" s="70" t="s">
        <v>182</v>
      </c>
      <c r="B39" s="80">
        <v>4231</v>
      </c>
      <c r="C39" s="75">
        <v>4</v>
      </c>
      <c r="D39" s="75">
        <v>0</v>
      </c>
      <c r="E39" s="75">
        <f t="shared" si="0"/>
        <v>1057.75</v>
      </c>
      <c r="F39" s="75">
        <f t="shared" si="1"/>
        <v>0</v>
      </c>
    </row>
    <row r="40" spans="1:6" s="69" customFormat="1" ht="15.4" customHeight="1" x14ac:dyDescent="0.15">
      <c r="A40" s="70" t="s">
        <v>316</v>
      </c>
      <c r="B40" s="80">
        <v>4073</v>
      </c>
      <c r="C40" s="75">
        <v>4</v>
      </c>
      <c r="D40" s="75">
        <v>1</v>
      </c>
      <c r="E40" s="75">
        <f t="shared" si="0"/>
        <v>1018.25</v>
      </c>
      <c r="F40" s="75">
        <f t="shared" si="1"/>
        <v>1018.25</v>
      </c>
    </row>
    <row r="41" spans="1:6" s="69" customFormat="1" ht="15.4" customHeight="1" x14ac:dyDescent="0.15">
      <c r="A41" s="70" t="s">
        <v>7</v>
      </c>
      <c r="B41" s="80">
        <v>3173</v>
      </c>
      <c r="C41" s="75">
        <v>4</v>
      </c>
      <c r="D41" s="75">
        <v>0</v>
      </c>
      <c r="E41" s="75">
        <f t="shared" si="0"/>
        <v>793.25</v>
      </c>
      <c r="F41" s="75">
        <f t="shared" si="1"/>
        <v>0</v>
      </c>
    </row>
    <row r="42" spans="1:6" s="69" customFormat="1" ht="15.4" customHeight="1" x14ac:dyDescent="0.15">
      <c r="A42" s="70" t="s">
        <v>173</v>
      </c>
      <c r="B42" s="80">
        <v>3269</v>
      </c>
      <c r="C42" s="75">
        <v>4</v>
      </c>
      <c r="D42" s="75">
        <v>0</v>
      </c>
      <c r="E42" s="75">
        <f t="shared" si="0"/>
        <v>817.25</v>
      </c>
      <c r="F42" s="75">
        <f t="shared" si="1"/>
        <v>0</v>
      </c>
    </row>
    <row r="43" spans="1:6" s="69" customFormat="1" ht="15.4" customHeight="1" x14ac:dyDescent="0.15">
      <c r="A43" s="70" t="s">
        <v>23</v>
      </c>
      <c r="B43" s="80">
        <v>4696</v>
      </c>
      <c r="C43" s="75">
        <v>4</v>
      </c>
      <c r="D43" s="75">
        <v>0</v>
      </c>
      <c r="E43" s="75">
        <f t="shared" si="0"/>
        <v>1174</v>
      </c>
      <c r="F43" s="75">
        <f t="shared" si="1"/>
        <v>0</v>
      </c>
    </row>
    <row r="44" spans="1:6" s="69" customFormat="1" ht="15.4" customHeight="1" x14ac:dyDescent="0.15">
      <c r="A44" s="70" t="s">
        <v>111</v>
      </c>
      <c r="B44" s="80">
        <v>4925</v>
      </c>
      <c r="C44" s="75">
        <v>4</v>
      </c>
      <c r="D44" s="75">
        <v>0</v>
      </c>
      <c r="E44" s="75">
        <f t="shared" si="0"/>
        <v>1231.25</v>
      </c>
      <c r="F44" s="75">
        <f t="shared" si="1"/>
        <v>0</v>
      </c>
    </row>
    <row r="45" spans="1:6" s="69" customFormat="1" ht="15.4" customHeight="1" x14ac:dyDescent="0.15">
      <c r="A45" s="70" t="s">
        <v>136</v>
      </c>
      <c r="B45" s="80">
        <v>3053</v>
      </c>
      <c r="C45" s="75">
        <v>4</v>
      </c>
      <c r="D45" s="75">
        <v>0</v>
      </c>
      <c r="E45" s="75">
        <f t="shared" si="0"/>
        <v>763.25</v>
      </c>
      <c r="F45" s="75">
        <f t="shared" si="1"/>
        <v>0</v>
      </c>
    </row>
    <row r="46" spans="1:6" s="69" customFormat="1" ht="15.4" customHeight="1" x14ac:dyDescent="0.15">
      <c r="A46" s="70" t="s">
        <v>257</v>
      </c>
      <c r="B46" s="80">
        <v>2274</v>
      </c>
      <c r="C46" s="75">
        <v>4</v>
      </c>
      <c r="D46" s="75">
        <v>0</v>
      </c>
      <c r="E46" s="75">
        <f t="shared" si="0"/>
        <v>568.5</v>
      </c>
      <c r="F46" s="75">
        <f t="shared" si="1"/>
        <v>0</v>
      </c>
    </row>
    <row r="47" spans="1:6" s="69" customFormat="1" ht="15.4" customHeight="1" x14ac:dyDescent="0.15">
      <c r="A47" s="70" t="s">
        <v>32</v>
      </c>
      <c r="B47" s="80">
        <v>3564</v>
      </c>
      <c r="C47" s="75">
        <v>4</v>
      </c>
      <c r="D47" s="75">
        <v>1</v>
      </c>
      <c r="E47" s="75">
        <f t="shared" si="0"/>
        <v>891</v>
      </c>
      <c r="F47" s="75">
        <f t="shared" si="1"/>
        <v>891</v>
      </c>
    </row>
    <row r="48" spans="1:6" s="69" customFormat="1" ht="15.4" customHeight="1" x14ac:dyDescent="0.15">
      <c r="A48" s="70" t="s">
        <v>27</v>
      </c>
      <c r="B48" s="80">
        <v>5504</v>
      </c>
      <c r="C48" s="75">
        <v>4</v>
      </c>
      <c r="D48" s="75">
        <v>0</v>
      </c>
      <c r="E48" s="75">
        <f t="shared" si="0"/>
        <v>1376</v>
      </c>
      <c r="F48" s="75">
        <f t="shared" si="1"/>
        <v>0</v>
      </c>
    </row>
    <row r="49" spans="1:6" s="69" customFormat="1" ht="15.4" customHeight="1" x14ac:dyDescent="0.15">
      <c r="A49" s="70" t="s">
        <v>51</v>
      </c>
      <c r="B49" s="80">
        <v>5088</v>
      </c>
      <c r="C49" s="75">
        <v>4</v>
      </c>
      <c r="D49" s="75">
        <v>1</v>
      </c>
      <c r="E49" s="75">
        <f t="shared" si="0"/>
        <v>1272</v>
      </c>
      <c r="F49" s="75">
        <f t="shared" si="1"/>
        <v>1272</v>
      </c>
    </row>
    <row r="50" spans="1:6" s="69" customFormat="1" ht="15.4" customHeight="1" x14ac:dyDescent="0.15">
      <c r="A50" s="70" t="s">
        <v>149</v>
      </c>
      <c r="B50" s="80">
        <v>5138</v>
      </c>
      <c r="C50" s="75">
        <v>4</v>
      </c>
      <c r="D50" s="75">
        <v>0</v>
      </c>
      <c r="E50" s="75">
        <f t="shared" si="0"/>
        <v>1284.5</v>
      </c>
      <c r="F50" s="75">
        <f t="shared" si="1"/>
        <v>0</v>
      </c>
    </row>
    <row r="51" spans="1:6" s="69" customFormat="1" ht="15.4" customHeight="1" x14ac:dyDescent="0.15">
      <c r="A51" s="70" t="s">
        <v>266</v>
      </c>
      <c r="B51" s="80">
        <v>2760</v>
      </c>
      <c r="C51" s="75">
        <v>4</v>
      </c>
      <c r="D51" s="75">
        <v>0</v>
      </c>
      <c r="E51" s="75">
        <f t="shared" si="0"/>
        <v>690</v>
      </c>
      <c r="F51" s="75">
        <f t="shared" si="1"/>
        <v>0</v>
      </c>
    </row>
    <row r="52" spans="1:6" s="69" customFormat="1" ht="15.4" customHeight="1" x14ac:dyDescent="0.15">
      <c r="A52" s="70" t="s">
        <v>185</v>
      </c>
      <c r="B52" s="80">
        <v>4695</v>
      </c>
      <c r="C52" s="75">
        <v>4</v>
      </c>
      <c r="D52" s="75">
        <v>0</v>
      </c>
      <c r="E52" s="75">
        <f t="shared" si="0"/>
        <v>1173.75</v>
      </c>
      <c r="F52" s="75">
        <f t="shared" si="1"/>
        <v>0</v>
      </c>
    </row>
    <row r="53" spans="1:6" s="69" customFormat="1" ht="15.4" customHeight="1" x14ac:dyDescent="0.15">
      <c r="A53" s="70" t="s">
        <v>77</v>
      </c>
      <c r="B53" s="80">
        <v>5144</v>
      </c>
      <c r="C53" s="75">
        <v>4</v>
      </c>
      <c r="D53" s="75">
        <v>0</v>
      </c>
      <c r="E53" s="75">
        <f t="shared" si="0"/>
        <v>1286</v>
      </c>
      <c r="F53" s="75">
        <f t="shared" si="1"/>
        <v>0</v>
      </c>
    </row>
    <row r="54" spans="1:6" s="69" customFormat="1" ht="15.4" customHeight="1" x14ac:dyDescent="0.15">
      <c r="A54" s="70" t="s">
        <v>184</v>
      </c>
      <c r="B54" s="80">
        <v>3154</v>
      </c>
      <c r="C54" s="75">
        <v>4</v>
      </c>
      <c r="D54" s="75">
        <v>1</v>
      </c>
      <c r="E54" s="75">
        <f t="shared" si="0"/>
        <v>788.5</v>
      </c>
      <c r="F54" s="75">
        <f t="shared" si="1"/>
        <v>788.5</v>
      </c>
    </row>
    <row r="55" spans="1:6" s="69" customFormat="1" ht="15.4" customHeight="1" x14ac:dyDescent="0.15">
      <c r="A55" s="70" t="s">
        <v>280</v>
      </c>
      <c r="B55" s="80">
        <v>7029</v>
      </c>
      <c r="C55" s="75">
        <v>4</v>
      </c>
      <c r="D55" s="75">
        <v>0</v>
      </c>
      <c r="E55" s="75">
        <f t="shared" si="0"/>
        <v>1757.25</v>
      </c>
      <c r="F55" s="75">
        <f t="shared" si="1"/>
        <v>0</v>
      </c>
    </row>
    <row r="56" spans="1:6" s="69" customFormat="1" ht="15.4" customHeight="1" x14ac:dyDescent="0.15">
      <c r="A56" s="70" t="s">
        <v>262</v>
      </c>
      <c r="B56" s="80">
        <v>3331</v>
      </c>
      <c r="C56" s="75">
        <v>4</v>
      </c>
      <c r="D56" s="75">
        <v>1</v>
      </c>
      <c r="E56" s="75">
        <f t="shared" si="0"/>
        <v>832.75</v>
      </c>
      <c r="F56" s="75">
        <f t="shared" si="1"/>
        <v>832.75</v>
      </c>
    </row>
    <row r="57" spans="1:6" s="69" customFormat="1" ht="15.4" customHeight="1" x14ac:dyDescent="0.15">
      <c r="A57" s="70" t="s">
        <v>129</v>
      </c>
      <c r="B57" s="80">
        <v>4727</v>
      </c>
      <c r="C57" s="75">
        <v>4</v>
      </c>
      <c r="D57" s="75">
        <v>0</v>
      </c>
      <c r="E57" s="75">
        <f t="shared" si="0"/>
        <v>1181.75</v>
      </c>
      <c r="F57" s="75">
        <f t="shared" si="1"/>
        <v>0</v>
      </c>
    </row>
    <row r="58" spans="1:6" s="69" customFormat="1" ht="15.4" customHeight="1" x14ac:dyDescent="0.15">
      <c r="A58" s="70" t="s">
        <v>208</v>
      </c>
      <c r="B58" s="80">
        <v>2650</v>
      </c>
      <c r="C58" s="75">
        <v>4</v>
      </c>
      <c r="D58" s="75">
        <v>0</v>
      </c>
      <c r="E58" s="75">
        <f t="shared" si="0"/>
        <v>662.5</v>
      </c>
      <c r="F58" s="75">
        <f t="shared" si="1"/>
        <v>0</v>
      </c>
    </row>
    <row r="59" spans="1:6" s="69" customFormat="1" ht="15.4" customHeight="1" x14ac:dyDescent="0.15">
      <c r="A59" s="70" t="s">
        <v>153</v>
      </c>
      <c r="B59" s="80">
        <v>4288</v>
      </c>
      <c r="C59" s="75">
        <v>4</v>
      </c>
      <c r="D59" s="75">
        <v>1</v>
      </c>
      <c r="E59" s="75">
        <f t="shared" si="0"/>
        <v>1072</v>
      </c>
      <c r="F59" s="75">
        <f t="shared" si="1"/>
        <v>1072</v>
      </c>
    </row>
    <row r="60" spans="1:6" s="69" customFormat="1" ht="15.4" customHeight="1" x14ac:dyDescent="0.15">
      <c r="A60" s="70" t="s">
        <v>252</v>
      </c>
      <c r="B60" s="80">
        <v>3545</v>
      </c>
      <c r="C60" s="75">
        <v>4</v>
      </c>
      <c r="D60" s="75">
        <v>0</v>
      </c>
      <c r="E60" s="75">
        <f t="shared" si="0"/>
        <v>886.25</v>
      </c>
      <c r="F60" s="75">
        <f t="shared" si="1"/>
        <v>0</v>
      </c>
    </row>
    <row r="61" spans="1:6" s="69" customFormat="1" ht="15.4" customHeight="1" x14ac:dyDescent="0.15">
      <c r="A61" s="70" t="s">
        <v>37</v>
      </c>
      <c r="B61" s="80">
        <v>6356</v>
      </c>
      <c r="C61" s="75">
        <v>4</v>
      </c>
      <c r="D61" s="75">
        <v>0</v>
      </c>
      <c r="E61" s="75">
        <f t="shared" si="0"/>
        <v>1589</v>
      </c>
      <c r="F61" s="75">
        <f t="shared" si="1"/>
        <v>0</v>
      </c>
    </row>
    <row r="62" spans="1:6" s="69" customFormat="1" ht="15.4" customHeight="1" x14ac:dyDescent="0.15">
      <c r="A62" s="70" t="s">
        <v>240</v>
      </c>
      <c r="B62" s="80">
        <v>5148</v>
      </c>
      <c r="C62" s="75">
        <v>4</v>
      </c>
      <c r="D62" s="75">
        <v>1</v>
      </c>
      <c r="E62" s="75">
        <f t="shared" si="0"/>
        <v>1287</v>
      </c>
      <c r="F62" s="75">
        <f t="shared" si="1"/>
        <v>1287</v>
      </c>
    </row>
    <row r="63" spans="1:6" s="69" customFormat="1" ht="15.4" customHeight="1" x14ac:dyDescent="0.15">
      <c r="A63" s="70" t="s">
        <v>105</v>
      </c>
      <c r="B63" s="80">
        <v>6447</v>
      </c>
      <c r="C63" s="75">
        <v>4</v>
      </c>
      <c r="D63" s="75">
        <v>1</v>
      </c>
      <c r="E63" s="75">
        <f t="shared" si="0"/>
        <v>1611.75</v>
      </c>
      <c r="F63" s="75">
        <f t="shared" si="1"/>
        <v>1611.75</v>
      </c>
    </row>
    <row r="64" spans="1:6" s="69" customFormat="1" ht="15.4" customHeight="1" x14ac:dyDescent="0.15">
      <c r="A64" s="70" t="s">
        <v>48</v>
      </c>
      <c r="B64" s="80">
        <v>6657</v>
      </c>
      <c r="C64" s="75">
        <v>4</v>
      </c>
      <c r="D64" s="75">
        <v>0</v>
      </c>
      <c r="E64" s="75">
        <f t="shared" si="0"/>
        <v>1664.25</v>
      </c>
      <c r="F64" s="75">
        <f t="shared" si="1"/>
        <v>0</v>
      </c>
    </row>
    <row r="65" spans="1:6" s="69" customFormat="1" ht="15.4" customHeight="1" x14ac:dyDescent="0.15">
      <c r="A65" s="70" t="s">
        <v>3</v>
      </c>
      <c r="B65" s="80">
        <v>4362</v>
      </c>
      <c r="C65" s="75">
        <v>4</v>
      </c>
      <c r="D65" s="75">
        <v>1</v>
      </c>
      <c r="E65" s="75">
        <f t="shared" si="0"/>
        <v>1090.5</v>
      </c>
      <c r="F65" s="75">
        <f t="shared" si="1"/>
        <v>1090.5</v>
      </c>
    </row>
    <row r="66" spans="1:6" s="69" customFormat="1" ht="15.4" customHeight="1" x14ac:dyDescent="0.15">
      <c r="A66" s="70" t="s">
        <v>219</v>
      </c>
      <c r="B66" s="80">
        <v>5965</v>
      </c>
      <c r="C66" s="75">
        <v>4</v>
      </c>
      <c r="D66" s="75">
        <v>1</v>
      </c>
      <c r="E66" s="75">
        <f t="shared" ref="E66:E129" si="2">B66/C66</f>
        <v>1491.25</v>
      </c>
      <c r="F66" s="75">
        <f t="shared" si="1"/>
        <v>1491.25</v>
      </c>
    </row>
    <row r="67" spans="1:6" s="69" customFormat="1" ht="15.4" customHeight="1" x14ac:dyDescent="0.15">
      <c r="A67" s="70" t="s">
        <v>123</v>
      </c>
      <c r="B67" s="80">
        <v>3963</v>
      </c>
      <c r="C67" s="75">
        <v>4</v>
      </c>
      <c r="D67" s="75">
        <v>0</v>
      </c>
      <c r="E67" s="75">
        <f t="shared" si="2"/>
        <v>990.75</v>
      </c>
      <c r="F67" s="75">
        <f t="shared" ref="F67:F130" si="3">E67*D67</f>
        <v>0</v>
      </c>
    </row>
    <row r="68" spans="1:6" s="69" customFormat="1" ht="15.4" customHeight="1" x14ac:dyDescent="0.15">
      <c r="A68" s="70" t="s">
        <v>15</v>
      </c>
      <c r="B68" s="80">
        <v>3149</v>
      </c>
      <c r="C68" s="75">
        <v>4</v>
      </c>
      <c r="D68" s="75">
        <v>1</v>
      </c>
      <c r="E68" s="75">
        <f t="shared" si="2"/>
        <v>787.25</v>
      </c>
      <c r="F68" s="75">
        <f t="shared" si="3"/>
        <v>787.25</v>
      </c>
    </row>
    <row r="69" spans="1:6" s="69" customFormat="1" ht="15.4" customHeight="1" x14ac:dyDescent="0.15">
      <c r="A69" s="70" t="s">
        <v>19</v>
      </c>
      <c r="B69" s="80">
        <v>3842</v>
      </c>
      <c r="C69" s="75">
        <v>4</v>
      </c>
      <c r="D69" s="75">
        <v>1</v>
      </c>
      <c r="E69" s="75">
        <f t="shared" si="2"/>
        <v>960.5</v>
      </c>
      <c r="F69" s="75">
        <f t="shared" si="3"/>
        <v>960.5</v>
      </c>
    </row>
    <row r="70" spans="1:6" s="69" customFormat="1" ht="15.4" customHeight="1" x14ac:dyDescent="0.15">
      <c r="A70" s="70" t="s">
        <v>2</v>
      </c>
      <c r="B70" s="80">
        <v>5595</v>
      </c>
      <c r="C70" s="75">
        <v>4</v>
      </c>
      <c r="D70" s="75">
        <v>1</v>
      </c>
      <c r="E70" s="75">
        <f t="shared" si="2"/>
        <v>1398.75</v>
      </c>
      <c r="F70" s="75">
        <f t="shared" si="3"/>
        <v>1398.75</v>
      </c>
    </row>
    <row r="71" spans="1:6" s="69" customFormat="1" ht="15.4" customHeight="1" x14ac:dyDescent="0.15">
      <c r="A71" s="70" t="s">
        <v>165</v>
      </c>
      <c r="B71" s="80">
        <v>3833</v>
      </c>
      <c r="C71" s="75">
        <v>4</v>
      </c>
      <c r="D71" s="75">
        <v>0</v>
      </c>
      <c r="E71" s="75">
        <f t="shared" si="2"/>
        <v>958.25</v>
      </c>
      <c r="F71" s="75">
        <f t="shared" si="3"/>
        <v>0</v>
      </c>
    </row>
    <row r="72" spans="1:6" s="69" customFormat="1" ht="15.4" customHeight="1" x14ac:dyDescent="0.15">
      <c r="A72" s="70" t="s">
        <v>50</v>
      </c>
      <c r="B72" s="80">
        <v>3043</v>
      </c>
      <c r="C72" s="75">
        <v>4</v>
      </c>
      <c r="D72" s="75">
        <v>1</v>
      </c>
      <c r="E72" s="75">
        <f t="shared" si="2"/>
        <v>760.75</v>
      </c>
      <c r="F72" s="75">
        <f t="shared" si="3"/>
        <v>760.75</v>
      </c>
    </row>
    <row r="73" spans="1:6" s="69" customFormat="1" ht="15.4" customHeight="1" x14ac:dyDescent="0.15">
      <c r="A73" s="70" t="s">
        <v>152</v>
      </c>
      <c r="B73" s="80">
        <v>8840</v>
      </c>
      <c r="C73" s="75">
        <v>4</v>
      </c>
      <c r="D73" s="75">
        <v>1</v>
      </c>
      <c r="E73" s="75">
        <f t="shared" si="2"/>
        <v>2210</v>
      </c>
      <c r="F73" s="75">
        <f t="shared" si="3"/>
        <v>2210</v>
      </c>
    </row>
    <row r="74" spans="1:6" s="69" customFormat="1" ht="15.4" customHeight="1" x14ac:dyDescent="0.15">
      <c r="A74" s="70" t="s">
        <v>231</v>
      </c>
      <c r="B74" s="80">
        <v>2176</v>
      </c>
      <c r="C74" s="75">
        <v>4</v>
      </c>
      <c r="D74" s="75">
        <v>1</v>
      </c>
      <c r="E74" s="75">
        <f t="shared" si="2"/>
        <v>544</v>
      </c>
      <c r="F74" s="75">
        <f t="shared" si="3"/>
        <v>544</v>
      </c>
    </row>
    <row r="75" spans="1:6" s="69" customFormat="1" ht="15.4" customHeight="1" x14ac:dyDescent="0.15">
      <c r="A75" s="70" t="s">
        <v>198</v>
      </c>
      <c r="B75" s="80">
        <v>2533</v>
      </c>
      <c r="C75" s="75">
        <v>4</v>
      </c>
      <c r="D75" s="75">
        <v>0</v>
      </c>
      <c r="E75" s="75">
        <f t="shared" si="2"/>
        <v>633.25</v>
      </c>
      <c r="F75" s="75">
        <f t="shared" si="3"/>
        <v>0</v>
      </c>
    </row>
    <row r="76" spans="1:6" s="69" customFormat="1" ht="15.4" customHeight="1" x14ac:dyDescent="0.15">
      <c r="A76" s="70" t="s">
        <v>221</v>
      </c>
      <c r="B76" s="80">
        <v>3270</v>
      </c>
      <c r="C76" s="75">
        <v>4</v>
      </c>
      <c r="D76" s="75">
        <v>0</v>
      </c>
      <c r="E76" s="75">
        <f t="shared" si="2"/>
        <v>817.5</v>
      </c>
      <c r="F76" s="75">
        <f t="shared" si="3"/>
        <v>0</v>
      </c>
    </row>
    <row r="77" spans="1:6" s="69" customFormat="1" ht="15.4" customHeight="1" x14ac:dyDescent="0.15">
      <c r="A77" s="70" t="s">
        <v>130</v>
      </c>
      <c r="B77" s="80">
        <v>2883</v>
      </c>
      <c r="C77" s="75">
        <v>4</v>
      </c>
      <c r="D77" s="75">
        <v>0</v>
      </c>
      <c r="E77" s="75">
        <f t="shared" si="2"/>
        <v>720.75</v>
      </c>
      <c r="F77" s="75">
        <f t="shared" si="3"/>
        <v>0</v>
      </c>
    </row>
    <row r="78" spans="1:6" s="69" customFormat="1" ht="15.4" customHeight="1" x14ac:dyDescent="0.15">
      <c r="A78" s="70" t="s">
        <v>33</v>
      </c>
      <c r="B78" s="80">
        <v>7342</v>
      </c>
      <c r="C78" s="75">
        <v>4</v>
      </c>
      <c r="D78" s="75">
        <v>0</v>
      </c>
      <c r="E78" s="75">
        <f t="shared" si="2"/>
        <v>1835.5</v>
      </c>
      <c r="F78" s="75">
        <f t="shared" si="3"/>
        <v>0</v>
      </c>
    </row>
    <row r="79" spans="1:6" s="69" customFormat="1" ht="15.4" customHeight="1" x14ac:dyDescent="0.15">
      <c r="A79" s="70" t="s">
        <v>214</v>
      </c>
      <c r="B79" s="80">
        <v>4641</v>
      </c>
      <c r="C79" s="75">
        <v>4</v>
      </c>
      <c r="D79" s="75">
        <v>1</v>
      </c>
      <c r="E79" s="75">
        <f t="shared" si="2"/>
        <v>1160.25</v>
      </c>
      <c r="F79" s="75">
        <f t="shared" si="3"/>
        <v>1160.25</v>
      </c>
    </row>
    <row r="80" spans="1:6" s="69" customFormat="1" ht="15.4" customHeight="1" x14ac:dyDescent="0.15">
      <c r="A80" s="70" t="s">
        <v>16</v>
      </c>
      <c r="B80" s="80">
        <v>2545</v>
      </c>
      <c r="C80" s="75">
        <v>4</v>
      </c>
      <c r="D80" s="75">
        <v>1</v>
      </c>
      <c r="E80" s="75">
        <f t="shared" si="2"/>
        <v>636.25</v>
      </c>
      <c r="F80" s="75">
        <f t="shared" si="3"/>
        <v>636.25</v>
      </c>
    </row>
    <row r="81" spans="1:6" s="69" customFormat="1" ht="15.4" customHeight="1" x14ac:dyDescent="0.15">
      <c r="A81" s="70" t="s">
        <v>215</v>
      </c>
      <c r="B81" s="80">
        <v>4302</v>
      </c>
      <c r="C81" s="75">
        <v>4</v>
      </c>
      <c r="D81" s="75">
        <v>0</v>
      </c>
      <c r="E81" s="75">
        <f t="shared" si="2"/>
        <v>1075.5</v>
      </c>
      <c r="F81" s="75">
        <f t="shared" si="3"/>
        <v>0</v>
      </c>
    </row>
    <row r="82" spans="1:6" s="69" customFormat="1" ht="15.4" customHeight="1" x14ac:dyDescent="0.15">
      <c r="A82" s="70" t="s">
        <v>188</v>
      </c>
      <c r="B82" s="80">
        <v>4981</v>
      </c>
      <c r="C82" s="75">
        <v>4</v>
      </c>
      <c r="D82" s="75">
        <v>1</v>
      </c>
      <c r="E82" s="75">
        <f t="shared" si="2"/>
        <v>1245.25</v>
      </c>
      <c r="F82" s="75">
        <f t="shared" si="3"/>
        <v>1245.25</v>
      </c>
    </row>
    <row r="83" spans="1:6" s="69" customFormat="1" ht="15.4" customHeight="1" x14ac:dyDescent="0.15">
      <c r="A83" s="79" t="s">
        <v>164</v>
      </c>
      <c r="B83" s="80">
        <f>6564+3</f>
        <v>6567</v>
      </c>
      <c r="C83" s="75">
        <v>4</v>
      </c>
      <c r="D83" s="75">
        <v>1</v>
      </c>
      <c r="E83" s="75">
        <f t="shared" si="2"/>
        <v>1641.75</v>
      </c>
      <c r="F83" s="75">
        <f t="shared" si="3"/>
        <v>1641.75</v>
      </c>
    </row>
    <row r="84" spans="1:6" s="69" customFormat="1" ht="15.4" customHeight="1" x14ac:dyDescent="0.15">
      <c r="A84" s="70" t="s">
        <v>158</v>
      </c>
      <c r="B84" s="80">
        <v>4439</v>
      </c>
      <c r="C84" s="75">
        <v>4</v>
      </c>
      <c r="D84" s="75">
        <v>0</v>
      </c>
      <c r="E84" s="75">
        <f t="shared" si="2"/>
        <v>1109.75</v>
      </c>
      <c r="F84" s="75">
        <f t="shared" si="3"/>
        <v>0</v>
      </c>
    </row>
    <row r="85" spans="1:6" s="69" customFormat="1" ht="15.4" customHeight="1" x14ac:dyDescent="0.15">
      <c r="A85" s="70" t="s">
        <v>21</v>
      </c>
      <c r="B85" s="80">
        <v>1540</v>
      </c>
      <c r="C85" s="75">
        <v>4</v>
      </c>
      <c r="D85" s="75">
        <v>0</v>
      </c>
      <c r="E85" s="75">
        <f t="shared" si="2"/>
        <v>385</v>
      </c>
      <c r="F85" s="75">
        <f t="shared" si="3"/>
        <v>0</v>
      </c>
    </row>
    <row r="86" spans="1:6" s="69" customFormat="1" ht="15.4" customHeight="1" x14ac:dyDescent="0.15">
      <c r="A86" s="70" t="s">
        <v>183</v>
      </c>
      <c r="B86" s="80">
        <v>2618</v>
      </c>
      <c r="C86" s="75">
        <v>4</v>
      </c>
      <c r="D86" s="75">
        <v>0</v>
      </c>
      <c r="E86" s="75">
        <f t="shared" si="2"/>
        <v>654.5</v>
      </c>
      <c r="F86" s="75">
        <f t="shared" si="3"/>
        <v>0</v>
      </c>
    </row>
    <row r="87" spans="1:6" s="69" customFormat="1" ht="15.4" customHeight="1" x14ac:dyDescent="0.15">
      <c r="A87" s="70" t="s">
        <v>81</v>
      </c>
      <c r="B87" s="80">
        <v>5173</v>
      </c>
      <c r="C87" s="75">
        <v>4</v>
      </c>
      <c r="D87" s="75">
        <v>1</v>
      </c>
      <c r="E87" s="75">
        <f t="shared" si="2"/>
        <v>1293.25</v>
      </c>
      <c r="F87" s="75">
        <f t="shared" si="3"/>
        <v>1293.25</v>
      </c>
    </row>
    <row r="88" spans="1:6" s="69" customFormat="1" ht="15.4" customHeight="1" x14ac:dyDescent="0.15">
      <c r="A88" s="70" t="s">
        <v>58</v>
      </c>
      <c r="B88" s="80">
        <v>4982</v>
      </c>
      <c r="C88" s="75">
        <v>4</v>
      </c>
      <c r="D88" s="75">
        <v>0</v>
      </c>
      <c r="E88" s="75">
        <f t="shared" si="2"/>
        <v>1245.5</v>
      </c>
      <c r="F88" s="75">
        <f t="shared" si="3"/>
        <v>0</v>
      </c>
    </row>
    <row r="89" spans="1:6" s="69" customFormat="1" ht="15.4" customHeight="1" x14ac:dyDescent="0.15">
      <c r="A89" s="70" t="s">
        <v>192</v>
      </c>
      <c r="B89" s="80">
        <v>6464</v>
      </c>
      <c r="C89" s="75">
        <v>4</v>
      </c>
      <c r="D89" s="75">
        <v>1</v>
      </c>
      <c r="E89" s="75">
        <f t="shared" si="2"/>
        <v>1616</v>
      </c>
      <c r="F89" s="75">
        <f t="shared" si="3"/>
        <v>1616</v>
      </c>
    </row>
    <row r="90" spans="1:6" s="69" customFormat="1" ht="15.4" customHeight="1" x14ac:dyDescent="0.15">
      <c r="A90" s="70" t="s">
        <v>86</v>
      </c>
      <c r="B90" s="80">
        <v>2526</v>
      </c>
      <c r="C90" s="75">
        <v>4</v>
      </c>
      <c r="D90" s="75">
        <v>0</v>
      </c>
      <c r="E90" s="75">
        <f t="shared" si="2"/>
        <v>631.5</v>
      </c>
      <c r="F90" s="75">
        <f t="shared" si="3"/>
        <v>0</v>
      </c>
    </row>
    <row r="91" spans="1:6" s="69" customFormat="1" ht="15.4" customHeight="1" x14ac:dyDescent="0.15">
      <c r="A91" s="70" t="s">
        <v>6</v>
      </c>
      <c r="B91" s="80">
        <v>3558</v>
      </c>
      <c r="C91" s="75">
        <v>4</v>
      </c>
      <c r="D91" s="75">
        <v>0</v>
      </c>
      <c r="E91" s="75">
        <f t="shared" si="2"/>
        <v>889.5</v>
      </c>
      <c r="F91" s="75">
        <f t="shared" si="3"/>
        <v>0</v>
      </c>
    </row>
    <row r="92" spans="1:6" s="69" customFormat="1" ht="15.4" customHeight="1" x14ac:dyDescent="0.15">
      <c r="A92" s="70" t="s">
        <v>78</v>
      </c>
      <c r="B92" s="80">
        <v>2206</v>
      </c>
      <c r="C92" s="75">
        <v>4</v>
      </c>
      <c r="D92" s="75">
        <v>0</v>
      </c>
      <c r="E92" s="75">
        <f t="shared" si="2"/>
        <v>551.5</v>
      </c>
      <c r="F92" s="75">
        <f t="shared" si="3"/>
        <v>0</v>
      </c>
    </row>
    <row r="93" spans="1:6" s="69" customFormat="1" ht="15.4" customHeight="1" x14ac:dyDescent="0.15">
      <c r="A93" s="70" t="s">
        <v>39</v>
      </c>
      <c r="B93" s="80">
        <v>1534</v>
      </c>
      <c r="C93" s="75">
        <v>4</v>
      </c>
      <c r="D93" s="75">
        <v>0</v>
      </c>
      <c r="E93" s="75">
        <f t="shared" si="2"/>
        <v>383.5</v>
      </c>
      <c r="F93" s="75">
        <f t="shared" si="3"/>
        <v>0</v>
      </c>
    </row>
    <row r="94" spans="1:6" s="69" customFormat="1" ht="15.4" customHeight="1" x14ac:dyDescent="0.15">
      <c r="A94" s="70" t="s">
        <v>65</v>
      </c>
      <c r="B94" s="80">
        <v>2574</v>
      </c>
      <c r="C94" s="75">
        <v>4</v>
      </c>
      <c r="D94" s="75">
        <v>1</v>
      </c>
      <c r="E94" s="75">
        <f t="shared" si="2"/>
        <v>643.5</v>
      </c>
      <c r="F94" s="75">
        <f t="shared" si="3"/>
        <v>643.5</v>
      </c>
    </row>
    <row r="95" spans="1:6" s="69" customFormat="1" ht="15.4" customHeight="1" x14ac:dyDescent="0.15">
      <c r="A95" s="70" t="s">
        <v>237</v>
      </c>
      <c r="B95" s="80">
        <v>3823</v>
      </c>
      <c r="C95" s="75">
        <v>4</v>
      </c>
      <c r="D95" s="75">
        <v>1</v>
      </c>
      <c r="E95" s="75">
        <f t="shared" si="2"/>
        <v>955.75</v>
      </c>
      <c r="F95" s="75">
        <f t="shared" si="3"/>
        <v>955.75</v>
      </c>
    </row>
    <row r="96" spans="1:6" s="69" customFormat="1" ht="15.4" customHeight="1" x14ac:dyDescent="0.15">
      <c r="A96" s="70" t="s">
        <v>161</v>
      </c>
      <c r="B96" s="80">
        <v>3099</v>
      </c>
      <c r="C96" s="75">
        <v>4</v>
      </c>
      <c r="D96" s="75">
        <v>1</v>
      </c>
      <c r="E96" s="75">
        <f t="shared" si="2"/>
        <v>774.75</v>
      </c>
      <c r="F96" s="75">
        <f t="shared" si="3"/>
        <v>774.75</v>
      </c>
    </row>
    <row r="97" spans="1:6" s="69" customFormat="1" ht="15.4" customHeight="1" x14ac:dyDescent="0.15">
      <c r="A97" s="70" t="s">
        <v>122</v>
      </c>
      <c r="B97" s="80">
        <v>2626</v>
      </c>
      <c r="C97" s="75">
        <v>4</v>
      </c>
      <c r="D97" s="75">
        <v>0</v>
      </c>
      <c r="E97" s="75">
        <f t="shared" si="2"/>
        <v>656.5</v>
      </c>
      <c r="F97" s="75">
        <f t="shared" si="3"/>
        <v>0</v>
      </c>
    </row>
    <row r="98" spans="1:6" s="69" customFormat="1" ht="15.4" customHeight="1" x14ac:dyDescent="0.15">
      <c r="A98" s="70" t="s">
        <v>38</v>
      </c>
      <c r="B98" s="80">
        <v>4788</v>
      </c>
      <c r="C98" s="75">
        <v>4</v>
      </c>
      <c r="D98" s="75">
        <v>1</v>
      </c>
      <c r="E98" s="75">
        <f t="shared" si="2"/>
        <v>1197</v>
      </c>
      <c r="F98" s="75">
        <f t="shared" si="3"/>
        <v>1197</v>
      </c>
    </row>
    <row r="99" spans="1:6" s="69" customFormat="1" ht="15.4" customHeight="1" x14ac:dyDescent="0.15">
      <c r="A99" s="70" t="s">
        <v>217</v>
      </c>
      <c r="B99" s="80">
        <v>5019</v>
      </c>
      <c r="C99" s="75">
        <v>4</v>
      </c>
      <c r="D99" s="75">
        <v>0</v>
      </c>
      <c r="E99" s="75">
        <f t="shared" si="2"/>
        <v>1254.75</v>
      </c>
      <c r="F99" s="75">
        <f t="shared" si="3"/>
        <v>0</v>
      </c>
    </row>
    <row r="100" spans="1:6" s="69" customFormat="1" ht="15.4" customHeight="1" x14ac:dyDescent="0.15">
      <c r="A100" s="70" t="s">
        <v>193</v>
      </c>
      <c r="B100" s="80">
        <v>2371</v>
      </c>
      <c r="C100" s="75">
        <v>4</v>
      </c>
      <c r="D100" s="75">
        <v>0</v>
      </c>
      <c r="E100" s="75">
        <f t="shared" si="2"/>
        <v>592.75</v>
      </c>
      <c r="F100" s="75">
        <f t="shared" si="3"/>
        <v>0</v>
      </c>
    </row>
    <row r="101" spans="1:6" s="69" customFormat="1" ht="15.4" customHeight="1" x14ac:dyDescent="0.15">
      <c r="A101" s="70" t="s">
        <v>272</v>
      </c>
      <c r="B101" s="80">
        <v>2207</v>
      </c>
      <c r="C101" s="75">
        <v>4</v>
      </c>
      <c r="D101" s="75">
        <v>0</v>
      </c>
      <c r="E101" s="75">
        <f t="shared" si="2"/>
        <v>551.75</v>
      </c>
      <c r="F101" s="75">
        <f t="shared" si="3"/>
        <v>0</v>
      </c>
    </row>
    <row r="102" spans="1:6" s="69" customFormat="1" ht="15.4" customHeight="1" x14ac:dyDescent="0.15">
      <c r="A102" s="70" t="s">
        <v>204</v>
      </c>
      <c r="B102" s="80">
        <v>659</v>
      </c>
      <c r="C102" s="75">
        <v>4</v>
      </c>
      <c r="D102" s="75">
        <v>0</v>
      </c>
      <c r="E102" s="75">
        <f t="shared" si="2"/>
        <v>164.75</v>
      </c>
      <c r="F102" s="75">
        <f t="shared" si="3"/>
        <v>0</v>
      </c>
    </row>
    <row r="103" spans="1:6" s="69" customFormat="1" ht="15.4" customHeight="1" x14ac:dyDescent="0.15">
      <c r="A103" s="70" t="s">
        <v>265</v>
      </c>
      <c r="B103" s="80">
        <v>1960</v>
      </c>
      <c r="C103" s="75">
        <v>4</v>
      </c>
      <c r="D103" s="75">
        <v>1</v>
      </c>
      <c r="E103" s="75">
        <f t="shared" si="2"/>
        <v>490</v>
      </c>
      <c r="F103" s="75">
        <f t="shared" si="3"/>
        <v>490</v>
      </c>
    </row>
    <row r="104" spans="1:6" s="69" customFormat="1" ht="15.4" customHeight="1" x14ac:dyDescent="0.15">
      <c r="A104" s="70" t="s">
        <v>94</v>
      </c>
      <c r="B104" s="80">
        <v>2955</v>
      </c>
      <c r="C104" s="75">
        <v>4</v>
      </c>
      <c r="D104" s="75">
        <v>1</v>
      </c>
      <c r="E104" s="75">
        <f t="shared" si="2"/>
        <v>738.75</v>
      </c>
      <c r="F104" s="75">
        <f t="shared" si="3"/>
        <v>738.75</v>
      </c>
    </row>
    <row r="105" spans="1:6" s="69" customFormat="1" ht="15.4" customHeight="1" x14ac:dyDescent="0.15">
      <c r="A105" s="70" t="s">
        <v>248</v>
      </c>
      <c r="B105" s="80">
        <v>6679</v>
      </c>
      <c r="C105" s="75">
        <v>4</v>
      </c>
      <c r="D105" s="75">
        <v>1</v>
      </c>
      <c r="E105" s="75">
        <f t="shared" si="2"/>
        <v>1669.75</v>
      </c>
      <c r="F105" s="75">
        <f t="shared" si="3"/>
        <v>1669.75</v>
      </c>
    </row>
    <row r="106" spans="1:6" s="69" customFormat="1" ht="15.4" customHeight="1" x14ac:dyDescent="0.15">
      <c r="A106" s="70" t="s">
        <v>41</v>
      </c>
      <c r="B106" s="80">
        <v>5258</v>
      </c>
      <c r="C106" s="75">
        <v>4</v>
      </c>
      <c r="D106" s="75">
        <v>1</v>
      </c>
      <c r="E106" s="75">
        <f t="shared" si="2"/>
        <v>1314.5</v>
      </c>
      <c r="F106" s="75">
        <f t="shared" si="3"/>
        <v>1314.5</v>
      </c>
    </row>
    <row r="107" spans="1:6" s="69" customFormat="1" ht="15.4" customHeight="1" x14ac:dyDescent="0.15">
      <c r="A107" s="70" t="s">
        <v>40</v>
      </c>
      <c r="B107" s="80">
        <v>3072</v>
      </c>
      <c r="C107" s="75">
        <v>4</v>
      </c>
      <c r="D107" s="75">
        <v>1</v>
      </c>
      <c r="E107" s="75">
        <f t="shared" si="2"/>
        <v>768</v>
      </c>
      <c r="F107" s="75">
        <f t="shared" si="3"/>
        <v>768</v>
      </c>
    </row>
    <row r="108" spans="1:6" s="69" customFormat="1" ht="15.4" customHeight="1" x14ac:dyDescent="0.15">
      <c r="A108" s="70" t="s">
        <v>82</v>
      </c>
      <c r="B108" s="80">
        <v>4567</v>
      </c>
      <c r="C108" s="75">
        <v>4</v>
      </c>
      <c r="D108" s="75">
        <v>0</v>
      </c>
      <c r="E108" s="75">
        <f t="shared" si="2"/>
        <v>1141.75</v>
      </c>
      <c r="F108" s="75">
        <f t="shared" si="3"/>
        <v>0</v>
      </c>
    </row>
    <row r="109" spans="1:6" s="69" customFormat="1" ht="15.4" customHeight="1" x14ac:dyDescent="0.15">
      <c r="A109" s="70" t="s">
        <v>197</v>
      </c>
      <c r="B109" s="80">
        <v>4336</v>
      </c>
      <c r="C109" s="75">
        <v>4</v>
      </c>
      <c r="D109" s="75">
        <v>0</v>
      </c>
      <c r="E109" s="75">
        <f t="shared" si="2"/>
        <v>1084</v>
      </c>
      <c r="F109" s="75">
        <f t="shared" si="3"/>
        <v>0</v>
      </c>
    </row>
    <row r="110" spans="1:6" s="69" customFormat="1" ht="15.4" customHeight="1" x14ac:dyDescent="0.15">
      <c r="A110" s="70" t="s">
        <v>271</v>
      </c>
      <c r="B110" s="80">
        <v>5054</v>
      </c>
      <c r="C110" s="75">
        <v>4</v>
      </c>
      <c r="D110" s="75">
        <v>0</v>
      </c>
      <c r="E110" s="75">
        <f t="shared" si="2"/>
        <v>1263.5</v>
      </c>
      <c r="F110" s="75">
        <f t="shared" si="3"/>
        <v>0</v>
      </c>
    </row>
    <row r="111" spans="1:6" s="69" customFormat="1" ht="15.4" customHeight="1" x14ac:dyDescent="0.15">
      <c r="A111" s="70" t="s">
        <v>118</v>
      </c>
      <c r="B111" s="80">
        <v>8303</v>
      </c>
      <c r="C111" s="75">
        <v>4</v>
      </c>
      <c r="D111" s="75">
        <v>1</v>
      </c>
      <c r="E111" s="75">
        <f t="shared" si="2"/>
        <v>2075.75</v>
      </c>
      <c r="F111" s="75">
        <f t="shared" si="3"/>
        <v>2075.75</v>
      </c>
    </row>
    <row r="112" spans="1:6" s="69" customFormat="1" ht="15.4" customHeight="1" x14ac:dyDescent="0.15">
      <c r="A112" s="70" t="s">
        <v>205</v>
      </c>
      <c r="B112" s="80">
        <v>6184</v>
      </c>
      <c r="C112" s="75">
        <v>4</v>
      </c>
      <c r="D112" s="75">
        <v>1</v>
      </c>
      <c r="E112" s="75">
        <f t="shared" si="2"/>
        <v>1546</v>
      </c>
      <c r="F112" s="75">
        <f t="shared" si="3"/>
        <v>1546</v>
      </c>
    </row>
    <row r="113" spans="1:6" s="69" customFormat="1" ht="15.4" customHeight="1" x14ac:dyDescent="0.15">
      <c r="A113" s="70" t="s">
        <v>156</v>
      </c>
      <c r="B113" s="80">
        <v>3598</v>
      </c>
      <c r="C113" s="75">
        <v>4</v>
      </c>
      <c r="D113" s="75">
        <v>1</v>
      </c>
      <c r="E113" s="75">
        <f t="shared" si="2"/>
        <v>899.5</v>
      </c>
      <c r="F113" s="75">
        <f t="shared" si="3"/>
        <v>899.5</v>
      </c>
    </row>
    <row r="114" spans="1:6" s="69" customFormat="1" ht="15.4" customHeight="1" x14ac:dyDescent="0.15">
      <c r="A114" s="70" t="s">
        <v>258</v>
      </c>
      <c r="B114" s="80">
        <v>3604</v>
      </c>
      <c r="C114" s="75">
        <v>4</v>
      </c>
      <c r="D114" s="75">
        <v>1</v>
      </c>
      <c r="E114" s="75">
        <f t="shared" si="2"/>
        <v>901</v>
      </c>
      <c r="F114" s="75">
        <f t="shared" si="3"/>
        <v>901</v>
      </c>
    </row>
    <row r="115" spans="1:6" s="69" customFormat="1" ht="15.4" customHeight="1" x14ac:dyDescent="0.15">
      <c r="A115" s="70" t="s">
        <v>181</v>
      </c>
      <c r="B115" s="80">
        <v>2482</v>
      </c>
      <c r="C115" s="75">
        <v>4</v>
      </c>
      <c r="D115" s="75">
        <v>1</v>
      </c>
      <c r="E115" s="75">
        <f t="shared" si="2"/>
        <v>620.5</v>
      </c>
      <c r="F115" s="75">
        <f t="shared" si="3"/>
        <v>620.5</v>
      </c>
    </row>
    <row r="116" spans="1:6" s="69" customFormat="1" ht="15.4" customHeight="1" x14ac:dyDescent="0.15">
      <c r="A116" s="70" t="s">
        <v>69</v>
      </c>
      <c r="B116" s="80">
        <v>4342</v>
      </c>
      <c r="C116" s="75">
        <v>4</v>
      </c>
      <c r="D116" s="75">
        <v>0</v>
      </c>
      <c r="E116" s="75">
        <f t="shared" si="2"/>
        <v>1085.5</v>
      </c>
      <c r="F116" s="75">
        <f t="shared" si="3"/>
        <v>0</v>
      </c>
    </row>
    <row r="117" spans="1:6" s="69" customFormat="1" ht="15.4" customHeight="1" x14ac:dyDescent="0.15">
      <c r="A117" s="70" t="s">
        <v>155</v>
      </c>
      <c r="B117" s="80">
        <v>5138</v>
      </c>
      <c r="C117" s="75">
        <v>4</v>
      </c>
      <c r="D117" s="75">
        <v>1</v>
      </c>
      <c r="E117" s="75">
        <f t="shared" si="2"/>
        <v>1284.5</v>
      </c>
      <c r="F117" s="75">
        <f t="shared" si="3"/>
        <v>1284.5</v>
      </c>
    </row>
    <row r="118" spans="1:6" s="69" customFormat="1" ht="15.4" customHeight="1" x14ac:dyDescent="0.15">
      <c r="A118" s="70" t="s">
        <v>13</v>
      </c>
      <c r="B118" s="80">
        <v>2850</v>
      </c>
      <c r="C118" s="75">
        <v>4</v>
      </c>
      <c r="D118" s="75">
        <v>0</v>
      </c>
      <c r="E118" s="75">
        <f t="shared" si="2"/>
        <v>712.5</v>
      </c>
      <c r="F118" s="75">
        <f t="shared" si="3"/>
        <v>0</v>
      </c>
    </row>
    <row r="119" spans="1:6" s="69" customFormat="1" ht="15.4" customHeight="1" x14ac:dyDescent="0.15">
      <c r="A119" s="70" t="s">
        <v>79</v>
      </c>
      <c r="B119" s="80">
        <v>3399</v>
      </c>
      <c r="C119" s="75">
        <v>4</v>
      </c>
      <c r="D119" s="75">
        <v>1</v>
      </c>
      <c r="E119" s="75">
        <f t="shared" si="2"/>
        <v>849.75</v>
      </c>
      <c r="F119" s="75">
        <f t="shared" si="3"/>
        <v>849.75</v>
      </c>
    </row>
    <row r="120" spans="1:6" s="69" customFormat="1" ht="15.4" customHeight="1" x14ac:dyDescent="0.15">
      <c r="A120" s="70" t="s">
        <v>293</v>
      </c>
      <c r="B120" s="80">
        <v>4067</v>
      </c>
      <c r="C120" s="75">
        <v>4</v>
      </c>
      <c r="D120" s="75">
        <v>0</v>
      </c>
      <c r="E120" s="75">
        <f t="shared" si="2"/>
        <v>1016.75</v>
      </c>
      <c r="F120" s="75">
        <f t="shared" si="3"/>
        <v>0</v>
      </c>
    </row>
    <row r="121" spans="1:6" s="69" customFormat="1" ht="15.4" customHeight="1" x14ac:dyDescent="0.15">
      <c r="A121" s="70" t="s">
        <v>178</v>
      </c>
      <c r="B121" s="80">
        <v>2720</v>
      </c>
      <c r="C121" s="75">
        <v>4</v>
      </c>
      <c r="D121" s="75">
        <v>1</v>
      </c>
      <c r="E121" s="75">
        <f t="shared" si="2"/>
        <v>680</v>
      </c>
      <c r="F121" s="75">
        <f t="shared" si="3"/>
        <v>680</v>
      </c>
    </row>
    <row r="122" spans="1:6" s="69" customFormat="1" ht="15.4" customHeight="1" x14ac:dyDescent="0.15">
      <c r="A122" s="70" t="s">
        <v>209</v>
      </c>
      <c r="B122" s="80">
        <v>4918</v>
      </c>
      <c r="C122" s="75">
        <v>4</v>
      </c>
      <c r="D122" s="75">
        <v>1</v>
      </c>
      <c r="E122" s="75">
        <f t="shared" si="2"/>
        <v>1229.5</v>
      </c>
      <c r="F122" s="75">
        <f t="shared" si="3"/>
        <v>1229.5</v>
      </c>
    </row>
    <row r="123" spans="1:6" s="69" customFormat="1" ht="15.4" customHeight="1" x14ac:dyDescent="0.15">
      <c r="A123" s="70" t="s">
        <v>145</v>
      </c>
      <c r="B123" s="80">
        <v>3642</v>
      </c>
      <c r="C123" s="75">
        <v>4</v>
      </c>
      <c r="D123" s="75">
        <v>1</v>
      </c>
      <c r="E123" s="75">
        <f t="shared" si="2"/>
        <v>910.5</v>
      </c>
      <c r="F123" s="75">
        <f t="shared" si="3"/>
        <v>910.5</v>
      </c>
    </row>
    <row r="124" spans="1:6" s="69" customFormat="1" ht="15.4" customHeight="1" x14ac:dyDescent="0.15">
      <c r="A124" s="70" t="s">
        <v>250</v>
      </c>
      <c r="B124" s="80">
        <v>4477</v>
      </c>
      <c r="C124" s="75">
        <v>4</v>
      </c>
      <c r="D124" s="75">
        <v>1</v>
      </c>
      <c r="E124" s="75">
        <f t="shared" si="2"/>
        <v>1119.25</v>
      </c>
      <c r="F124" s="75">
        <f t="shared" si="3"/>
        <v>1119.25</v>
      </c>
    </row>
    <row r="125" spans="1:6" s="69" customFormat="1" ht="15.4" customHeight="1" x14ac:dyDescent="0.15">
      <c r="A125" s="70" t="s">
        <v>139</v>
      </c>
      <c r="B125" s="80">
        <v>6242</v>
      </c>
      <c r="C125" s="75">
        <v>4</v>
      </c>
      <c r="D125" s="75">
        <v>0</v>
      </c>
      <c r="E125" s="75">
        <f t="shared" si="2"/>
        <v>1560.5</v>
      </c>
      <c r="F125" s="75">
        <f t="shared" si="3"/>
        <v>0</v>
      </c>
    </row>
    <row r="126" spans="1:6" s="69" customFormat="1" ht="15.4" customHeight="1" x14ac:dyDescent="0.15">
      <c r="A126" s="70" t="s">
        <v>226</v>
      </c>
      <c r="B126" s="80">
        <v>3959</v>
      </c>
      <c r="C126" s="75">
        <v>4</v>
      </c>
      <c r="D126" s="75">
        <v>0</v>
      </c>
      <c r="E126" s="75">
        <f t="shared" si="2"/>
        <v>989.75</v>
      </c>
      <c r="F126" s="75">
        <f t="shared" si="3"/>
        <v>0</v>
      </c>
    </row>
    <row r="127" spans="1:6" s="69" customFormat="1" ht="15.4" customHeight="1" x14ac:dyDescent="0.15">
      <c r="A127" s="70" t="s">
        <v>127</v>
      </c>
      <c r="B127" s="80">
        <v>3558</v>
      </c>
      <c r="C127" s="75">
        <v>4</v>
      </c>
      <c r="D127" s="75">
        <v>1</v>
      </c>
      <c r="E127" s="75">
        <f t="shared" si="2"/>
        <v>889.5</v>
      </c>
      <c r="F127" s="75">
        <f t="shared" si="3"/>
        <v>889.5</v>
      </c>
    </row>
    <row r="128" spans="1:6" s="69" customFormat="1" ht="15.4" customHeight="1" x14ac:dyDescent="0.15">
      <c r="A128" s="70" t="s">
        <v>261</v>
      </c>
      <c r="B128" s="80">
        <v>2574</v>
      </c>
      <c r="C128" s="75">
        <v>4</v>
      </c>
      <c r="D128" s="75">
        <v>1</v>
      </c>
      <c r="E128" s="75">
        <f t="shared" si="2"/>
        <v>643.5</v>
      </c>
      <c r="F128" s="75">
        <f t="shared" si="3"/>
        <v>643.5</v>
      </c>
    </row>
    <row r="129" spans="1:6" s="69" customFormat="1" ht="15.4" customHeight="1" x14ac:dyDescent="0.15">
      <c r="A129" s="70" t="s">
        <v>195</v>
      </c>
      <c r="B129" s="80">
        <v>4239</v>
      </c>
      <c r="C129" s="75">
        <v>4</v>
      </c>
      <c r="D129" s="75">
        <v>1</v>
      </c>
      <c r="E129" s="75">
        <f t="shared" si="2"/>
        <v>1059.75</v>
      </c>
      <c r="F129" s="75">
        <f t="shared" si="3"/>
        <v>1059.75</v>
      </c>
    </row>
    <row r="130" spans="1:6" s="69" customFormat="1" ht="15.4" customHeight="1" x14ac:dyDescent="0.15">
      <c r="A130" s="70" t="s">
        <v>144</v>
      </c>
      <c r="B130" s="80">
        <v>2077</v>
      </c>
      <c r="C130" s="75">
        <v>4</v>
      </c>
      <c r="D130" s="75">
        <v>1</v>
      </c>
      <c r="E130" s="75">
        <f t="shared" ref="E130:E193" si="4">B130/C130</f>
        <v>519.25</v>
      </c>
      <c r="F130" s="75">
        <f t="shared" si="3"/>
        <v>519.25</v>
      </c>
    </row>
    <row r="131" spans="1:6" s="69" customFormat="1" ht="15.4" customHeight="1" x14ac:dyDescent="0.15">
      <c r="A131" s="79" t="s">
        <v>10</v>
      </c>
      <c r="B131" s="80">
        <f>7625+60</f>
        <v>7685</v>
      </c>
      <c r="C131" s="75">
        <v>4</v>
      </c>
      <c r="D131" s="75">
        <v>1</v>
      </c>
      <c r="E131" s="75">
        <f t="shared" si="4"/>
        <v>1921.25</v>
      </c>
      <c r="F131" s="75">
        <f t="shared" ref="F131:F194" si="5">E131*D131</f>
        <v>1921.25</v>
      </c>
    </row>
    <row r="132" spans="1:6" s="69" customFormat="1" ht="15.4" customHeight="1" x14ac:dyDescent="0.15">
      <c r="A132" s="70" t="s">
        <v>26</v>
      </c>
      <c r="B132" s="80">
        <v>3462</v>
      </c>
      <c r="C132" s="75">
        <v>4</v>
      </c>
      <c r="D132" s="75">
        <v>1</v>
      </c>
      <c r="E132" s="75">
        <f t="shared" si="4"/>
        <v>865.5</v>
      </c>
      <c r="F132" s="75">
        <f t="shared" si="5"/>
        <v>865.5</v>
      </c>
    </row>
    <row r="133" spans="1:6" s="69" customFormat="1" ht="15.4" customHeight="1" x14ac:dyDescent="0.15">
      <c r="A133" s="70" t="s">
        <v>102</v>
      </c>
      <c r="B133" s="80">
        <v>3850</v>
      </c>
      <c r="C133" s="75">
        <v>4</v>
      </c>
      <c r="D133" s="75">
        <v>1</v>
      </c>
      <c r="E133" s="75">
        <f t="shared" si="4"/>
        <v>962.5</v>
      </c>
      <c r="F133" s="75">
        <f t="shared" si="5"/>
        <v>962.5</v>
      </c>
    </row>
    <row r="134" spans="1:6" s="69" customFormat="1" ht="15.4" customHeight="1" x14ac:dyDescent="0.15">
      <c r="A134" s="70" t="s">
        <v>256</v>
      </c>
      <c r="B134" s="80">
        <v>2932</v>
      </c>
      <c r="C134" s="75">
        <v>4</v>
      </c>
      <c r="D134" s="75">
        <v>1</v>
      </c>
      <c r="E134" s="75">
        <f t="shared" si="4"/>
        <v>733</v>
      </c>
      <c r="F134" s="75">
        <f t="shared" si="5"/>
        <v>733</v>
      </c>
    </row>
    <row r="135" spans="1:6" s="69" customFormat="1" ht="15.4" customHeight="1" x14ac:dyDescent="0.15">
      <c r="A135" s="70" t="s">
        <v>133</v>
      </c>
      <c r="B135" s="80">
        <v>5740</v>
      </c>
      <c r="C135" s="75">
        <v>4</v>
      </c>
      <c r="D135" s="75">
        <v>1</v>
      </c>
      <c r="E135" s="75">
        <f t="shared" si="4"/>
        <v>1435</v>
      </c>
      <c r="F135" s="75">
        <f t="shared" si="5"/>
        <v>1435</v>
      </c>
    </row>
    <row r="136" spans="1:6" s="69" customFormat="1" ht="15.4" customHeight="1" x14ac:dyDescent="0.15">
      <c r="A136" s="70" t="s">
        <v>90</v>
      </c>
      <c r="B136" s="80">
        <v>6482</v>
      </c>
      <c r="C136" s="75">
        <v>4</v>
      </c>
      <c r="D136" s="75">
        <v>1</v>
      </c>
      <c r="E136" s="75">
        <f t="shared" si="4"/>
        <v>1620.5</v>
      </c>
      <c r="F136" s="75">
        <f t="shared" si="5"/>
        <v>1620.5</v>
      </c>
    </row>
    <row r="137" spans="1:6" s="69" customFormat="1" ht="15.4" customHeight="1" x14ac:dyDescent="0.15">
      <c r="A137" s="70" t="s">
        <v>67</v>
      </c>
      <c r="B137" s="80">
        <v>7104</v>
      </c>
      <c r="C137" s="75">
        <v>4</v>
      </c>
      <c r="D137" s="75">
        <v>1</v>
      </c>
      <c r="E137" s="75">
        <f t="shared" si="4"/>
        <v>1776</v>
      </c>
      <c r="F137" s="75">
        <f t="shared" si="5"/>
        <v>1776</v>
      </c>
    </row>
    <row r="138" spans="1:6" s="69" customFormat="1" ht="15.4" customHeight="1" x14ac:dyDescent="0.15">
      <c r="A138" s="70" t="s">
        <v>107</v>
      </c>
      <c r="B138" s="80">
        <v>1804</v>
      </c>
      <c r="C138" s="75">
        <v>4</v>
      </c>
      <c r="D138" s="75">
        <v>1</v>
      </c>
      <c r="E138" s="75">
        <f t="shared" si="4"/>
        <v>451</v>
      </c>
      <c r="F138" s="75">
        <f t="shared" si="5"/>
        <v>451</v>
      </c>
    </row>
    <row r="139" spans="1:6" s="69" customFormat="1" ht="15.4" customHeight="1" x14ac:dyDescent="0.15">
      <c r="A139" s="70" t="s">
        <v>110</v>
      </c>
      <c r="B139" s="80">
        <v>5452</v>
      </c>
      <c r="C139" s="75">
        <v>4</v>
      </c>
      <c r="D139" s="75">
        <v>1</v>
      </c>
      <c r="E139" s="75">
        <f t="shared" si="4"/>
        <v>1363</v>
      </c>
      <c r="F139" s="75">
        <f t="shared" si="5"/>
        <v>1363</v>
      </c>
    </row>
    <row r="140" spans="1:6" s="69" customFormat="1" ht="15.4" customHeight="1" x14ac:dyDescent="0.15">
      <c r="A140" s="70" t="s">
        <v>109</v>
      </c>
      <c r="B140" s="80">
        <v>5197</v>
      </c>
      <c r="C140" s="75">
        <v>4</v>
      </c>
      <c r="D140" s="75">
        <v>0</v>
      </c>
      <c r="E140" s="75">
        <f t="shared" si="4"/>
        <v>1299.25</v>
      </c>
      <c r="F140" s="75">
        <f t="shared" si="5"/>
        <v>0</v>
      </c>
    </row>
    <row r="141" spans="1:6" s="69" customFormat="1" ht="15.4" customHeight="1" x14ac:dyDescent="0.15">
      <c r="A141" s="70" t="s">
        <v>4</v>
      </c>
      <c r="B141" s="80">
        <v>8328</v>
      </c>
      <c r="C141" s="75">
        <v>4</v>
      </c>
      <c r="D141" s="75">
        <v>1</v>
      </c>
      <c r="E141" s="75">
        <f t="shared" si="4"/>
        <v>2082</v>
      </c>
      <c r="F141" s="75">
        <f t="shared" si="5"/>
        <v>2082</v>
      </c>
    </row>
    <row r="142" spans="1:6" s="69" customFormat="1" ht="15.4" customHeight="1" x14ac:dyDescent="0.15">
      <c r="A142" s="70" t="s">
        <v>99</v>
      </c>
      <c r="B142" s="80">
        <v>3406</v>
      </c>
      <c r="C142" s="75">
        <v>4</v>
      </c>
      <c r="D142" s="75">
        <v>1</v>
      </c>
      <c r="E142" s="75">
        <f t="shared" si="4"/>
        <v>851.5</v>
      </c>
      <c r="F142" s="75">
        <f t="shared" si="5"/>
        <v>851.5</v>
      </c>
    </row>
    <row r="143" spans="1:6" s="69" customFormat="1" ht="15.4" customHeight="1" x14ac:dyDescent="0.15">
      <c r="A143" s="70" t="s">
        <v>120</v>
      </c>
      <c r="B143" s="80">
        <v>7605</v>
      </c>
      <c r="C143" s="75">
        <v>4</v>
      </c>
      <c r="D143" s="75">
        <v>1</v>
      </c>
      <c r="E143" s="75">
        <f t="shared" si="4"/>
        <v>1901.25</v>
      </c>
      <c r="F143" s="75">
        <f t="shared" si="5"/>
        <v>1901.25</v>
      </c>
    </row>
    <row r="144" spans="1:6" s="69" customFormat="1" ht="15.4" customHeight="1" x14ac:dyDescent="0.15">
      <c r="A144" s="70" t="s">
        <v>25</v>
      </c>
      <c r="B144" s="80">
        <v>3765</v>
      </c>
      <c r="C144" s="75">
        <v>4</v>
      </c>
      <c r="D144" s="75">
        <v>1</v>
      </c>
      <c r="E144" s="75">
        <f t="shared" si="4"/>
        <v>941.25</v>
      </c>
      <c r="F144" s="75">
        <f t="shared" si="5"/>
        <v>941.25</v>
      </c>
    </row>
    <row r="145" spans="1:6" s="69" customFormat="1" ht="15.4" customHeight="1" x14ac:dyDescent="0.15">
      <c r="A145" s="70" t="s">
        <v>218</v>
      </c>
      <c r="B145" s="80">
        <v>4929</v>
      </c>
      <c r="C145" s="75">
        <v>4</v>
      </c>
      <c r="D145" s="75">
        <v>1</v>
      </c>
      <c r="E145" s="75">
        <f t="shared" si="4"/>
        <v>1232.25</v>
      </c>
      <c r="F145" s="75">
        <f t="shared" si="5"/>
        <v>1232.25</v>
      </c>
    </row>
    <row r="146" spans="1:6" s="69" customFormat="1" ht="15.4" customHeight="1" x14ac:dyDescent="0.15">
      <c r="A146" s="70" t="s">
        <v>224</v>
      </c>
      <c r="B146" s="80">
        <v>3916</v>
      </c>
      <c r="C146" s="75">
        <v>4</v>
      </c>
      <c r="D146" s="75">
        <v>1</v>
      </c>
      <c r="E146" s="75">
        <f t="shared" si="4"/>
        <v>979</v>
      </c>
      <c r="F146" s="75">
        <f t="shared" si="5"/>
        <v>979</v>
      </c>
    </row>
    <row r="147" spans="1:6" s="69" customFormat="1" ht="15.4" customHeight="1" x14ac:dyDescent="0.15">
      <c r="A147" s="70" t="s">
        <v>273</v>
      </c>
      <c r="B147" s="80">
        <v>1492</v>
      </c>
      <c r="C147" s="75">
        <v>4</v>
      </c>
      <c r="D147" s="75">
        <v>0</v>
      </c>
      <c r="E147" s="75">
        <f t="shared" si="4"/>
        <v>373</v>
      </c>
      <c r="F147" s="75">
        <f t="shared" si="5"/>
        <v>0</v>
      </c>
    </row>
    <row r="148" spans="1:6" s="69" customFormat="1" ht="15.4" customHeight="1" x14ac:dyDescent="0.15">
      <c r="A148" s="70" t="s">
        <v>249</v>
      </c>
      <c r="B148" s="80">
        <v>1849</v>
      </c>
      <c r="C148" s="75">
        <v>4</v>
      </c>
      <c r="D148" s="75">
        <v>1</v>
      </c>
      <c r="E148" s="75">
        <f t="shared" si="4"/>
        <v>462.25</v>
      </c>
      <c r="F148" s="75">
        <f t="shared" si="5"/>
        <v>462.25</v>
      </c>
    </row>
    <row r="149" spans="1:6" s="69" customFormat="1" ht="15.4" customHeight="1" x14ac:dyDescent="0.15">
      <c r="A149" s="70" t="s">
        <v>80</v>
      </c>
      <c r="B149" s="80">
        <v>2268</v>
      </c>
      <c r="C149" s="75">
        <v>4</v>
      </c>
      <c r="D149" s="75">
        <v>1</v>
      </c>
      <c r="E149" s="75">
        <f t="shared" si="4"/>
        <v>567</v>
      </c>
      <c r="F149" s="75">
        <f t="shared" si="5"/>
        <v>567</v>
      </c>
    </row>
    <row r="150" spans="1:6" s="69" customFormat="1" ht="15.4" customHeight="1" x14ac:dyDescent="0.15">
      <c r="A150" s="70" t="s">
        <v>135</v>
      </c>
      <c r="B150" s="80">
        <v>4524</v>
      </c>
      <c r="C150" s="75">
        <v>4</v>
      </c>
      <c r="D150" s="75">
        <v>1</v>
      </c>
      <c r="E150" s="75">
        <f t="shared" si="4"/>
        <v>1131</v>
      </c>
      <c r="F150" s="75">
        <f t="shared" si="5"/>
        <v>1131</v>
      </c>
    </row>
    <row r="151" spans="1:6" s="69" customFormat="1" ht="15.4" customHeight="1" x14ac:dyDescent="0.15">
      <c r="A151" s="70" t="s">
        <v>238</v>
      </c>
      <c r="B151" s="80">
        <v>4242</v>
      </c>
      <c r="C151" s="75">
        <v>4</v>
      </c>
      <c r="D151" s="75">
        <v>0</v>
      </c>
      <c r="E151" s="75">
        <f t="shared" si="4"/>
        <v>1060.5</v>
      </c>
      <c r="F151" s="75">
        <f t="shared" si="5"/>
        <v>0</v>
      </c>
    </row>
    <row r="152" spans="1:6" s="69" customFormat="1" ht="15.4" customHeight="1" x14ac:dyDescent="0.15">
      <c r="A152" s="70" t="s">
        <v>92</v>
      </c>
      <c r="B152" s="80">
        <v>2878</v>
      </c>
      <c r="C152" s="75">
        <v>4</v>
      </c>
      <c r="D152" s="75">
        <v>1</v>
      </c>
      <c r="E152" s="75">
        <f t="shared" si="4"/>
        <v>719.5</v>
      </c>
      <c r="F152" s="75">
        <f t="shared" si="5"/>
        <v>719.5</v>
      </c>
    </row>
    <row r="153" spans="1:6" s="69" customFormat="1" ht="15.4" customHeight="1" x14ac:dyDescent="0.15">
      <c r="A153" s="79" t="s">
        <v>70</v>
      </c>
      <c r="B153" s="80">
        <f>7160+30</f>
        <v>7190</v>
      </c>
      <c r="C153" s="75">
        <v>4</v>
      </c>
      <c r="D153" s="75">
        <v>1</v>
      </c>
      <c r="E153" s="75">
        <f t="shared" si="4"/>
        <v>1797.5</v>
      </c>
      <c r="F153" s="75">
        <f t="shared" si="5"/>
        <v>1797.5</v>
      </c>
    </row>
    <row r="154" spans="1:6" s="69" customFormat="1" ht="15.4" customHeight="1" x14ac:dyDescent="0.15">
      <c r="A154" s="70" t="s">
        <v>11</v>
      </c>
      <c r="B154" s="80">
        <v>2084</v>
      </c>
      <c r="C154" s="75">
        <v>4</v>
      </c>
      <c r="D154" s="75">
        <v>1</v>
      </c>
      <c r="E154" s="75">
        <f t="shared" si="4"/>
        <v>521</v>
      </c>
      <c r="F154" s="75">
        <f t="shared" si="5"/>
        <v>521</v>
      </c>
    </row>
    <row r="155" spans="1:6" s="69" customFormat="1" ht="15.4" customHeight="1" x14ac:dyDescent="0.15">
      <c r="A155" s="70" t="s">
        <v>283</v>
      </c>
      <c r="B155" s="80">
        <v>962</v>
      </c>
      <c r="C155" s="75">
        <v>4</v>
      </c>
      <c r="D155" s="75">
        <v>1</v>
      </c>
      <c r="E155" s="75">
        <f t="shared" si="4"/>
        <v>240.5</v>
      </c>
      <c r="F155" s="75">
        <f t="shared" si="5"/>
        <v>240.5</v>
      </c>
    </row>
    <row r="156" spans="1:6" s="69" customFormat="1" ht="15.4" customHeight="1" x14ac:dyDescent="0.15">
      <c r="A156" s="70" t="s">
        <v>277</v>
      </c>
      <c r="B156" s="80">
        <v>4576</v>
      </c>
      <c r="C156" s="75">
        <v>4</v>
      </c>
      <c r="D156" s="75">
        <v>1</v>
      </c>
      <c r="E156" s="75">
        <f t="shared" si="4"/>
        <v>1144</v>
      </c>
      <c r="F156" s="75">
        <f t="shared" si="5"/>
        <v>1144</v>
      </c>
    </row>
    <row r="157" spans="1:6" s="69" customFormat="1" ht="15.4" customHeight="1" x14ac:dyDescent="0.15">
      <c r="A157" s="70" t="s">
        <v>44</v>
      </c>
      <c r="B157" s="80">
        <v>2961</v>
      </c>
      <c r="C157" s="75">
        <v>4</v>
      </c>
      <c r="D157" s="75">
        <v>0</v>
      </c>
      <c r="E157" s="75">
        <f t="shared" si="4"/>
        <v>740.25</v>
      </c>
      <c r="F157" s="75">
        <f t="shared" si="5"/>
        <v>0</v>
      </c>
    </row>
    <row r="158" spans="1:6" s="69" customFormat="1" ht="15.4" customHeight="1" x14ac:dyDescent="0.15">
      <c r="A158" s="79" t="s">
        <v>268</v>
      </c>
      <c r="B158" s="80">
        <f>4117+-6</f>
        <v>4111</v>
      </c>
      <c r="C158" s="75">
        <v>4</v>
      </c>
      <c r="D158" s="75">
        <v>0</v>
      </c>
      <c r="E158" s="75">
        <f t="shared" si="4"/>
        <v>1027.75</v>
      </c>
      <c r="F158" s="75">
        <f t="shared" si="5"/>
        <v>0</v>
      </c>
    </row>
    <row r="159" spans="1:6" s="69" customFormat="1" ht="15.4" customHeight="1" x14ac:dyDescent="0.15">
      <c r="A159" s="70" t="s">
        <v>171</v>
      </c>
      <c r="B159" s="80">
        <v>2706</v>
      </c>
      <c r="C159" s="75">
        <v>4</v>
      </c>
      <c r="D159" s="75">
        <v>0</v>
      </c>
      <c r="E159" s="75">
        <f t="shared" si="4"/>
        <v>676.5</v>
      </c>
      <c r="F159" s="75">
        <f t="shared" si="5"/>
        <v>0</v>
      </c>
    </row>
    <row r="160" spans="1:6" s="69" customFormat="1" ht="15.4" customHeight="1" x14ac:dyDescent="0.15">
      <c r="A160" s="70" t="s">
        <v>68</v>
      </c>
      <c r="B160" s="80">
        <v>4272</v>
      </c>
      <c r="C160" s="75">
        <v>4</v>
      </c>
      <c r="D160" s="75">
        <v>1</v>
      </c>
      <c r="E160" s="75">
        <f t="shared" si="4"/>
        <v>1068</v>
      </c>
      <c r="F160" s="75">
        <f t="shared" si="5"/>
        <v>1068</v>
      </c>
    </row>
    <row r="161" spans="1:6" s="69" customFormat="1" ht="15.4" customHeight="1" x14ac:dyDescent="0.15">
      <c r="A161" s="70" t="s">
        <v>269</v>
      </c>
      <c r="B161" s="80">
        <v>2827</v>
      </c>
      <c r="C161" s="75">
        <v>4</v>
      </c>
      <c r="D161" s="75">
        <v>1</v>
      </c>
      <c r="E161" s="75">
        <f t="shared" si="4"/>
        <v>706.75</v>
      </c>
      <c r="F161" s="75">
        <f t="shared" si="5"/>
        <v>706.75</v>
      </c>
    </row>
    <row r="162" spans="1:6" s="69" customFormat="1" ht="15.4" customHeight="1" x14ac:dyDescent="0.15">
      <c r="A162" s="70" t="s">
        <v>206</v>
      </c>
      <c r="B162" s="80">
        <v>4298</v>
      </c>
      <c r="C162" s="75">
        <v>4</v>
      </c>
      <c r="D162" s="75">
        <v>1</v>
      </c>
      <c r="E162" s="75">
        <f t="shared" si="4"/>
        <v>1074.5</v>
      </c>
      <c r="F162" s="75">
        <f t="shared" si="5"/>
        <v>1074.5</v>
      </c>
    </row>
    <row r="163" spans="1:6" s="69" customFormat="1" ht="15.4" customHeight="1" x14ac:dyDescent="0.15">
      <c r="A163" s="70" t="s">
        <v>35</v>
      </c>
      <c r="B163" s="80">
        <v>2811</v>
      </c>
      <c r="C163" s="75">
        <v>4</v>
      </c>
      <c r="D163" s="75">
        <v>1</v>
      </c>
      <c r="E163" s="75">
        <f t="shared" si="4"/>
        <v>702.75</v>
      </c>
      <c r="F163" s="75">
        <f t="shared" si="5"/>
        <v>702.75</v>
      </c>
    </row>
    <row r="164" spans="1:6" s="69" customFormat="1" ht="15.4" customHeight="1" x14ac:dyDescent="0.15">
      <c r="A164" s="70" t="s">
        <v>103</v>
      </c>
      <c r="B164" s="80">
        <v>2660</v>
      </c>
      <c r="C164" s="75">
        <v>4</v>
      </c>
      <c r="D164" s="75">
        <v>1</v>
      </c>
      <c r="E164" s="75">
        <f t="shared" si="4"/>
        <v>665</v>
      </c>
      <c r="F164" s="75">
        <f t="shared" si="5"/>
        <v>665</v>
      </c>
    </row>
    <row r="165" spans="1:6" s="69" customFormat="1" ht="15.4" customHeight="1" x14ac:dyDescent="0.15">
      <c r="A165" s="70" t="s">
        <v>60</v>
      </c>
      <c r="B165" s="80">
        <v>1494</v>
      </c>
      <c r="C165" s="75">
        <v>4</v>
      </c>
      <c r="D165" s="75">
        <v>1</v>
      </c>
      <c r="E165" s="75">
        <f t="shared" si="4"/>
        <v>373.5</v>
      </c>
      <c r="F165" s="75">
        <f t="shared" si="5"/>
        <v>373.5</v>
      </c>
    </row>
    <row r="166" spans="1:6" s="69" customFormat="1" ht="15.4" customHeight="1" x14ac:dyDescent="0.15">
      <c r="A166" s="70" t="s">
        <v>148</v>
      </c>
      <c r="B166" s="80">
        <v>5354</v>
      </c>
      <c r="C166" s="75">
        <v>4</v>
      </c>
      <c r="D166" s="75">
        <v>1</v>
      </c>
      <c r="E166" s="75">
        <f t="shared" si="4"/>
        <v>1338.5</v>
      </c>
      <c r="F166" s="75">
        <f t="shared" si="5"/>
        <v>1338.5</v>
      </c>
    </row>
    <row r="167" spans="1:6" s="69" customFormat="1" ht="15.4" customHeight="1" x14ac:dyDescent="0.15">
      <c r="A167" s="70" t="s">
        <v>276</v>
      </c>
      <c r="B167" s="80">
        <v>4967</v>
      </c>
      <c r="C167" s="75">
        <v>4</v>
      </c>
      <c r="D167" s="75">
        <v>1</v>
      </c>
      <c r="E167" s="75">
        <f t="shared" si="4"/>
        <v>1241.75</v>
      </c>
      <c r="F167" s="75">
        <f t="shared" si="5"/>
        <v>1241.75</v>
      </c>
    </row>
    <row r="168" spans="1:6" s="69" customFormat="1" ht="15.4" customHeight="1" x14ac:dyDescent="0.15">
      <c r="A168" s="70" t="s">
        <v>61</v>
      </c>
      <c r="B168" s="80">
        <v>2322</v>
      </c>
      <c r="C168" s="75">
        <v>4</v>
      </c>
      <c r="D168" s="75">
        <v>1</v>
      </c>
      <c r="E168" s="75">
        <f t="shared" si="4"/>
        <v>580.5</v>
      </c>
      <c r="F168" s="75">
        <f t="shared" si="5"/>
        <v>580.5</v>
      </c>
    </row>
    <row r="169" spans="1:6" s="69" customFormat="1" ht="15.4" customHeight="1" x14ac:dyDescent="0.15">
      <c r="A169" s="79" t="s">
        <v>259</v>
      </c>
      <c r="B169" s="80">
        <f>3050+-2</f>
        <v>3048</v>
      </c>
      <c r="C169" s="75">
        <v>4</v>
      </c>
      <c r="D169" s="75">
        <v>1</v>
      </c>
      <c r="E169" s="75">
        <f t="shared" si="4"/>
        <v>762</v>
      </c>
      <c r="F169" s="75">
        <f t="shared" si="5"/>
        <v>762</v>
      </c>
    </row>
    <row r="170" spans="1:6" s="69" customFormat="1" ht="15.4" customHeight="1" x14ac:dyDescent="0.15">
      <c r="A170" s="70" t="s">
        <v>212</v>
      </c>
      <c r="B170" s="80">
        <v>3729</v>
      </c>
      <c r="C170" s="75">
        <v>4</v>
      </c>
      <c r="D170" s="75">
        <v>1</v>
      </c>
      <c r="E170" s="75">
        <f t="shared" si="4"/>
        <v>932.25</v>
      </c>
      <c r="F170" s="75">
        <f t="shared" si="5"/>
        <v>932.25</v>
      </c>
    </row>
    <row r="171" spans="1:6" s="69" customFormat="1" ht="15.4" customHeight="1" x14ac:dyDescent="0.15">
      <c r="A171" s="70" t="s">
        <v>241</v>
      </c>
      <c r="B171" s="80">
        <v>4534</v>
      </c>
      <c r="C171" s="75">
        <v>4</v>
      </c>
      <c r="D171" s="75">
        <v>1</v>
      </c>
      <c r="E171" s="75">
        <f t="shared" si="4"/>
        <v>1133.5</v>
      </c>
      <c r="F171" s="75">
        <f t="shared" si="5"/>
        <v>1133.5</v>
      </c>
    </row>
    <row r="172" spans="1:6" s="69" customFormat="1" ht="15.4" customHeight="1" x14ac:dyDescent="0.15">
      <c r="A172" s="70" t="s">
        <v>146</v>
      </c>
      <c r="B172" s="80">
        <v>1499</v>
      </c>
      <c r="C172" s="75">
        <v>4</v>
      </c>
      <c r="D172" s="75">
        <v>1</v>
      </c>
      <c r="E172" s="75">
        <f t="shared" si="4"/>
        <v>374.75</v>
      </c>
      <c r="F172" s="75">
        <f t="shared" si="5"/>
        <v>374.75</v>
      </c>
    </row>
    <row r="173" spans="1:6" s="69" customFormat="1" ht="15.4" customHeight="1" x14ac:dyDescent="0.15">
      <c r="A173" s="70" t="s">
        <v>166</v>
      </c>
      <c r="B173" s="80">
        <v>4743</v>
      </c>
      <c r="C173" s="75">
        <v>4</v>
      </c>
      <c r="D173" s="75">
        <v>1</v>
      </c>
      <c r="E173" s="75">
        <f t="shared" si="4"/>
        <v>1185.75</v>
      </c>
      <c r="F173" s="75">
        <f t="shared" si="5"/>
        <v>1185.75</v>
      </c>
    </row>
    <row r="174" spans="1:6" s="69" customFormat="1" ht="15.4" customHeight="1" x14ac:dyDescent="0.15">
      <c r="A174" s="70" t="s">
        <v>254</v>
      </c>
      <c r="B174" s="80">
        <v>3126</v>
      </c>
      <c r="C174" s="75">
        <v>4</v>
      </c>
      <c r="D174" s="75">
        <v>1</v>
      </c>
      <c r="E174" s="75">
        <f t="shared" si="4"/>
        <v>781.5</v>
      </c>
      <c r="F174" s="75">
        <f t="shared" si="5"/>
        <v>781.5</v>
      </c>
    </row>
    <row r="175" spans="1:6" s="69" customFormat="1" ht="15.4" customHeight="1" x14ac:dyDescent="0.15">
      <c r="A175" s="70" t="s">
        <v>242</v>
      </c>
      <c r="B175" s="80">
        <v>1772</v>
      </c>
      <c r="C175" s="75">
        <v>4</v>
      </c>
      <c r="D175" s="75">
        <v>1</v>
      </c>
      <c r="E175" s="75">
        <f t="shared" si="4"/>
        <v>443</v>
      </c>
      <c r="F175" s="75">
        <f t="shared" si="5"/>
        <v>443</v>
      </c>
    </row>
    <row r="176" spans="1:6" s="69" customFormat="1" ht="15.4" customHeight="1" x14ac:dyDescent="0.15">
      <c r="A176" s="70" t="s">
        <v>138</v>
      </c>
      <c r="B176" s="80">
        <v>7598</v>
      </c>
      <c r="C176" s="75">
        <v>4</v>
      </c>
      <c r="D176" s="75">
        <v>1</v>
      </c>
      <c r="E176" s="75">
        <f t="shared" si="4"/>
        <v>1899.5</v>
      </c>
      <c r="F176" s="75">
        <f t="shared" si="5"/>
        <v>1899.5</v>
      </c>
    </row>
    <row r="177" spans="1:6" s="69" customFormat="1" ht="15.4" customHeight="1" x14ac:dyDescent="0.15">
      <c r="A177" s="70" t="s">
        <v>163</v>
      </c>
      <c r="B177" s="80">
        <v>3191</v>
      </c>
      <c r="C177" s="75">
        <v>4</v>
      </c>
      <c r="D177" s="75">
        <v>1</v>
      </c>
      <c r="E177" s="75">
        <f t="shared" si="4"/>
        <v>797.75</v>
      </c>
      <c r="F177" s="75">
        <f t="shared" si="5"/>
        <v>797.75</v>
      </c>
    </row>
    <row r="178" spans="1:6" s="69" customFormat="1" ht="15.4" customHeight="1" x14ac:dyDescent="0.15">
      <c r="A178" s="81" t="s">
        <v>294</v>
      </c>
      <c r="B178" s="80">
        <f>5166+139</f>
        <v>5305</v>
      </c>
      <c r="C178" s="75">
        <v>4</v>
      </c>
      <c r="D178" s="75">
        <v>1</v>
      </c>
      <c r="E178" s="75">
        <f t="shared" si="4"/>
        <v>1326.25</v>
      </c>
      <c r="F178" s="75">
        <f t="shared" si="5"/>
        <v>1326.25</v>
      </c>
    </row>
    <row r="179" spans="1:6" s="69" customFormat="1" ht="15.4" customHeight="1" x14ac:dyDescent="0.15">
      <c r="A179" s="70" t="s">
        <v>223</v>
      </c>
      <c r="B179" s="80">
        <v>3535</v>
      </c>
      <c r="C179" s="75">
        <v>4</v>
      </c>
      <c r="D179" s="75">
        <v>1</v>
      </c>
      <c r="E179" s="75">
        <f t="shared" si="4"/>
        <v>883.75</v>
      </c>
      <c r="F179" s="75">
        <f t="shared" si="5"/>
        <v>883.75</v>
      </c>
    </row>
    <row r="180" spans="1:6" s="69" customFormat="1" ht="15.4" customHeight="1" x14ac:dyDescent="0.15">
      <c r="A180" s="70" t="s">
        <v>176</v>
      </c>
      <c r="B180" s="80">
        <v>4522</v>
      </c>
      <c r="C180" s="75">
        <v>4</v>
      </c>
      <c r="D180" s="75">
        <v>1</v>
      </c>
      <c r="E180" s="75">
        <f t="shared" si="4"/>
        <v>1130.5</v>
      </c>
      <c r="F180" s="75">
        <f t="shared" si="5"/>
        <v>1130.5</v>
      </c>
    </row>
    <row r="181" spans="1:6" s="69" customFormat="1" ht="15.4" customHeight="1" x14ac:dyDescent="0.15">
      <c r="A181" s="70" t="s">
        <v>274</v>
      </c>
      <c r="B181" s="80">
        <v>3164</v>
      </c>
      <c r="C181" s="75">
        <v>4</v>
      </c>
      <c r="D181" s="75">
        <v>0</v>
      </c>
      <c r="E181" s="75">
        <f t="shared" si="4"/>
        <v>791</v>
      </c>
      <c r="F181" s="75">
        <f t="shared" si="5"/>
        <v>0</v>
      </c>
    </row>
    <row r="182" spans="1:6" s="69" customFormat="1" ht="15.4" customHeight="1" x14ac:dyDescent="0.15">
      <c r="A182" s="70" t="s">
        <v>150</v>
      </c>
      <c r="B182" s="80">
        <v>3676</v>
      </c>
      <c r="C182" s="75">
        <v>4</v>
      </c>
      <c r="D182" s="75">
        <v>1</v>
      </c>
      <c r="E182" s="75">
        <f t="shared" si="4"/>
        <v>919</v>
      </c>
      <c r="F182" s="75">
        <f t="shared" si="5"/>
        <v>919</v>
      </c>
    </row>
    <row r="183" spans="1:6" s="69" customFormat="1" ht="15.4" customHeight="1" x14ac:dyDescent="0.15">
      <c r="A183" s="70" t="s">
        <v>83</v>
      </c>
      <c r="B183" s="80">
        <v>4485</v>
      </c>
      <c r="C183" s="75">
        <v>4</v>
      </c>
      <c r="D183" s="75">
        <v>0</v>
      </c>
      <c r="E183" s="75">
        <f t="shared" si="4"/>
        <v>1121.25</v>
      </c>
      <c r="F183" s="75">
        <f t="shared" si="5"/>
        <v>0</v>
      </c>
    </row>
    <row r="184" spans="1:6" s="69" customFormat="1" ht="15.4" customHeight="1" x14ac:dyDescent="0.15">
      <c r="A184" s="70" t="s">
        <v>125</v>
      </c>
      <c r="B184" s="80">
        <v>2301</v>
      </c>
      <c r="C184" s="75">
        <v>4</v>
      </c>
      <c r="D184" s="75">
        <v>0</v>
      </c>
      <c r="E184" s="75">
        <f t="shared" si="4"/>
        <v>575.25</v>
      </c>
      <c r="F184" s="75">
        <f t="shared" si="5"/>
        <v>0</v>
      </c>
    </row>
    <row r="185" spans="1:6" s="69" customFormat="1" ht="15.4" customHeight="1" x14ac:dyDescent="0.15">
      <c r="A185" s="79" t="s">
        <v>243</v>
      </c>
      <c r="B185" s="80">
        <v>2203</v>
      </c>
      <c r="C185" s="75">
        <v>4</v>
      </c>
      <c r="D185" s="75">
        <v>0</v>
      </c>
      <c r="E185" s="75">
        <f t="shared" si="4"/>
        <v>550.75</v>
      </c>
      <c r="F185" s="75">
        <f t="shared" si="5"/>
        <v>0</v>
      </c>
    </row>
    <row r="186" spans="1:6" s="69" customFormat="1" ht="15.4" customHeight="1" x14ac:dyDescent="0.15">
      <c r="A186" s="79" t="s">
        <v>220</v>
      </c>
      <c r="B186" s="80">
        <f>4050+28</f>
        <v>4078</v>
      </c>
      <c r="C186" s="75">
        <v>4</v>
      </c>
      <c r="D186" s="75">
        <v>1</v>
      </c>
      <c r="E186" s="75">
        <f t="shared" si="4"/>
        <v>1019.5</v>
      </c>
      <c r="F186" s="75">
        <f t="shared" si="5"/>
        <v>1019.5</v>
      </c>
    </row>
    <row r="187" spans="1:6" s="69" customFormat="1" ht="15.4" customHeight="1" x14ac:dyDescent="0.15">
      <c r="A187" s="70" t="s">
        <v>59</v>
      </c>
      <c r="B187" s="80">
        <v>3011</v>
      </c>
      <c r="C187" s="75">
        <v>4</v>
      </c>
      <c r="D187" s="75">
        <v>1</v>
      </c>
      <c r="E187" s="75">
        <f t="shared" si="4"/>
        <v>752.75</v>
      </c>
      <c r="F187" s="75">
        <f t="shared" si="5"/>
        <v>752.75</v>
      </c>
    </row>
    <row r="188" spans="1:6" s="69" customFormat="1" ht="15.4" customHeight="1" x14ac:dyDescent="0.15">
      <c r="A188" s="70" t="s">
        <v>8</v>
      </c>
      <c r="B188" s="80">
        <v>2197</v>
      </c>
      <c r="C188" s="75">
        <v>4</v>
      </c>
      <c r="D188" s="75">
        <v>0</v>
      </c>
      <c r="E188" s="75">
        <f t="shared" si="4"/>
        <v>549.25</v>
      </c>
      <c r="F188" s="75">
        <f t="shared" si="5"/>
        <v>0</v>
      </c>
    </row>
    <row r="189" spans="1:6" s="69" customFormat="1" ht="15.4" customHeight="1" x14ac:dyDescent="0.15">
      <c r="A189" s="70" t="s">
        <v>30</v>
      </c>
      <c r="B189" s="80">
        <v>5577</v>
      </c>
      <c r="C189" s="75">
        <v>4</v>
      </c>
      <c r="D189" s="75">
        <v>0</v>
      </c>
      <c r="E189" s="75">
        <f t="shared" si="4"/>
        <v>1394.25</v>
      </c>
      <c r="F189" s="75">
        <f t="shared" si="5"/>
        <v>0</v>
      </c>
    </row>
    <row r="190" spans="1:6" s="69" customFormat="1" ht="15.4" customHeight="1" x14ac:dyDescent="0.15">
      <c r="A190" s="70" t="s">
        <v>141</v>
      </c>
      <c r="B190" s="80">
        <v>4772</v>
      </c>
      <c r="C190" s="75">
        <v>4</v>
      </c>
      <c r="D190" s="75">
        <v>1</v>
      </c>
      <c r="E190" s="75">
        <f t="shared" si="4"/>
        <v>1193</v>
      </c>
      <c r="F190" s="75">
        <f t="shared" si="5"/>
        <v>1193</v>
      </c>
    </row>
    <row r="191" spans="1:6" s="69" customFormat="1" ht="15.4" customHeight="1" x14ac:dyDescent="0.15">
      <c r="A191" s="70" t="s">
        <v>119</v>
      </c>
      <c r="B191" s="80">
        <v>4575</v>
      </c>
      <c r="C191" s="75">
        <v>4</v>
      </c>
      <c r="D191" s="75">
        <v>0</v>
      </c>
      <c r="E191" s="75">
        <f t="shared" si="4"/>
        <v>1143.75</v>
      </c>
      <c r="F191" s="75">
        <f t="shared" si="5"/>
        <v>0</v>
      </c>
    </row>
    <row r="192" spans="1:6" s="69" customFormat="1" ht="15.4" customHeight="1" x14ac:dyDescent="0.15">
      <c r="A192" s="70" t="s">
        <v>278</v>
      </c>
      <c r="B192" s="80">
        <v>6031</v>
      </c>
      <c r="C192" s="75">
        <v>4</v>
      </c>
      <c r="D192" s="75">
        <v>1</v>
      </c>
      <c r="E192" s="75">
        <f t="shared" si="4"/>
        <v>1507.75</v>
      </c>
      <c r="F192" s="75">
        <f t="shared" si="5"/>
        <v>1507.75</v>
      </c>
    </row>
    <row r="193" spans="1:6" s="69" customFormat="1" ht="15.4" customHeight="1" x14ac:dyDescent="0.15">
      <c r="A193" s="70" t="s">
        <v>100</v>
      </c>
      <c r="B193" s="80">
        <v>2811</v>
      </c>
      <c r="C193" s="75">
        <v>4</v>
      </c>
      <c r="D193" s="75">
        <v>0</v>
      </c>
      <c r="E193" s="75">
        <f t="shared" si="4"/>
        <v>702.75</v>
      </c>
      <c r="F193" s="75">
        <f t="shared" si="5"/>
        <v>0</v>
      </c>
    </row>
    <row r="194" spans="1:6" s="69" customFormat="1" ht="15.4" customHeight="1" x14ac:dyDescent="0.15">
      <c r="A194" s="70" t="s">
        <v>179</v>
      </c>
      <c r="B194" s="80">
        <v>4307</v>
      </c>
      <c r="C194" s="75">
        <v>4</v>
      </c>
      <c r="D194" s="75">
        <v>0</v>
      </c>
      <c r="E194" s="75">
        <f t="shared" ref="E194:E257" si="6">B194/C194</f>
        <v>1076.75</v>
      </c>
      <c r="F194" s="75">
        <f t="shared" si="5"/>
        <v>0</v>
      </c>
    </row>
    <row r="195" spans="1:6" s="69" customFormat="1" ht="15.4" customHeight="1" x14ac:dyDescent="0.15">
      <c r="A195" s="70" t="s">
        <v>75</v>
      </c>
      <c r="B195" s="80">
        <v>3772</v>
      </c>
      <c r="C195" s="75">
        <v>4</v>
      </c>
      <c r="D195" s="75">
        <v>0</v>
      </c>
      <c r="E195" s="75">
        <f t="shared" si="6"/>
        <v>943</v>
      </c>
      <c r="F195" s="75">
        <f t="shared" ref="F195:F258" si="7">E195*D195</f>
        <v>0</v>
      </c>
    </row>
    <row r="196" spans="1:6" s="69" customFormat="1" ht="15.4" customHeight="1" x14ac:dyDescent="0.15">
      <c r="A196" s="70" t="s">
        <v>253</v>
      </c>
      <c r="B196" s="80">
        <v>4188</v>
      </c>
      <c r="C196" s="75">
        <v>4</v>
      </c>
      <c r="D196" s="75">
        <v>0</v>
      </c>
      <c r="E196" s="75">
        <f t="shared" si="6"/>
        <v>1047</v>
      </c>
      <c r="F196" s="75">
        <f t="shared" si="7"/>
        <v>0</v>
      </c>
    </row>
    <row r="197" spans="1:6" s="69" customFormat="1" ht="15.4" customHeight="1" x14ac:dyDescent="0.15">
      <c r="A197" s="70" t="s">
        <v>14</v>
      </c>
      <c r="B197" s="80">
        <v>6238</v>
      </c>
      <c r="C197" s="75">
        <v>4</v>
      </c>
      <c r="D197" s="75">
        <v>1</v>
      </c>
      <c r="E197" s="75">
        <f t="shared" si="6"/>
        <v>1559.5</v>
      </c>
      <c r="F197" s="75">
        <f t="shared" si="7"/>
        <v>1559.5</v>
      </c>
    </row>
    <row r="198" spans="1:6" s="69" customFormat="1" ht="15.4" customHeight="1" x14ac:dyDescent="0.15">
      <c r="A198" s="70" t="s">
        <v>117</v>
      </c>
      <c r="B198" s="80">
        <v>2550</v>
      </c>
      <c r="C198" s="75">
        <v>4</v>
      </c>
      <c r="D198" s="75">
        <v>1</v>
      </c>
      <c r="E198" s="75">
        <f t="shared" si="6"/>
        <v>637.5</v>
      </c>
      <c r="F198" s="75">
        <f t="shared" si="7"/>
        <v>637.5</v>
      </c>
    </row>
    <row r="199" spans="1:6" s="69" customFormat="1" ht="15.4" customHeight="1" x14ac:dyDescent="0.15">
      <c r="A199" s="70" t="s">
        <v>281</v>
      </c>
      <c r="B199" s="80">
        <v>5817</v>
      </c>
      <c r="C199" s="75">
        <v>4</v>
      </c>
      <c r="D199" s="75">
        <v>1</v>
      </c>
      <c r="E199" s="75">
        <f t="shared" si="6"/>
        <v>1454.25</v>
      </c>
      <c r="F199" s="75">
        <f t="shared" si="7"/>
        <v>1454.25</v>
      </c>
    </row>
    <row r="200" spans="1:6" s="69" customFormat="1" ht="15.4" customHeight="1" x14ac:dyDescent="0.15">
      <c r="A200" s="70" t="s">
        <v>93</v>
      </c>
      <c r="B200" s="80">
        <v>2273</v>
      </c>
      <c r="C200" s="75">
        <v>4</v>
      </c>
      <c r="D200" s="75">
        <v>1</v>
      </c>
      <c r="E200" s="75">
        <f t="shared" si="6"/>
        <v>568.25</v>
      </c>
      <c r="F200" s="75">
        <f t="shared" si="7"/>
        <v>568.25</v>
      </c>
    </row>
    <row r="201" spans="1:6" s="69" customFormat="1" ht="15.4" customHeight="1" x14ac:dyDescent="0.15">
      <c r="A201" s="70" t="s">
        <v>104</v>
      </c>
      <c r="B201" s="80">
        <v>3680</v>
      </c>
      <c r="C201" s="75">
        <v>4</v>
      </c>
      <c r="D201" s="75">
        <v>1</v>
      </c>
      <c r="E201" s="75">
        <f t="shared" si="6"/>
        <v>920</v>
      </c>
      <c r="F201" s="75">
        <f t="shared" si="7"/>
        <v>920</v>
      </c>
    </row>
    <row r="202" spans="1:6" s="69" customFormat="1" ht="15.4" customHeight="1" x14ac:dyDescent="0.15">
      <c r="A202" s="70" t="s">
        <v>264</v>
      </c>
      <c r="B202" s="80">
        <v>237</v>
      </c>
      <c r="C202" s="75">
        <v>4</v>
      </c>
      <c r="D202" s="75">
        <v>1</v>
      </c>
      <c r="E202" s="75">
        <f t="shared" si="6"/>
        <v>59.25</v>
      </c>
      <c r="F202" s="75">
        <f t="shared" si="7"/>
        <v>59.25</v>
      </c>
    </row>
    <row r="203" spans="1:6" s="69" customFormat="1" ht="15.4" customHeight="1" x14ac:dyDescent="0.15">
      <c r="A203" s="70" t="s">
        <v>267</v>
      </c>
      <c r="B203" s="80">
        <v>6869</v>
      </c>
      <c r="C203" s="75">
        <v>4</v>
      </c>
      <c r="D203" s="75">
        <v>1</v>
      </c>
      <c r="E203" s="75">
        <f t="shared" si="6"/>
        <v>1717.25</v>
      </c>
      <c r="F203" s="75">
        <f t="shared" si="7"/>
        <v>1717.25</v>
      </c>
    </row>
    <row r="204" spans="1:6" s="69" customFormat="1" ht="15.4" customHeight="1" x14ac:dyDescent="0.15">
      <c r="A204" s="70" t="s">
        <v>29</v>
      </c>
      <c r="B204" s="80">
        <v>2172</v>
      </c>
      <c r="C204" s="75">
        <v>4</v>
      </c>
      <c r="D204" s="75">
        <v>1</v>
      </c>
      <c r="E204" s="75">
        <f t="shared" si="6"/>
        <v>543</v>
      </c>
      <c r="F204" s="75">
        <f t="shared" si="7"/>
        <v>543</v>
      </c>
    </row>
    <row r="205" spans="1:6" s="69" customFormat="1" ht="15.4" customHeight="1" x14ac:dyDescent="0.15">
      <c r="A205" s="70" t="s">
        <v>187</v>
      </c>
      <c r="B205" s="80">
        <v>6040</v>
      </c>
      <c r="C205" s="75">
        <v>4</v>
      </c>
      <c r="D205" s="75">
        <v>1</v>
      </c>
      <c r="E205" s="75">
        <f t="shared" si="6"/>
        <v>1510</v>
      </c>
      <c r="F205" s="75">
        <f t="shared" si="7"/>
        <v>1510</v>
      </c>
    </row>
    <row r="206" spans="1:6" s="69" customFormat="1" ht="15.4" customHeight="1" x14ac:dyDescent="0.15">
      <c r="A206" s="70" t="s">
        <v>43</v>
      </c>
      <c r="B206" s="80">
        <v>3794</v>
      </c>
      <c r="C206" s="75">
        <v>4</v>
      </c>
      <c r="D206" s="75">
        <v>1</v>
      </c>
      <c r="E206" s="75">
        <f t="shared" si="6"/>
        <v>948.5</v>
      </c>
      <c r="F206" s="75">
        <f t="shared" si="7"/>
        <v>948.5</v>
      </c>
    </row>
    <row r="207" spans="1:6" s="69" customFormat="1" ht="15.4" customHeight="1" x14ac:dyDescent="0.15">
      <c r="A207" s="70" t="s">
        <v>36</v>
      </c>
      <c r="B207" s="80">
        <v>2447</v>
      </c>
      <c r="C207" s="75">
        <v>4</v>
      </c>
      <c r="D207" s="75">
        <v>1</v>
      </c>
      <c r="E207" s="75">
        <f t="shared" si="6"/>
        <v>611.75</v>
      </c>
      <c r="F207" s="75">
        <f t="shared" si="7"/>
        <v>611.75</v>
      </c>
    </row>
    <row r="208" spans="1:6" s="69" customFormat="1" ht="15.4" customHeight="1" x14ac:dyDescent="0.15">
      <c r="A208" s="70" t="s">
        <v>9</v>
      </c>
      <c r="B208" s="80">
        <v>2096</v>
      </c>
      <c r="C208" s="75">
        <v>4</v>
      </c>
      <c r="D208" s="75">
        <v>1</v>
      </c>
      <c r="E208" s="75">
        <f t="shared" si="6"/>
        <v>524</v>
      </c>
      <c r="F208" s="75">
        <f t="shared" si="7"/>
        <v>524</v>
      </c>
    </row>
    <row r="209" spans="1:6" s="69" customFormat="1" ht="15.4" customHeight="1" x14ac:dyDescent="0.15">
      <c r="A209" s="70" t="s">
        <v>247</v>
      </c>
      <c r="B209" s="80">
        <v>3309</v>
      </c>
      <c r="C209" s="75">
        <v>4</v>
      </c>
      <c r="D209" s="75">
        <v>1</v>
      </c>
      <c r="E209" s="75">
        <f t="shared" si="6"/>
        <v>827.25</v>
      </c>
      <c r="F209" s="75">
        <f t="shared" si="7"/>
        <v>827.25</v>
      </c>
    </row>
    <row r="210" spans="1:6" s="69" customFormat="1" ht="15.4" customHeight="1" x14ac:dyDescent="0.15">
      <c r="A210" s="70" t="s">
        <v>57</v>
      </c>
      <c r="B210" s="80">
        <v>3989</v>
      </c>
      <c r="C210" s="75">
        <v>4</v>
      </c>
      <c r="D210" s="75">
        <v>1</v>
      </c>
      <c r="E210" s="75">
        <f t="shared" si="6"/>
        <v>997.25</v>
      </c>
      <c r="F210" s="75">
        <f t="shared" si="7"/>
        <v>997.25</v>
      </c>
    </row>
    <row r="211" spans="1:6" s="69" customFormat="1" ht="15.4" customHeight="1" x14ac:dyDescent="0.15">
      <c r="A211" s="70" t="s">
        <v>162</v>
      </c>
      <c r="B211" s="80">
        <v>5973</v>
      </c>
      <c r="C211" s="75">
        <v>4</v>
      </c>
      <c r="D211" s="75">
        <v>1</v>
      </c>
      <c r="E211" s="75">
        <f t="shared" si="6"/>
        <v>1493.25</v>
      </c>
      <c r="F211" s="75">
        <f t="shared" si="7"/>
        <v>1493.25</v>
      </c>
    </row>
    <row r="212" spans="1:6" s="69" customFormat="1" ht="15.4" customHeight="1" x14ac:dyDescent="0.15">
      <c r="A212" s="70" t="s">
        <v>251</v>
      </c>
      <c r="B212" s="80">
        <v>4963</v>
      </c>
      <c r="C212" s="75">
        <v>4</v>
      </c>
      <c r="D212" s="75">
        <v>1</v>
      </c>
      <c r="E212" s="75">
        <f t="shared" si="6"/>
        <v>1240.75</v>
      </c>
      <c r="F212" s="75">
        <f t="shared" si="7"/>
        <v>1240.75</v>
      </c>
    </row>
    <row r="213" spans="1:6" s="69" customFormat="1" ht="15.4" customHeight="1" x14ac:dyDescent="0.15">
      <c r="A213" s="70" t="s">
        <v>22</v>
      </c>
      <c r="B213" s="80">
        <v>7243</v>
      </c>
      <c r="C213" s="75">
        <v>4</v>
      </c>
      <c r="D213" s="75">
        <v>1</v>
      </c>
      <c r="E213" s="75">
        <f t="shared" si="6"/>
        <v>1810.75</v>
      </c>
      <c r="F213" s="75">
        <f t="shared" si="7"/>
        <v>1810.75</v>
      </c>
    </row>
    <row r="214" spans="1:6" s="69" customFormat="1" ht="15.4" customHeight="1" x14ac:dyDescent="0.15">
      <c r="A214" s="70" t="s">
        <v>47</v>
      </c>
      <c r="B214" s="80">
        <v>2817</v>
      </c>
      <c r="C214" s="75">
        <v>4</v>
      </c>
      <c r="D214" s="75">
        <v>1</v>
      </c>
      <c r="E214" s="75">
        <f t="shared" si="6"/>
        <v>704.25</v>
      </c>
      <c r="F214" s="75">
        <f t="shared" si="7"/>
        <v>704.25</v>
      </c>
    </row>
    <row r="215" spans="1:6" s="69" customFormat="1" ht="15.4" customHeight="1" x14ac:dyDescent="0.15">
      <c r="A215" s="70" t="s">
        <v>52</v>
      </c>
      <c r="B215" s="80">
        <v>3201</v>
      </c>
      <c r="C215" s="75">
        <v>4</v>
      </c>
      <c r="D215" s="75">
        <v>1</v>
      </c>
      <c r="E215" s="75">
        <f t="shared" si="6"/>
        <v>800.25</v>
      </c>
      <c r="F215" s="75">
        <f t="shared" si="7"/>
        <v>800.25</v>
      </c>
    </row>
    <row r="216" spans="1:6" s="69" customFormat="1" ht="15.4" customHeight="1" x14ac:dyDescent="0.15">
      <c r="A216" s="70" t="s">
        <v>5</v>
      </c>
      <c r="B216" s="80">
        <v>1986</v>
      </c>
      <c r="C216" s="75">
        <v>4</v>
      </c>
      <c r="D216" s="75">
        <v>1</v>
      </c>
      <c r="E216" s="75">
        <f t="shared" si="6"/>
        <v>496.5</v>
      </c>
      <c r="F216" s="75">
        <f t="shared" si="7"/>
        <v>496.5</v>
      </c>
    </row>
    <row r="217" spans="1:6" s="69" customFormat="1" ht="15.4" customHeight="1" x14ac:dyDescent="0.15">
      <c r="A217" s="70" t="s">
        <v>239</v>
      </c>
      <c r="B217" s="80">
        <v>5593</v>
      </c>
      <c r="C217" s="75">
        <v>4</v>
      </c>
      <c r="D217" s="75">
        <v>1</v>
      </c>
      <c r="E217" s="75">
        <f t="shared" si="6"/>
        <v>1398.25</v>
      </c>
      <c r="F217" s="75">
        <f t="shared" si="7"/>
        <v>1398.25</v>
      </c>
    </row>
    <row r="218" spans="1:6" s="69" customFormat="1" ht="15.4" customHeight="1" x14ac:dyDescent="0.15">
      <c r="A218" s="70" t="s">
        <v>170</v>
      </c>
      <c r="B218" s="80">
        <v>4181</v>
      </c>
      <c r="C218" s="75">
        <v>4</v>
      </c>
      <c r="D218" s="75">
        <v>1</v>
      </c>
      <c r="E218" s="75">
        <f t="shared" si="6"/>
        <v>1045.25</v>
      </c>
      <c r="F218" s="75">
        <f t="shared" si="7"/>
        <v>1045.25</v>
      </c>
    </row>
    <row r="219" spans="1:6" s="69" customFormat="1" ht="15.4" customHeight="1" x14ac:dyDescent="0.15">
      <c r="A219" s="70" t="s">
        <v>246</v>
      </c>
      <c r="B219" s="80">
        <v>4026</v>
      </c>
      <c r="C219" s="75">
        <v>4</v>
      </c>
      <c r="D219" s="75">
        <v>1</v>
      </c>
      <c r="E219" s="75">
        <f t="shared" si="6"/>
        <v>1006.5</v>
      </c>
      <c r="F219" s="75">
        <f t="shared" si="7"/>
        <v>1006.5</v>
      </c>
    </row>
    <row r="220" spans="1:6" s="69" customFormat="1" ht="15.4" customHeight="1" x14ac:dyDescent="0.15">
      <c r="A220" s="70" t="s">
        <v>101</v>
      </c>
      <c r="B220" s="80">
        <v>1365</v>
      </c>
      <c r="C220" s="75">
        <v>4</v>
      </c>
      <c r="D220" s="75">
        <v>1</v>
      </c>
      <c r="E220" s="75">
        <f t="shared" si="6"/>
        <v>341.25</v>
      </c>
      <c r="F220" s="75">
        <f t="shared" si="7"/>
        <v>341.25</v>
      </c>
    </row>
    <row r="221" spans="1:6" s="69" customFormat="1" ht="15.4" customHeight="1" x14ac:dyDescent="0.15">
      <c r="A221" s="70" t="s">
        <v>143</v>
      </c>
      <c r="B221" s="80">
        <v>6188</v>
      </c>
      <c r="C221" s="75">
        <v>4</v>
      </c>
      <c r="D221" s="75">
        <v>1</v>
      </c>
      <c r="E221" s="75">
        <f t="shared" si="6"/>
        <v>1547</v>
      </c>
      <c r="F221" s="75">
        <f t="shared" si="7"/>
        <v>1547</v>
      </c>
    </row>
    <row r="222" spans="1:6" s="69" customFormat="1" ht="15.4" customHeight="1" x14ac:dyDescent="0.15">
      <c r="A222" s="70" t="s">
        <v>230</v>
      </c>
      <c r="B222" s="80">
        <v>3764</v>
      </c>
      <c r="C222" s="75">
        <v>4</v>
      </c>
      <c r="D222" s="75">
        <v>1</v>
      </c>
      <c r="E222" s="75">
        <f t="shared" si="6"/>
        <v>941</v>
      </c>
      <c r="F222" s="75">
        <f t="shared" si="7"/>
        <v>941</v>
      </c>
    </row>
    <row r="223" spans="1:6" s="69" customFormat="1" ht="15.4" customHeight="1" x14ac:dyDescent="0.15">
      <c r="A223" s="70" t="s">
        <v>71</v>
      </c>
      <c r="B223" s="80">
        <v>5042</v>
      </c>
      <c r="C223" s="75">
        <v>4</v>
      </c>
      <c r="D223" s="75">
        <v>1</v>
      </c>
      <c r="E223" s="75">
        <f t="shared" si="6"/>
        <v>1260.5</v>
      </c>
      <c r="F223" s="75">
        <f t="shared" si="7"/>
        <v>1260.5</v>
      </c>
    </row>
    <row r="224" spans="1:6" s="69" customFormat="1" ht="15.4" customHeight="1" x14ac:dyDescent="0.15">
      <c r="A224" s="70" t="s">
        <v>55</v>
      </c>
      <c r="B224" s="80">
        <v>6909</v>
      </c>
      <c r="C224" s="75">
        <v>4</v>
      </c>
      <c r="D224" s="75">
        <v>1</v>
      </c>
      <c r="E224" s="75">
        <f t="shared" si="6"/>
        <v>1727.25</v>
      </c>
      <c r="F224" s="75">
        <f t="shared" si="7"/>
        <v>1727.25</v>
      </c>
    </row>
    <row r="225" spans="1:6" s="69" customFormat="1" ht="15.4" customHeight="1" x14ac:dyDescent="0.15">
      <c r="A225" s="70" t="s">
        <v>159</v>
      </c>
      <c r="B225" s="80">
        <v>4971</v>
      </c>
      <c r="C225" s="75">
        <v>4</v>
      </c>
      <c r="D225" s="75">
        <v>1</v>
      </c>
      <c r="E225" s="75">
        <f t="shared" si="6"/>
        <v>1242.75</v>
      </c>
      <c r="F225" s="75">
        <f t="shared" si="7"/>
        <v>1242.75</v>
      </c>
    </row>
    <row r="226" spans="1:6" s="69" customFormat="1" ht="15.4" customHeight="1" x14ac:dyDescent="0.15">
      <c r="A226" s="70" t="s">
        <v>232</v>
      </c>
      <c r="B226" s="80">
        <v>3788</v>
      </c>
      <c r="C226" s="75">
        <v>4</v>
      </c>
      <c r="D226" s="75">
        <v>1</v>
      </c>
      <c r="E226" s="75">
        <f t="shared" si="6"/>
        <v>947</v>
      </c>
      <c r="F226" s="75">
        <f t="shared" si="7"/>
        <v>947</v>
      </c>
    </row>
    <row r="227" spans="1:6" s="69" customFormat="1" ht="15.4" customHeight="1" x14ac:dyDescent="0.15">
      <c r="A227" s="70" t="s">
        <v>169</v>
      </c>
      <c r="B227" s="80">
        <v>7557</v>
      </c>
      <c r="C227" s="75">
        <v>4</v>
      </c>
      <c r="D227" s="75">
        <v>1</v>
      </c>
      <c r="E227" s="75">
        <f t="shared" si="6"/>
        <v>1889.25</v>
      </c>
      <c r="F227" s="75">
        <f t="shared" si="7"/>
        <v>1889.25</v>
      </c>
    </row>
    <row r="228" spans="1:6" s="69" customFormat="1" ht="15.4" customHeight="1" x14ac:dyDescent="0.15">
      <c r="A228" s="70" t="s">
        <v>207</v>
      </c>
      <c r="B228" s="80">
        <v>3628</v>
      </c>
      <c r="C228" s="75">
        <v>4</v>
      </c>
      <c r="D228" s="75">
        <v>1</v>
      </c>
      <c r="E228" s="75">
        <f t="shared" si="6"/>
        <v>907</v>
      </c>
      <c r="F228" s="75">
        <f t="shared" si="7"/>
        <v>907</v>
      </c>
    </row>
    <row r="229" spans="1:6" s="69" customFormat="1" ht="15.4" customHeight="1" x14ac:dyDescent="0.15">
      <c r="A229" s="70" t="s">
        <v>168</v>
      </c>
      <c r="B229" s="80">
        <v>3825</v>
      </c>
      <c r="C229" s="75">
        <v>4</v>
      </c>
      <c r="D229" s="75">
        <v>1</v>
      </c>
      <c r="E229" s="75">
        <f t="shared" si="6"/>
        <v>956.25</v>
      </c>
      <c r="F229" s="75">
        <f t="shared" si="7"/>
        <v>956.25</v>
      </c>
    </row>
    <row r="230" spans="1:6" s="69" customFormat="1" ht="15.4" customHeight="1" x14ac:dyDescent="0.15">
      <c r="A230" s="70" t="s">
        <v>64</v>
      </c>
      <c r="B230" s="80">
        <v>5842</v>
      </c>
      <c r="C230" s="75">
        <v>4</v>
      </c>
      <c r="D230" s="75">
        <v>1</v>
      </c>
      <c r="E230" s="75">
        <f t="shared" si="6"/>
        <v>1460.5</v>
      </c>
      <c r="F230" s="75">
        <f t="shared" si="7"/>
        <v>1460.5</v>
      </c>
    </row>
    <row r="231" spans="1:6" s="69" customFormat="1" ht="15.4" customHeight="1" x14ac:dyDescent="0.15">
      <c r="A231" s="70" t="s">
        <v>73</v>
      </c>
      <c r="B231" s="80">
        <v>6382</v>
      </c>
      <c r="C231" s="75">
        <v>4</v>
      </c>
      <c r="D231" s="75">
        <v>1</v>
      </c>
      <c r="E231" s="75">
        <f t="shared" si="6"/>
        <v>1595.5</v>
      </c>
      <c r="F231" s="75">
        <f t="shared" si="7"/>
        <v>1595.5</v>
      </c>
    </row>
    <row r="232" spans="1:6" s="69" customFormat="1" ht="15.4" customHeight="1" x14ac:dyDescent="0.15">
      <c r="A232" s="70" t="s">
        <v>112</v>
      </c>
      <c r="B232" s="80">
        <v>5310</v>
      </c>
      <c r="C232" s="75">
        <v>4</v>
      </c>
      <c r="D232" s="75">
        <v>1</v>
      </c>
      <c r="E232" s="75">
        <f t="shared" si="6"/>
        <v>1327.5</v>
      </c>
      <c r="F232" s="75">
        <f t="shared" si="7"/>
        <v>1327.5</v>
      </c>
    </row>
    <row r="233" spans="1:6" s="69" customFormat="1" ht="15.4" customHeight="1" x14ac:dyDescent="0.15">
      <c r="A233" s="70" t="s">
        <v>106</v>
      </c>
      <c r="B233" s="80">
        <v>3572</v>
      </c>
      <c r="C233" s="75">
        <v>4</v>
      </c>
      <c r="D233" s="75">
        <v>1</v>
      </c>
      <c r="E233" s="75">
        <f t="shared" si="6"/>
        <v>893</v>
      </c>
      <c r="F233" s="75">
        <f t="shared" si="7"/>
        <v>893</v>
      </c>
    </row>
    <row r="234" spans="1:6" s="69" customFormat="1" ht="15.4" customHeight="1" x14ac:dyDescent="0.15">
      <c r="A234" s="70" t="s">
        <v>12</v>
      </c>
      <c r="B234" s="80">
        <v>4789</v>
      </c>
      <c r="C234" s="75">
        <v>4</v>
      </c>
      <c r="D234" s="75">
        <v>1</v>
      </c>
      <c r="E234" s="75">
        <f t="shared" si="6"/>
        <v>1197.25</v>
      </c>
      <c r="F234" s="75">
        <f t="shared" si="7"/>
        <v>1197.25</v>
      </c>
    </row>
    <row r="235" spans="1:6" s="69" customFormat="1" ht="15.4" customHeight="1" x14ac:dyDescent="0.15">
      <c r="A235" s="70" t="s">
        <v>108</v>
      </c>
      <c r="B235" s="80">
        <v>3134</v>
      </c>
      <c r="C235" s="75">
        <v>4</v>
      </c>
      <c r="D235" s="75">
        <v>1</v>
      </c>
      <c r="E235" s="75">
        <f t="shared" si="6"/>
        <v>783.5</v>
      </c>
      <c r="F235" s="75">
        <f t="shared" si="7"/>
        <v>783.5</v>
      </c>
    </row>
    <row r="236" spans="1:6" s="69" customFormat="1" ht="15.4" customHeight="1" x14ac:dyDescent="0.15">
      <c r="A236" s="70" t="s">
        <v>236</v>
      </c>
      <c r="B236" s="80">
        <v>5437</v>
      </c>
      <c r="C236" s="75">
        <v>4</v>
      </c>
      <c r="D236" s="75">
        <v>1</v>
      </c>
      <c r="E236" s="75">
        <f t="shared" si="6"/>
        <v>1359.25</v>
      </c>
      <c r="F236" s="75">
        <f t="shared" si="7"/>
        <v>1359.25</v>
      </c>
    </row>
    <row r="237" spans="1:6" s="69" customFormat="1" ht="15.4" customHeight="1" x14ac:dyDescent="0.15">
      <c r="A237" s="70" t="s">
        <v>63</v>
      </c>
      <c r="B237" s="80">
        <v>5233</v>
      </c>
      <c r="C237" s="75">
        <v>4</v>
      </c>
      <c r="D237" s="75">
        <v>1</v>
      </c>
      <c r="E237" s="75">
        <f t="shared" si="6"/>
        <v>1308.25</v>
      </c>
      <c r="F237" s="75">
        <f t="shared" si="7"/>
        <v>1308.25</v>
      </c>
    </row>
    <row r="238" spans="1:6" s="69" customFormat="1" ht="15.4" customHeight="1" x14ac:dyDescent="0.15">
      <c r="A238" s="70" t="s">
        <v>20</v>
      </c>
      <c r="B238" s="80">
        <v>2490</v>
      </c>
      <c r="C238" s="75">
        <v>4</v>
      </c>
      <c r="D238" s="75">
        <v>1</v>
      </c>
      <c r="E238" s="75">
        <f t="shared" si="6"/>
        <v>622.5</v>
      </c>
      <c r="F238" s="75">
        <f t="shared" si="7"/>
        <v>622.5</v>
      </c>
    </row>
    <row r="239" spans="1:6" s="69" customFormat="1" ht="15.4" customHeight="1" x14ac:dyDescent="0.15">
      <c r="A239" s="70" t="s">
        <v>275</v>
      </c>
      <c r="B239" s="80">
        <v>3778</v>
      </c>
      <c r="C239" s="75">
        <v>4</v>
      </c>
      <c r="D239" s="75">
        <v>1</v>
      </c>
      <c r="E239" s="75">
        <f t="shared" si="6"/>
        <v>944.5</v>
      </c>
      <c r="F239" s="75">
        <f t="shared" si="7"/>
        <v>944.5</v>
      </c>
    </row>
    <row r="240" spans="1:6" s="69" customFormat="1" ht="15.4" customHeight="1" x14ac:dyDescent="0.15">
      <c r="A240" s="70" t="s">
        <v>84</v>
      </c>
      <c r="B240" s="80">
        <v>2834</v>
      </c>
      <c r="C240" s="75">
        <v>4</v>
      </c>
      <c r="D240" s="75">
        <v>1</v>
      </c>
      <c r="E240" s="75">
        <f t="shared" si="6"/>
        <v>708.5</v>
      </c>
      <c r="F240" s="75">
        <f t="shared" si="7"/>
        <v>708.5</v>
      </c>
    </row>
    <row r="241" spans="1:6" s="69" customFormat="1" ht="15.4" customHeight="1" x14ac:dyDescent="0.15">
      <c r="A241" s="70" t="s">
        <v>157</v>
      </c>
      <c r="B241" s="80">
        <v>3776</v>
      </c>
      <c r="C241" s="75">
        <v>4</v>
      </c>
      <c r="D241" s="75">
        <v>1</v>
      </c>
      <c r="E241" s="75">
        <f t="shared" si="6"/>
        <v>944</v>
      </c>
      <c r="F241" s="75">
        <f t="shared" si="7"/>
        <v>944</v>
      </c>
    </row>
    <row r="242" spans="1:6" s="69" customFormat="1" ht="15.4" customHeight="1" x14ac:dyDescent="0.15">
      <c r="A242" s="70" t="s">
        <v>225</v>
      </c>
      <c r="B242" s="80">
        <v>5525</v>
      </c>
      <c r="C242" s="75">
        <v>4</v>
      </c>
      <c r="D242" s="75">
        <v>1</v>
      </c>
      <c r="E242" s="75">
        <f t="shared" si="6"/>
        <v>1381.25</v>
      </c>
      <c r="F242" s="75">
        <f t="shared" si="7"/>
        <v>1381.25</v>
      </c>
    </row>
    <row r="243" spans="1:6" s="69" customFormat="1" ht="15.4" customHeight="1" x14ac:dyDescent="0.15">
      <c r="A243" s="70" t="s">
        <v>177</v>
      </c>
      <c r="B243" s="80">
        <v>2094</v>
      </c>
      <c r="C243" s="75">
        <v>4</v>
      </c>
      <c r="D243" s="75">
        <v>1</v>
      </c>
      <c r="E243" s="75">
        <f t="shared" si="6"/>
        <v>523.5</v>
      </c>
      <c r="F243" s="75">
        <f t="shared" si="7"/>
        <v>523.5</v>
      </c>
    </row>
    <row r="244" spans="1:6" s="69" customFormat="1" ht="15.4" customHeight="1" x14ac:dyDescent="0.15">
      <c r="A244" s="70" t="s">
        <v>255</v>
      </c>
      <c r="B244" s="80">
        <v>8167</v>
      </c>
      <c r="C244" s="75">
        <v>4</v>
      </c>
      <c r="D244" s="75">
        <v>1</v>
      </c>
      <c r="E244" s="75">
        <f t="shared" si="6"/>
        <v>2041.75</v>
      </c>
      <c r="F244" s="75">
        <f t="shared" si="7"/>
        <v>2041.75</v>
      </c>
    </row>
    <row r="245" spans="1:6" s="69" customFormat="1" ht="15.4" customHeight="1" x14ac:dyDescent="0.15">
      <c r="A245" s="70" t="s">
        <v>270</v>
      </c>
      <c r="B245" s="80">
        <v>4006</v>
      </c>
      <c r="C245" s="75">
        <v>4</v>
      </c>
      <c r="D245" s="75">
        <v>1</v>
      </c>
      <c r="E245" s="75">
        <f t="shared" si="6"/>
        <v>1001.5</v>
      </c>
      <c r="F245" s="75">
        <f t="shared" si="7"/>
        <v>1001.5</v>
      </c>
    </row>
    <row r="246" spans="1:6" s="69" customFormat="1" ht="15.4" customHeight="1" x14ac:dyDescent="0.15">
      <c r="A246" s="70" t="s">
        <v>132</v>
      </c>
      <c r="B246" s="80">
        <v>6510</v>
      </c>
      <c r="C246" s="75">
        <v>4</v>
      </c>
      <c r="D246" s="75">
        <v>1</v>
      </c>
      <c r="E246" s="75">
        <f t="shared" si="6"/>
        <v>1627.5</v>
      </c>
      <c r="F246" s="75">
        <f t="shared" si="7"/>
        <v>1627.5</v>
      </c>
    </row>
    <row r="247" spans="1:6" s="69" customFormat="1" ht="15.4" customHeight="1" x14ac:dyDescent="0.15">
      <c r="A247" s="70" t="s">
        <v>279</v>
      </c>
      <c r="B247" s="80">
        <v>3279</v>
      </c>
      <c r="C247" s="75">
        <v>4</v>
      </c>
      <c r="D247" s="75">
        <v>1</v>
      </c>
      <c r="E247" s="75">
        <f t="shared" si="6"/>
        <v>819.75</v>
      </c>
      <c r="F247" s="75">
        <f t="shared" si="7"/>
        <v>819.75</v>
      </c>
    </row>
    <row r="248" spans="1:6" s="69" customFormat="1" ht="15.4" customHeight="1" x14ac:dyDescent="0.15">
      <c r="A248" s="70" t="s">
        <v>131</v>
      </c>
      <c r="B248" s="80">
        <v>3646</v>
      </c>
      <c r="C248" s="75">
        <v>4</v>
      </c>
      <c r="D248" s="75">
        <v>1</v>
      </c>
      <c r="E248" s="75">
        <f t="shared" si="6"/>
        <v>911.5</v>
      </c>
      <c r="F248" s="75">
        <f t="shared" si="7"/>
        <v>911.5</v>
      </c>
    </row>
    <row r="249" spans="1:6" s="69" customFormat="1" ht="15.4" customHeight="1" x14ac:dyDescent="0.15">
      <c r="A249" s="79" t="s">
        <v>66</v>
      </c>
      <c r="B249" s="80">
        <f>4181+15</f>
        <v>4196</v>
      </c>
      <c r="C249" s="75">
        <v>4</v>
      </c>
      <c r="D249" s="75">
        <v>1</v>
      </c>
      <c r="E249" s="75">
        <f t="shared" si="6"/>
        <v>1049</v>
      </c>
      <c r="F249" s="75">
        <f t="shared" si="7"/>
        <v>1049</v>
      </c>
    </row>
    <row r="250" spans="1:6" s="69" customFormat="1" ht="15.4" customHeight="1" x14ac:dyDescent="0.15">
      <c r="A250" s="70" t="s">
        <v>88</v>
      </c>
      <c r="B250" s="80">
        <v>6425</v>
      </c>
      <c r="C250" s="75">
        <v>4</v>
      </c>
      <c r="D250" s="75">
        <v>1</v>
      </c>
      <c r="E250" s="75">
        <f t="shared" si="6"/>
        <v>1606.25</v>
      </c>
      <c r="F250" s="75">
        <f t="shared" si="7"/>
        <v>1606.25</v>
      </c>
    </row>
    <row r="251" spans="1:6" s="69" customFormat="1" ht="15.4" customHeight="1" x14ac:dyDescent="0.15">
      <c r="A251" s="70" t="s">
        <v>56</v>
      </c>
      <c r="B251" s="80">
        <v>2156</v>
      </c>
      <c r="C251" s="75">
        <v>4</v>
      </c>
      <c r="D251" s="75">
        <v>1</v>
      </c>
      <c r="E251" s="75">
        <f t="shared" si="6"/>
        <v>539</v>
      </c>
      <c r="F251" s="75">
        <f t="shared" si="7"/>
        <v>539</v>
      </c>
    </row>
    <row r="252" spans="1:6" s="69" customFormat="1" ht="15.4" customHeight="1" x14ac:dyDescent="0.15">
      <c r="A252" s="70" t="s">
        <v>97</v>
      </c>
      <c r="B252" s="80">
        <v>4594</v>
      </c>
      <c r="C252" s="75">
        <v>4</v>
      </c>
      <c r="D252" s="75">
        <v>1</v>
      </c>
      <c r="E252" s="75">
        <f t="shared" si="6"/>
        <v>1148.5</v>
      </c>
      <c r="F252" s="75">
        <f t="shared" si="7"/>
        <v>1148.5</v>
      </c>
    </row>
    <row r="253" spans="1:6" s="69" customFormat="1" ht="15.4" customHeight="1" x14ac:dyDescent="0.15">
      <c r="A253" s="70" t="s">
        <v>91</v>
      </c>
      <c r="B253" s="80">
        <v>6288</v>
      </c>
      <c r="C253" s="75">
        <v>4</v>
      </c>
      <c r="D253" s="75">
        <v>1</v>
      </c>
      <c r="E253" s="75">
        <f t="shared" si="6"/>
        <v>1572</v>
      </c>
      <c r="F253" s="75">
        <f t="shared" si="7"/>
        <v>1572</v>
      </c>
    </row>
    <row r="254" spans="1:6" s="69" customFormat="1" ht="15.4" customHeight="1" x14ac:dyDescent="0.15">
      <c r="A254" s="70" t="s">
        <v>114</v>
      </c>
      <c r="B254" s="80">
        <v>6506</v>
      </c>
      <c r="C254" s="75">
        <v>4</v>
      </c>
      <c r="D254" s="75">
        <v>1</v>
      </c>
      <c r="E254" s="75">
        <f t="shared" si="6"/>
        <v>1626.5</v>
      </c>
      <c r="F254" s="75">
        <f t="shared" si="7"/>
        <v>1626.5</v>
      </c>
    </row>
    <row r="255" spans="1:6" s="69" customFormat="1" ht="15.4" customHeight="1" x14ac:dyDescent="0.15">
      <c r="A255" s="70" t="s">
        <v>234</v>
      </c>
      <c r="B255" s="80">
        <v>4632</v>
      </c>
      <c r="C255" s="75">
        <v>4</v>
      </c>
      <c r="D255" s="75">
        <v>1</v>
      </c>
      <c r="E255" s="75">
        <f t="shared" si="6"/>
        <v>1158</v>
      </c>
      <c r="F255" s="75">
        <f t="shared" si="7"/>
        <v>1158</v>
      </c>
    </row>
    <row r="256" spans="1:6" s="69" customFormat="1" ht="15.4" customHeight="1" x14ac:dyDescent="0.15">
      <c r="A256" s="70" t="s">
        <v>228</v>
      </c>
      <c r="B256" s="80">
        <v>5076</v>
      </c>
      <c r="C256" s="75">
        <v>4</v>
      </c>
      <c r="D256" s="75">
        <v>1</v>
      </c>
      <c r="E256" s="75">
        <f t="shared" si="6"/>
        <v>1269</v>
      </c>
      <c r="F256" s="75">
        <f t="shared" si="7"/>
        <v>1269</v>
      </c>
    </row>
    <row r="257" spans="1:6" s="69" customFormat="1" ht="15.4" customHeight="1" x14ac:dyDescent="0.15">
      <c r="A257" s="70" t="s">
        <v>142</v>
      </c>
      <c r="B257" s="80">
        <v>3190</v>
      </c>
      <c r="C257" s="75">
        <v>4</v>
      </c>
      <c r="D257" s="75">
        <v>1</v>
      </c>
      <c r="E257" s="75">
        <f t="shared" si="6"/>
        <v>797.5</v>
      </c>
      <c r="F257" s="75">
        <f t="shared" si="7"/>
        <v>797.5</v>
      </c>
    </row>
    <row r="258" spans="1:6" s="69" customFormat="1" ht="15.4" customHeight="1" x14ac:dyDescent="0.15">
      <c r="A258" s="70" t="s">
        <v>263</v>
      </c>
      <c r="B258" s="80">
        <v>3123</v>
      </c>
      <c r="C258" s="75">
        <v>4</v>
      </c>
      <c r="D258" s="75">
        <v>1</v>
      </c>
      <c r="E258" s="75">
        <f t="shared" ref="E258:E287" si="8">B258/C258</f>
        <v>780.75</v>
      </c>
      <c r="F258" s="75">
        <f t="shared" si="7"/>
        <v>780.75</v>
      </c>
    </row>
    <row r="259" spans="1:6" s="69" customFormat="1" ht="15.4" customHeight="1" x14ac:dyDescent="0.15">
      <c r="A259" s="70" t="s">
        <v>222</v>
      </c>
      <c r="B259" s="80">
        <v>5154</v>
      </c>
      <c r="C259" s="75">
        <v>4</v>
      </c>
      <c r="D259" s="75">
        <v>1</v>
      </c>
      <c r="E259" s="75">
        <f t="shared" si="8"/>
        <v>1288.5</v>
      </c>
      <c r="F259" s="75">
        <f t="shared" ref="F259:F287" si="9">E259*D259</f>
        <v>1288.5</v>
      </c>
    </row>
    <row r="260" spans="1:6" s="69" customFormat="1" ht="15.4" customHeight="1" x14ac:dyDescent="0.15">
      <c r="A260" s="70" t="s">
        <v>49</v>
      </c>
      <c r="B260" s="80">
        <v>884</v>
      </c>
      <c r="C260" s="75">
        <v>4</v>
      </c>
      <c r="D260" s="75">
        <v>1</v>
      </c>
      <c r="E260" s="75">
        <f t="shared" si="8"/>
        <v>221</v>
      </c>
      <c r="F260" s="75">
        <f t="shared" si="9"/>
        <v>221</v>
      </c>
    </row>
    <row r="261" spans="1:6" s="69" customFormat="1" ht="15.4" customHeight="1" x14ac:dyDescent="0.15">
      <c r="A261" s="70" t="s">
        <v>211</v>
      </c>
      <c r="B261" s="80">
        <v>5712</v>
      </c>
      <c r="C261" s="75">
        <v>4</v>
      </c>
      <c r="D261" s="75">
        <v>1</v>
      </c>
      <c r="E261" s="75">
        <f t="shared" si="8"/>
        <v>1428</v>
      </c>
      <c r="F261" s="75">
        <f t="shared" si="9"/>
        <v>1428</v>
      </c>
    </row>
    <row r="262" spans="1:6" s="69" customFormat="1" ht="15.4" customHeight="1" x14ac:dyDescent="0.15">
      <c r="A262" s="70" t="s">
        <v>24</v>
      </c>
      <c r="B262" s="80">
        <v>6741</v>
      </c>
      <c r="C262" s="75">
        <v>4</v>
      </c>
      <c r="D262" s="75">
        <v>1</v>
      </c>
      <c r="E262" s="75">
        <f t="shared" si="8"/>
        <v>1685.25</v>
      </c>
      <c r="F262" s="75">
        <f t="shared" si="9"/>
        <v>1685.25</v>
      </c>
    </row>
    <row r="263" spans="1:6" s="69" customFormat="1" ht="15.4" customHeight="1" x14ac:dyDescent="0.15">
      <c r="A263" s="70" t="s">
        <v>201</v>
      </c>
      <c r="B263" s="80">
        <v>4235</v>
      </c>
      <c r="C263" s="75">
        <v>4</v>
      </c>
      <c r="D263" s="75">
        <v>1</v>
      </c>
      <c r="E263" s="75">
        <f t="shared" si="8"/>
        <v>1058.75</v>
      </c>
      <c r="F263" s="75">
        <f t="shared" si="9"/>
        <v>1058.75</v>
      </c>
    </row>
    <row r="264" spans="1:6" s="69" customFormat="1" ht="15.4" customHeight="1" x14ac:dyDescent="0.15">
      <c r="A264" s="70" t="s">
        <v>189</v>
      </c>
      <c r="B264" s="80">
        <v>3496</v>
      </c>
      <c r="C264" s="75">
        <v>4</v>
      </c>
      <c r="D264" s="75">
        <v>1</v>
      </c>
      <c r="E264" s="75">
        <f t="shared" si="8"/>
        <v>874</v>
      </c>
      <c r="F264" s="75">
        <f t="shared" si="9"/>
        <v>874</v>
      </c>
    </row>
    <row r="265" spans="1:6" s="69" customFormat="1" ht="15.4" customHeight="1" x14ac:dyDescent="0.15">
      <c r="A265" s="70" t="s">
        <v>85</v>
      </c>
      <c r="B265" s="80">
        <v>4587</v>
      </c>
      <c r="C265" s="75">
        <v>4</v>
      </c>
      <c r="D265" s="75">
        <v>1</v>
      </c>
      <c r="E265" s="75">
        <f t="shared" si="8"/>
        <v>1146.75</v>
      </c>
      <c r="F265" s="75">
        <f t="shared" si="9"/>
        <v>1146.75</v>
      </c>
    </row>
    <row r="266" spans="1:6" s="69" customFormat="1" ht="15.4" customHeight="1" x14ac:dyDescent="0.15">
      <c r="A266" s="70" t="s">
        <v>116</v>
      </c>
      <c r="B266" s="80">
        <v>6027</v>
      </c>
      <c r="C266" s="75">
        <v>4</v>
      </c>
      <c r="D266" s="75">
        <v>1</v>
      </c>
      <c r="E266" s="75">
        <f t="shared" si="8"/>
        <v>1506.75</v>
      </c>
      <c r="F266" s="75">
        <f t="shared" si="9"/>
        <v>1506.75</v>
      </c>
    </row>
    <row r="267" spans="1:6" s="69" customFormat="1" ht="15.4" customHeight="1" x14ac:dyDescent="0.15">
      <c r="A267" s="70" t="s">
        <v>147</v>
      </c>
      <c r="B267" s="80">
        <v>3127</v>
      </c>
      <c r="C267" s="75">
        <v>4</v>
      </c>
      <c r="D267" s="75">
        <v>1</v>
      </c>
      <c r="E267" s="75">
        <f t="shared" si="8"/>
        <v>781.75</v>
      </c>
      <c r="F267" s="75">
        <f t="shared" si="9"/>
        <v>781.75</v>
      </c>
    </row>
    <row r="268" spans="1:6" s="69" customFormat="1" ht="15.4" customHeight="1" x14ac:dyDescent="0.15">
      <c r="A268" s="70" t="s">
        <v>121</v>
      </c>
      <c r="B268" s="80">
        <v>3893</v>
      </c>
      <c r="C268" s="75">
        <v>4</v>
      </c>
      <c r="D268" s="75">
        <v>1</v>
      </c>
      <c r="E268" s="75">
        <f t="shared" si="8"/>
        <v>973.25</v>
      </c>
      <c r="F268" s="75">
        <f t="shared" si="9"/>
        <v>973.25</v>
      </c>
    </row>
    <row r="269" spans="1:6" s="69" customFormat="1" ht="15.4" customHeight="1" x14ac:dyDescent="0.15">
      <c r="A269" s="70" t="s">
        <v>210</v>
      </c>
      <c r="B269" s="80">
        <v>16350</v>
      </c>
      <c r="C269" s="75">
        <v>4</v>
      </c>
      <c r="D269" s="75">
        <v>1</v>
      </c>
      <c r="E269" s="75">
        <f t="shared" si="8"/>
        <v>4087.5</v>
      </c>
      <c r="F269" s="75">
        <f t="shared" si="9"/>
        <v>4087.5</v>
      </c>
    </row>
    <row r="270" spans="1:6" s="69" customFormat="1" ht="15.4" customHeight="1" x14ac:dyDescent="0.15">
      <c r="A270" s="70" t="s">
        <v>229</v>
      </c>
      <c r="B270" s="80">
        <v>5167</v>
      </c>
      <c r="C270" s="75">
        <v>4</v>
      </c>
      <c r="D270" s="75">
        <v>1</v>
      </c>
      <c r="E270" s="75">
        <f t="shared" si="8"/>
        <v>1291.75</v>
      </c>
      <c r="F270" s="75">
        <f t="shared" si="9"/>
        <v>1291.75</v>
      </c>
    </row>
    <row r="271" spans="1:6" s="69" customFormat="1" ht="15.4" customHeight="1" x14ac:dyDescent="0.15">
      <c r="A271" s="70" t="s">
        <v>167</v>
      </c>
      <c r="B271" s="80">
        <v>4817</v>
      </c>
      <c r="C271" s="75">
        <v>4</v>
      </c>
      <c r="D271" s="75">
        <v>1</v>
      </c>
      <c r="E271" s="75">
        <f t="shared" si="8"/>
        <v>1204.25</v>
      </c>
      <c r="F271" s="75">
        <f t="shared" si="9"/>
        <v>1204.25</v>
      </c>
    </row>
    <row r="272" spans="1:6" s="69" customFormat="1" ht="15.4" customHeight="1" x14ac:dyDescent="0.15">
      <c r="A272" s="70" t="s">
        <v>244</v>
      </c>
      <c r="B272" s="80">
        <v>2179</v>
      </c>
      <c r="C272" s="75">
        <v>4</v>
      </c>
      <c r="D272" s="75">
        <v>1</v>
      </c>
      <c r="E272" s="75">
        <f t="shared" si="8"/>
        <v>544.75</v>
      </c>
      <c r="F272" s="75">
        <f t="shared" si="9"/>
        <v>544.75</v>
      </c>
    </row>
    <row r="273" spans="1:6" s="69" customFormat="1" ht="15.4" customHeight="1" x14ac:dyDescent="0.15">
      <c r="A273" s="70" t="s">
        <v>124</v>
      </c>
      <c r="B273" s="80">
        <v>6752</v>
      </c>
      <c r="C273" s="75">
        <v>4</v>
      </c>
      <c r="D273" s="75">
        <v>1</v>
      </c>
      <c r="E273" s="75">
        <f t="shared" si="8"/>
        <v>1688</v>
      </c>
      <c r="F273" s="75">
        <f t="shared" si="9"/>
        <v>1688</v>
      </c>
    </row>
    <row r="274" spans="1:6" s="69" customFormat="1" ht="15.4" customHeight="1" x14ac:dyDescent="0.15">
      <c r="A274" s="70" t="s">
        <v>200</v>
      </c>
      <c r="B274" s="80">
        <v>1163</v>
      </c>
      <c r="C274" s="75">
        <v>4</v>
      </c>
      <c r="D274" s="75">
        <v>1</v>
      </c>
      <c r="E274" s="75">
        <f t="shared" si="8"/>
        <v>290.75</v>
      </c>
      <c r="F274" s="75">
        <f t="shared" si="9"/>
        <v>290.75</v>
      </c>
    </row>
    <row r="275" spans="1:6" s="69" customFormat="1" ht="15.4" customHeight="1" x14ac:dyDescent="0.15">
      <c r="A275" s="70" t="s">
        <v>174</v>
      </c>
      <c r="B275" s="80">
        <v>6032</v>
      </c>
      <c r="C275" s="75">
        <v>4</v>
      </c>
      <c r="D275" s="75">
        <v>1</v>
      </c>
      <c r="E275" s="75">
        <f t="shared" si="8"/>
        <v>1508</v>
      </c>
      <c r="F275" s="75">
        <f t="shared" si="9"/>
        <v>1508</v>
      </c>
    </row>
    <row r="276" spans="1:6" s="69" customFormat="1" ht="15.4" customHeight="1" x14ac:dyDescent="0.15">
      <c r="A276" s="70" t="s">
        <v>18</v>
      </c>
      <c r="B276" s="80">
        <v>8120</v>
      </c>
      <c r="C276" s="75">
        <v>4</v>
      </c>
      <c r="D276" s="75">
        <v>1</v>
      </c>
      <c r="E276" s="75">
        <f t="shared" si="8"/>
        <v>2030</v>
      </c>
      <c r="F276" s="75">
        <f t="shared" si="9"/>
        <v>2030</v>
      </c>
    </row>
    <row r="277" spans="1:6" s="69" customFormat="1" ht="15.4" customHeight="1" x14ac:dyDescent="0.15">
      <c r="A277" s="70" t="s">
        <v>154</v>
      </c>
      <c r="B277" s="80">
        <v>2333</v>
      </c>
      <c r="C277" s="75">
        <v>4</v>
      </c>
      <c r="D277" s="75">
        <v>1</v>
      </c>
      <c r="E277" s="75">
        <f t="shared" si="8"/>
        <v>583.25</v>
      </c>
      <c r="F277" s="75">
        <f t="shared" si="9"/>
        <v>583.25</v>
      </c>
    </row>
    <row r="278" spans="1:6" s="69" customFormat="1" ht="15.4" customHeight="1" x14ac:dyDescent="0.15">
      <c r="A278" s="70" t="s">
        <v>235</v>
      </c>
      <c r="B278" s="80">
        <v>3491</v>
      </c>
      <c r="C278" s="75">
        <v>4</v>
      </c>
      <c r="D278" s="75">
        <v>1</v>
      </c>
      <c r="E278" s="75">
        <f t="shared" si="8"/>
        <v>872.75</v>
      </c>
      <c r="F278" s="75">
        <f t="shared" si="9"/>
        <v>872.75</v>
      </c>
    </row>
    <row r="279" spans="1:6" s="69" customFormat="1" ht="15.4" customHeight="1" x14ac:dyDescent="0.15">
      <c r="A279" s="70" t="s">
        <v>282</v>
      </c>
      <c r="B279" s="80">
        <v>6087</v>
      </c>
      <c r="C279" s="75">
        <v>4</v>
      </c>
      <c r="D279" s="75">
        <v>1</v>
      </c>
      <c r="E279" s="75">
        <f t="shared" si="8"/>
        <v>1521.75</v>
      </c>
      <c r="F279" s="75">
        <f t="shared" si="9"/>
        <v>1521.75</v>
      </c>
    </row>
    <row r="280" spans="1:6" s="69" customFormat="1" ht="15.4" customHeight="1" x14ac:dyDescent="0.15">
      <c r="A280" s="70" t="s">
        <v>89</v>
      </c>
      <c r="B280" s="80">
        <v>2411</v>
      </c>
      <c r="C280" s="75">
        <v>4</v>
      </c>
      <c r="D280" s="75">
        <v>1</v>
      </c>
      <c r="E280" s="75">
        <f t="shared" si="8"/>
        <v>602.75</v>
      </c>
      <c r="F280" s="75">
        <f t="shared" si="9"/>
        <v>602.75</v>
      </c>
    </row>
    <row r="281" spans="1:6" s="69" customFormat="1" ht="15.4" customHeight="1" x14ac:dyDescent="0.15">
      <c r="A281" s="70" t="s">
        <v>113</v>
      </c>
      <c r="B281" s="80">
        <v>3657</v>
      </c>
      <c r="C281" s="75">
        <v>4</v>
      </c>
      <c r="D281" s="75">
        <v>1</v>
      </c>
      <c r="E281" s="75">
        <f t="shared" si="8"/>
        <v>914.25</v>
      </c>
      <c r="F281" s="75">
        <f t="shared" si="9"/>
        <v>914.25</v>
      </c>
    </row>
    <row r="282" spans="1:6" s="69" customFormat="1" ht="15.4" customHeight="1" x14ac:dyDescent="0.15">
      <c r="A282" s="70" t="s">
        <v>199</v>
      </c>
      <c r="B282" s="80">
        <v>2806</v>
      </c>
      <c r="C282" s="75">
        <v>4</v>
      </c>
      <c r="D282" s="75">
        <v>1</v>
      </c>
      <c r="E282" s="75">
        <f t="shared" si="8"/>
        <v>701.5</v>
      </c>
      <c r="F282" s="75">
        <f t="shared" si="9"/>
        <v>701.5</v>
      </c>
    </row>
    <row r="283" spans="1:6" s="69" customFormat="1" ht="15.4" customHeight="1" x14ac:dyDescent="0.15">
      <c r="A283" s="70" t="s">
        <v>172</v>
      </c>
      <c r="B283" s="80">
        <v>3570</v>
      </c>
      <c r="C283" s="75">
        <v>4</v>
      </c>
      <c r="D283" s="75">
        <v>1</v>
      </c>
      <c r="E283" s="75">
        <f t="shared" si="8"/>
        <v>892.5</v>
      </c>
      <c r="F283" s="75">
        <f t="shared" si="9"/>
        <v>892.5</v>
      </c>
    </row>
    <row r="284" spans="1:6" s="69" customFormat="1" ht="15.4" customHeight="1" x14ac:dyDescent="0.15">
      <c r="A284" s="70" t="s">
        <v>95</v>
      </c>
      <c r="B284" s="80">
        <v>6190</v>
      </c>
      <c r="C284" s="75">
        <v>4</v>
      </c>
      <c r="D284" s="75">
        <v>1</v>
      </c>
      <c r="E284" s="75">
        <f t="shared" si="8"/>
        <v>1547.5</v>
      </c>
      <c r="F284" s="75">
        <f t="shared" si="9"/>
        <v>1547.5</v>
      </c>
    </row>
    <row r="285" spans="1:6" s="69" customFormat="1" ht="15.4" customHeight="1" x14ac:dyDescent="0.15">
      <c r="A285" s="70" t="s">
        <v>233</v>
      </c>
      <c r="B285" s="80">
        <v>6919</v>
      </c>
      <c r="C285" s="75">
        <v>4</v>
      </c>
      <c r="D285" s="75">
        <v>1</v>
      </c>
      <c r="E285" s="75">
        <f t="shared" si="8"/>
        <v>1729.75</v>
      </c>
      <c r="F285" s="75">
        <f t="shared" si="9"/>
        <v>1729.75</v>
      </c>
    </row>
    <row r="286" spans="1:6" s="69" customFormat="1" ht="15.4" customHeight="1" x14ac:dyDescent="0.15">
      <c r="A286" s="79" t="s">
        <v>72</v>
      </c>
      <c r="B286" s="80">
        <f>3166+163</f>
        <v>3329</v>
      </c>
      <c r="C286" s="82">
        <v>4</v>
      </c>
      <c r="D286" s="75">
        <v>1</v>
      </c>
      <c r="E286" s="75">
        <f t="shared" si="8"/>
        <v>832.25</v>
      </c>
      <c r="F286" s="75">
        <f>E286*D286</f>
        <v>832.25</v>
      </c>
    </row>
    <row r="287" spans="1:6" s="69" customFormat="1" ht="15.4" customHeight="1" x14ac:dyDescent="0.15">
      <c r="A287" s="70" t="s">
        <v>46</v>
      </c>
      <c r="B287" s="80">
        <v>3331</v>
      </c>
      <c r="C287" s="111">
        <v>4</v>
      </c>
      <c r="D287" s="75">
        <v>1</v>
      </c>
      <c r="E287" s="114">
        <f t="shared" si="8"/>
        <v>832.75</v>
      </c>
      <c r="F287" s="75">
        <f t="shared" si="9"/>
        <v>832.75</v>
      </c>
    </row>
    <row r="288" spans="1:6" s="69" customFormat="1" ht="15.4" customHeight="1" x14ac:dyDescent="0.15">
      <c r="A288" s="115"/>
      <c r="B288" s="116">
        <f>SUM(B2:B287)</f>
        <v>1170239</v>
      </c>
      <c r="C288" s="106"/>
      <c r="D288" s="106"/>
      <c r="E288" s="105"/>
      <c r="F288" s="117">
        <f>SUM(F2:F287)</f>
        <v>206223.75</v>
      </c>
    </row>
    <row r="289" spans="3:6" s="69" customFormat="1" ht="28.7" customHeight="1" x14ac:dyDescent="0.15">
      <c r="C289" s="106"/>
      <c r="D289" s="106"/>
      <c r="F289" s="106"/>
    </row>
    <row r="290" spans="3:6" x14ac:dyDescent="0.2">
      <c r="C290" s="106"/>
      <c r="D290" s="106"/>
      <c r="F290" s="106"/>
    </row>
    <row r="291" spans="3:6" x14ac:dyDescent="0.2">
      <c r="C291" s="106"/>
      <c r="F291" s="106"/>
    </row>
  </sheetData>
  <sheetProtection algorithmName="SHA-512" hashValue="GXtmoBXq8rwbujoy2uyiLPCvSrFdaa/cun8RDb1527gF8w8+vThMb4QM5QcnLwQDLVgW9zmYxAzqwI2UysRH4g==" saltValue="XLXW5ANNk2Nr9jVhDy7R3g==" spinCount="100000" sheet="1" objects="1" scenarios="1"/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2"/>
  <sheetViews>
    <sheetView workbookViewId="0">
      <pane ySplit="1" topLeftCell="A2" activePane="bottomLeft" state="frozen"/>
      <selection pane="bottomLeft" activeCell="O6" sqref="O6"/>
    </sheetView>
  </sheetViews>
  <sheetFormatPr defaultRowHeight="12.75" x14ac:dyDescent="0.2"/>
  <cols>
    <col min="1" max="1" width="58.42578125" bestFit="1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9.140625" customWidth="1"/>
    <col min="7" max="7" width="11.28515625" bestFit="1" customWidth="1"/>
    <col min="8" max="8" width="14" bestFit="1" customWidth="1"/>
    <col min="9" max="9" width="10.7109375" bestFit="1" customWidth="1"/>
    <col min="10" max="10" width="8.7109375" bestFit="1" customWidth="1"/>
    <col min="11" max="11" width="13.28515625" customWidth="1"/>
    <col min="12" max="12" width="14" bestFit="1" customWidth="1"/>
  </cols>
  <sheetData>
    <row r="1" spans="1:12" s="69" customFormat="1" ht="39.950000000000003" customHeight="1" x14ac:dyDescent="0.15">
      <c r="A1" s="5" t="s">
        <v>0</v>
      </c>
      <c r="B1" s="5" t="s">
        <v>1</v>
      </c>
      <c r="C1" s="5" t="s">
        <v>296</v>
      </c>
      <c r="D1" s="5" t="s">
        <v>297</v>
      </c>
      <c r="E1" s="5" t="s">
        <v>298</v>
      </c>
      <c r="F1" s="5" t="s">
        <v>289</v>
      </c>
      <c r="G1" s="5" t="s">
        <v>288</v>
      </c>
      <c r="H1" s="5" t="s">
        <v>299</v>
      </c>
      <c r="I1" s="5" t="s">
        <v>300</v>
      </c>
      <c r="J1" s="5" t="s">
        <v>301</v>
      </c>
      <c r="K1" s="5" t="s">
        <v>302</v>
      </c>
      <c r="L1" s="5" t="s">
        <v>303</v>
      </c>
    </row>
    <row r="2" spans="1:12" s="69" customFormat="1" ht="15.4" customHeight="1" x14ac:dyDescent="0.15">
      <c r="A2" s="70" t="s">
        <v>264</v>
      </c>
      <c r="B2" s="71">
        <v>237</v>
      </c>
      <c r="C2" s="71">
        <f>B2/I2</f>
        <v>59.25</v>
      </c>
      <c r="D2" s="72">
        <v>1.25</v>
      </c>
      <c r="E2" s="73">
        <f>B2*D2</f>
        <v>296.25</v>
      </c>
      <c r="F2" s="72">
        <v>1.25</v>
      </c>
      <c r="G2" s="74">
        <f>B2*F2</f>
        <v>296.25</v>
      </c>
      <c r="H2" s="75">
        <f>E2-G2</f>
        <v>0</v>
      </c>
      <c r="I2" s="75">
        <v>4</v>
      </c>
      <c r="J2" s="75">
        <f>F2/1.25</f>
        <v>1</v>
      </c>
      <c r="K2" s="76">
        <f>J2*$H$292</f>
        <v>2.1026456503662883</v>
      </c>
      <c r="L2" s="77">
        <f>K2*C2</f>
        <v>124.58175478420257</v>
      </c>
    </row>
    <row r="3" spans="1:12" s="69" customFormat="1" ht="15.4" customHeight="1" x14ac:dyDescent="0.15">
      <c r="A3" s="70" t="s">
        <v>182</v>
      </c>
      <c r="B3" s="71">
        <v>4231</v>
      </c>
      <c r="C3" s="71">
        <f t="shared" ref="C3:C66" si="0">B3/I3</f>
        <v>1057.75</v>
      </c>
      <c r="D3" s="72">
        <v>1.25</v>
      </c>
      <c r="E3" s="73">
        <f t="shared" ref="E3:E66" si="1">B3*D3</f>
        <v>5288.75</v>
      </c>
      <c r="F3" s="72">
        <v>1.25</v>
      </c>
      <c r="G3" s="74">
        <f t="shared" ref="G3:G66" si="2">B3*F3</f>
        <v>5288.75</v>
      </c>
      <c r="H3" s="75">
        <f t="shared" ref="H3:H66" si="3">E3-G3</f>
        <v>0</v>
      </c>
      <c r="I3" s="75">
        <v>4</v>
      </c>
      <c r="J3" s="75">
        <f t="shared" ref="J3:J66" si="4">F3/1.25</f>
        <v>1</v>
      </c>
      <c r="K3" s="76">
        <f t="shared" ref="K3:K66" si="5">J3*$H$292</f>
        <v>2.1026456503662883</v>
      </c>
      <c r="L3" s="77">
        <f t="shared" ref="L3:L66" si="6">K3*C3</f>
        <v>2224.0734366749416</v>
      </c>
    </row>
    <row r="4" spans="1:12" s="69" customFormat="1" ht="15.4" customHeight="1" x14ac:dyDescent="0.15">
      <c r="A4" s="70" t="s">
        <v>248</v>
      </c>
      <c r="B4" s="71">
        <v>6679</v>
      </c>
      <c r="C4" s="71">
        <f t="shared" si="0"/>
        <v>1669.75</v>
      </c>
      <c r="D4" s="72">
        <v>1.25</v>
      </c>
      <c r="E4" s="73">
        <f t="shared" si="1"/>
        <v>8348.75</v>
      </c>
      <c r="F4" s="72">
        <v>1.25</v>
      </c>
      <c r="G4" s="74">
        <f t="shared" si="2"/>
        <v>8348.75</v>
      </c>
      <c r="H4" s="75">
        <f t="shared" si="3"/>
        <v>0</v>
      </c>
      <c r="I4" s="75">
        <v>4</v>
      </c>
      <c r="J4" s="75">
        <f t="shared" si="4"/>
        <v>1</v>
      </c>
      <c r="K4" s="76">
        <f t="shared" si="5"/>
        <v>2.1026456503662883</v>
      </c>
      <c r="L4" s="77">
        <f t="shared" si="6"/>
        <v>3510.8925746991099</v>
      </c>
    </row>
    <row r="5" spans="1:12" s="69" customFormat="1" ht="15.4" customHeight="1" x14ac:dyDescent="0.15">
      <c r="A5" s="70" t="s">
        <v>267</v>
      </c>
      <c r="B5" s="71">
        <v>6869</v>
      </c>
      <c r="C5" s="71">
        <f t="shared" si="0"/>
        <v>1717.25</v>
      </c>
      <c r="D5" s="72">
        <v>1.25</v>
      </c>
      <c r="E5" s="73">
        <f t="shared" si="1"/>
        <v>8586.25</v>
      </c>
      <c r="F5" s="72">
        <v>1.25</v>
      </c>
      <c r="G5" s="74">
        <f t="shared" si="2"/>
        <v>8586.25</v>
      </c>
      <c r="H5" s="75">
        <f t="shared" si="3"/>
        <v>0</v>
      </c>
      <c r="I5" s="75">
        <v>4</v>
      </c>
      <c r="J5" s="75">
        <f t="shared" si="4"/>
        <v>1</v>
      </c>
      <c r="K5" s="76">
        <f t="shared" si="5"/>
        <v>2.1026456503662883</v>
      </c>
      <c r="L5" s="77">
        <f t="shared" si="6"/>
        <v>3610.7682430915083</v>
      </c>
    </row>
    <row r="6" spans="1:12" s="69" customFormat="1" ht="15.4" customHeight="1" x14ac:dyDescent="0.15">
      <c r="A6" s="70" t="s">
        <v>29</v>
      </c>
      <c r="B6" s="71">
        <v>2172</v>
      </c>
      <c r="C6" s="71">
        <f t="shared" si="0"/>
        <v>543</v>
      </c>
      <c r="D6" s="72">
        <v>1.25</v>
      </c>
      <c r="E6" s="73">
        <f t="shared" si="1"/>
        <v>2715</v>
      </c>
      <c r="F6" s="72">
        <v>1.25</v>
      </c>
      <c r="G6" s="74">
        <f t="shared" si="2"/>
        <v>2715</v>
      </c>
      <c r="H6" s="75">
        <f t="shared" si="3"/>
        <v>0</v>
      </c>
      <c r="I6" s="75">
        <v>4</v>
      </c>
      <c r="J6" s="75">
        <f t="shared" si="4"/>
        <v>1</v>
      </c>
      <c r="K6" s="76">
        <f t="shared" si="5"/>
        <v>2.1026456503662883</v>
      </c>
      <c r="L6" s="77">
        <f t="shared" si="6"/>
        <v>1141.7365881488945</v>
      </c>
    </row>
    <row r="7" spans="1:12" s="69" customFormat="1" ht="15.4" customHeight="1" x14ac:dyDescent="0.15">
      <c r="A7" s="70" t="s">
        <v>187</v>
      </c>
      <c r="B7" s="71">
        <v>6040</v>
      </c>
      <c r="C7" s="71">
        <f t="shared" si="0"/>
        <v>1510</v>
      </c>
      <c r="D7" s="72">
        <v>1.25</v>
      </c>
      <c r="E7" s="73">
        <f t="shared" si="1"/>
        <v>7550</v>
      </c>
      <c r="F7" s="72">
        <v>1.25</v>
      </c>
      <c r="G7" s="74">
        <f t="shared" si="2"/>
        <v>7550</v>
      </c>
      <c r="H7" s="75">
        <f t="shared" si="3"/>
        <v>0</v>
      </c>
      <c r="I7" s="75">
        <v>4</v>
      </c>
      <c r="J7" s="75">
        <f t="shared" si="4"/>
        <v>1</v>
      </c>
      <c r="K7" s="76">
        <f t="shared" si="5"/>
        <v>2.1026456503662883</v>
      </c>
      <c r="L7" s="77">
        <f t="shared" si="6"/>
        <v>3174.9949320530955</v>
      </c>
    </row>
    <row r="8" spans="1:12" s="69" customFormat="1" ht="15.4" customHeight="1" x14ac:dyDescent="0.15">
      <c r="A8" s="78" t="s">
        <v>295</v>
      </c>
      <c r="B8" s="71">
        <v>4073</v>
      </c>
      <c r="C8" s="71">
        <f t="shared" si="0"/>
        <v>1018.25</v>
      </c>
      <c r="D8" s="72">
        <v>1.25</v>
      </c>
      <c r="E8" s="73">
        <f t="shared" si="1"/>
        <v>5091.25</v>
      </c>
      <c r="F8" s="72">
        <v>0</v>
      </c>
      <c r="G8" s="74">
        <f t="shared" si="2"/>
        <v>0</v>
      </c>
      <c r="H8" s="75">
        <f t="shared" si="3"/>
        <v>5091.25</v>
      </c>
      <c r="I8" s="75">
        <v>4</v>
      </c>
      <c r="J8" s="75">
        <f t="shared" si="4"/>
        <v>0</v>
      </c>
      <c r="K8" s="76">
        <f t="shared" si="5"/>
        <v>0</v>
      </c>
      <c r="L8" s="77">
        <f t="shared" si="6"/>
        <v>0</v>
      </c>
    </row>
    <row r="9" spans="1:12" s="69" customFormat="1" ht="15.4" customHeight="1" x14ac:dyDescent="0.15">
      <c r="A9" s="70" t="s">
        <v>7</v>
      </c>
      <c r="B9" s="71">
        <v>3173</v>
      </c>
      <c r="C9" s="71">
        <f t="shared" si="0"/>
        <v>793.25</v>
      </c>
      <c r="D9" s="72">
        <v>1.25</v>
      </c>
      <c r="E9" s="73">
        <f t="shared" si="1"/>
        <v>3966.25</v>
      </c>
      <c r="F9" s="72">
        <v>1.25</v>
      </c>
      <c r="G9" s="74">
        <f t="shared" si="2"/>
        <v>3966.25</v>
      </c>
      <c r="H9" s="75">
        <f t="shared" si="3"/>
        <v>0</v>
      </c>
      <c r="I9" s="75">
        <v>4</v>
      </c>
      <c r="J9" s="75">
        <f t="shared" si="4"/>
        <v>1</v>
      </c>
      <c r="K9" s="76">
        <f t="shared" si="5"/>
        <v>2.1026456503662883</v>
      </c>
      <c r="L9" s="77">
        <f t="shared" si="6"/>
        <v>1667.9236621530581</v>
      </c>
    </row>
    <row r="10" spans="1:12" s="69" customFormat="1" ht="15.4" customHeight="1" x14ac:dyDescent="0.15">
      <c r="A10" s="70" t="s">
        <v>173</v>
      </c>
      <c r="B10" s="71">
        <v>3269</v>
      </c>
      <c r="C10" s="71">
        <f t="shared" si="0"/>
        <v>817.25</v>
      </c>
      <c r="D10" s="72">
        <v>1.25</v>
      </c>
      <c r="E10" s="73">
        <f t="shared" si="1"/>
        <v>4086.25</v>
      </c>
      <c r="F10" s="72">
        <v>1.25</v>
      </c>
      <c r="G10" s="74">
        <f t="shared" si="2"/>
        <v>4086.25</v>
      </c>
      <c r="H10" s="75">
        <f t="shared" si="3"/>
        <v>0</v>
      </c>
      <c r="I10" s="75">
        <v>4</v>
      </c>
      <c r="J10" s="75">
        <f t="shared" si="4"/>
        <v>1</v>
      </c>
      <c r="K10" s="76">
        <f t="shared" si="5"/>
        <v>2.1026456503662883</v>
      </c>
      <c r="L10" s="77">
        <f t="shared" si="6"/>
        <v>1718.387157761849</v>
      </c>
    </row>
    <row r="11" spans="1:12" s="69" customFormat="1" ht="15.4" customHeight="1" x14ac:dyDescent="0.15">
      <c r="A11" s="70" t="s">
        <v>41</v>
      </c>
      <c r="B11" s="71">
        <v>5258</v>
      </c>
      <c r="C11" s="71">
        <f t="shared" si="0"/>
        <v>1314.5</v>
      </c>
      <c r="D11" s="72">
        <v>1.25</v>
      </c>
      <c r="E11" s="73">
        <f t="shared" si="1"/>
        <v>6572.5</v>
      </c>
      <c r="F11" s="72">
        <v>1.25</v>
      </c>
      <c r="G11" s="74">
        <f t="shared" si="2"/>
        <v>6572.5</v>
      </c>
      <c r="H11" s="75">
        <f t="shared" si="3"/>
        <v>0</v>
      </c>
      <c r="I11" s="75">
        <v>4</v>
      </c>
      <c r="J11" s="75">
        <f t="shared" si="4"/>
        <v>1</v>
      </c>
      <c r="K11" s="76">
        <f t="shared" si="5"/>
        <v>2.1026456503662883</v>
      </c>
      <c r="L11" s="77">
        <f t="shared" si="6"/>
        <v>2763.9277074064858</v>
      </c>
    </row>
    <row r="12" spans="1:12" s="69" customFormat="1" ht="15.4" customHeight="1" x14ac:dyDescent="0.15">
      <c r="A12" s="70" t="s">
        <v>87</v>
      </c>
      <c r="B12" s="71">
        <v>3421</v>
      </c>
      <c r="C12" s="71">
        <f t="shared" si="0"/>
        <v>855.25</v>
      </c>
      <c r="D12" s="72">
        <v>1.25</v>
      </c>
      <c r="E12" s="73">
        <f t="shared" si="1"/>
        <v>4276.25</v>
      </c>
      <c r="F12" s="72">
        <v>0</v>
      </c>
      <c r="G12" s="74">
        <f t="shared" si="2"/>
        <v>0</v>
      </c>
      <c r="H12" s="75">
        <f t="shared" si="3"/>
        <v>4276.25</v>
      </c>
      <c r="I12" s="75">
        <v>4</v>
      </c>
      <c r="J12" s="75">
        <f t="shared" si="4"/>
        <v>0</v>
      </c>
      <c r="K12" s="76">
        <f t="shared" si="5"/>
        <v>0</v>
      </c>
      <c r="L12" s="77">
        <f t="shared" si="6"/>
        <v>0</v>
      </c>
    </row>
    <row r="13" spans="1:12" s="69" customFormat="1" ht="15.4" customHeight="1" x14ac:dyDescent="0.15">
      <c r="A13" s="70" t="s">
        <v>23</v>
      </c>
      <c r="B13" s="71">
        <v>4696</v>
      </c>
      <c r="C13" s="71">
        <f t="shared" si="0"/>
        <v>1174</v>
      </c>
      <c r="D13" s="72">
        <v>1.25</v>
      </c>
      <c r="E13" s="73">
        <f t="shared" si="1"/>
        <v>5870</v>
      </c>
      <c r="F13" s="72">
        <v>1.25</v>
      </c>
      <c r="G13" s="74">
        <f t="shared" si="2"/>
        <v>5870</v>
      </c>
      <c r="H13" s="75">
        <f t="shared" si="3"/>
        <v>0</v>
      </c>
      <c r="I13" s="75">
        <v>4</v>
      </c>
      <c r="J13" s="75">
        <f t="shared" si="4"/>
        <v>1</v>
      </c>
      <c r="K13" s="76">
        <f t="shared" si="5"/>
        <v>2.1026456503662883</v>
      </c>
      <c r="L13" s="77">
        <f t="shared" si="6"/>
        <v>2468.5059935300224</v>
      </c>
    </row>
    <row r="14" spans="1:12" s="69" customFormat="1" ht="15.4" customHeight="1" x14ac:dyDescent="0.15">
      <c r="A14" s="70" t="s">
        <v>43</v>
      </c>
      <c r="B14" s="71">
        <v>3794</v>
      </c>
      <c r="C14" s="71">
        <f t="shared" si="0"/>
        <v>948.5</v>
      </c>
      <c r="D14" s="72">
        <v>1.25</v>
      </c>
      <c r="E14" s="73">
        <f t="shared" si="1"/>
        <v>4742.5</v>
      </c>
      <c r="F14" s="72">
        <v>1.25</v>
      </c>
      <c r="G14" s="74">
        <f t="shared" si="2"/>
        <v>4742.5</v>
      </c>
      <c r="H14" s="75">
        <f t="shared" si="3"/>
        <v>0</v>
      </c>
      <c r="I14" s="75">
        <v>4</v>
      </c>
      <c r="J14" s="75">
        <f t="shared" si="4"/>
        <v>1</v>
      </c>
      <c r="K14" s="76">
        <f t="shared" si="5"/>
        <v>2.1026456503662883</v>
      </c>
      <c r="L14" s="77">
        <f t="shared" si="6"/>
        <v>1994.3593993724244</v>
      </c>
    </row>
    <row r="15" spans="1:12" s="69" customFormat="1" ht="15.4" customHeight="1" x14ac:dyDescent="0.15">
      <c r="A15" s="70" t="s">
        <v>111</v>
      </c>
      <c r="B15" s="71">
        <v>4925</v>
      </c>
      <c r="C15" s="71">
        <f t="shared" si="0"/>
        <v>1231.25</v>
      </c>
      <c r="D15" s="72">
        <v>1.25</v>
      </c>
      <c r="E15" s="73">
        <f t="shared" si="1"/>
        <v>6156.25</v>
      </c>
      <c r="F15" s="72">
        <v>0</v>
      </c>
      <c r="G15" s="74">
        <f t="shared" si="2"/>
        <v>0</v>
      </c>
      <c r="H15" s="75">
        <f t="shared" si="3"/>
        <v>6156.25</v>
      </c>
      <c r="I15" s="75">
        <v>4</v>
      </c>
      <c r="J15" s="75">
        <f t="shared" si="4"/>
        <v>0</v>
      </c>
      <c r="K15" s="76">
        <f t="shared" si="5"/>
        <v>0</v>
      </c>
      <c r="L15" s="77">
        <f t="shared" si="6"/>
        <v>0</v>
      </c>
    </row>
    <row r="16" spans="1:12" s="69" customFormat="1" ht="15.4" customHeight="1" x14ac:dyDescent="0.15">
      <c r="A16" s="70" t="s">
        <v>40</v>
      </c>
      <c r="B16" s="71">
        <v>3072</v>
      </c>
      <c r="C16" s="71">
        <f t="shared" si="0"/>
        <v>768</v>
      </c>
      <c r="D16" s="72">
        <v>1.25</v>
      </c>
      <c r="E16" s="73">
        <f t="shared" si="1"/>
        <v>3840</v>
      </c>
      <c r="F16" s="72">
        <v>1.25</v>
      </c>
      <c r="G16" s="74">
        <f t="shared" si="2"/>
        <v>3840</v>
      </c>
      <c r="H16" s="75">
        <f t="shared" si="3"/>
        <v>0</v>
      </c>
      <c r="I16" s="75">
        <v>4</v>
      </c>
      <c r="J16" s="75">
        <f t="shared" si="4"/>
        <v>1</v>
      </c>
      <c r="K16" s="76">
        <f t="shared" si="5"/>
        <v>2.1026456503662883</v>
      </c>
      <c r="L16" s="77">
        <f t="shared" si="6"/>
        <v>1614.8318594813095</v>
      </c>
    </row>
    <row r="17" spans="1:12" s="69" customFormat="1" ht="15.4" customHeight="1" x14ac:dyDescent="0.15">
      <c r="A17" s="70" t="s">
        <v>82</v>
      </c>
      <c r="B17" s="71">
        <v>4567</v>
      </c>
      <c r="C17" s="71">
        <f t="shared" si="0"/>
        <v>1141.75</v>
      </c>
      <c r="D17" s="72">
        <v>1.25</v>
      </c>
      <c r="E17" s="73">
        <f t="shared" si="1"/>
        <v>5708.75</v>
      </c>
      <c r="F17" s="72">
        <v>1.25</v>
      </c>
      <c r="G17" s="74">
        <f t="shared" si="2"/>
        <v>5708.75</v>
      </c>
      <c r="H17" s="75">
        <f t="shared" si="3"/>
        <v>0</v>
      </c>
      <c r="I17" s="75">
        <v>4</v>
      </c>
      <c r="J17" s="75">
        <f t="shared" si="4"/>
        <v>1</v>
      </c>
      <c r="K17" s="76">
        <f t="shared" si="5"/>
        <v>2.1026456503662883</v>
      </c>
      <c r="L17" s="77">
        <f t="shared" si="6"/>
        <v>2400.6956713057098</v>
      </c>
    </row>
    <row r="18" spans="1:12" s="69" customFormat="1" ht="15.4" customHeight="1" x14ac:dyDescent="0.15">
      <c r="A18" s="70" t="s">
        <v>36</v>
      </c>
      <c r="B18" s="71">
        <v>2447</v>
      </c>
      <c r="C18" s="71">
        <f t="shared" si="0"/>
        <v>611.75</v>
      </c>
      <c r="D18" s="72">
        <v>1.25</v>
      </c>
      <c r="E18" s="73">
        <f t="shared" si="1"/>
        <v>3058.75</v>
      </c>
      <c r="F18" s="72">
        <v>1.25</v>
      </c>
      <c r="G18" s="74">
        <f t="shared" si="2"/>
        <v>3058.75</v>
      </c>
      <c r="H18" s="75">
        <f t="shared" si="3"/>
        <v>0</v>
      </c>
      <c r="I18" s="75">
        <v>4</v>
      </c>
      <c r="J18" s="75">
        <f t="shared" si="4"/>
        <v>1</v>
      </c>
      <c r="K18" s="76">
        <f t="shared" si="5"/>
        <v>2.1026456503662883</v>
      </c>
      <c r="L18" s="77">
        <f t="shared" si="6"/>
        <v>1286.2934766115768</v>
      </c>
    </row>
    <row r="19" spans="1:12" s="69" customFormat="1" ht="15.4" customHeight="1" x14ac:dyDescent="0.15">
      <c r="A19" s="70" t="s">
        <v>136</v>
      </c>
      <c r="B19" s="71">
        <v>3053</v>
      </c>
      <c r="C19" s="71">
        <f t="shared" si="0"/>
        <v>763.25</v>
      </c>
      <c r="D19" s="72">
        <v>1.25</v>
      </c>
      <c r="E19" s="73">
        <f t="shared" si="1"/>
        <v>3816.25</v>
      </c>
      <c r="F19" s="72">
        <v>1.25</v>
      </c>
      <c r="G19" s="74">
        <f t="shared" si="2"/>
        <v>3816.25</v>
      </c>
      <c r="H19" s="75">
        <f t="shared" si="3"/>
        <v>0</v>
      </c>
      <c r="I19" s="75">
        <v>4</v>
      </c>
      <c r="J19" s="75">
        <f t="shared" si="4"/>
        <v>1</v>
      </c>
      <c r="K19" s="76">
        <f t="shared" si="5"/>
        <v>2.1026456503662883</v>
      </c>
      <c r="L19" s="77">
        <f t="shared" si="6"/>
        <v>1604.8442926420696</v>
      </c>
    </row>
    <row r="20" spans="1:12" s="69" customFormat="1" ht="15.4" customHeight="1" x14ac:dyDescent="0.15">
      <c r="A20" s="70" t="s">
        <v>9</v>
      </c>
      <c r="B20" s="71">
        <v>2096</v>
      </c>
      <c r="C20" s="71">
        <f t="shared" si="0"/>
        <v>524</v>
      </c>
      <c r="D20" s="72">
        <v>1.25</v>
      </c>
      <c r="E20" s="73">
        <f t="shared" si="1"/>
        <v>2620</v>
      </c>
      <c r="F20" s="72">
        <v>1.25</v>
      </c>
      <c r="G20" s="74">
        <f t="shared" si="2"/>
        <v>2620</v>
      </c>
      <c r="H20" s="75">
        <f t="shared" si="3"/>
        <v>0</v>
      </c>
      <c r="I20" s="75">
        <v>4</v>
      </c>
      <c r="J20" s="75">
        <f t="shared" si="4"/>
        <v>1</v>
      </c>
      <c r="K20" s="76">
        <f t="shared" si="5"/>
        <v>2.1026456503662883</v>
      </c>
      <c r="L20" s="77">
        <f t="shared" si="6"/>
        <v>1101.7863207919349</v>
      </c>
    </row>
    <row r="21" spans="1:12" s="69" customFormat="1" ht="15.4" customHeight="1" x14ac:dyDescent="0.15">
      <c r="A21" s="70" t="s">
        <v>247</v>
      </c>
      <c r="B21" s="71">
        <v>3309</v>
      </c>
      <c r="C21" s="71">
        <f t="shared" si="0"/>
        <v>827.25</v>
      </c>
      <c r="D21" s="72">
        <v>1.25</v>
      </c>
      <c r="E21" s="73">
        <f t="shared" si="1"/>
        <v>4136.25</v>
      </c>
      <c r="F21" s="72">
        <v>1.25</v>
      </c>
      <c r="G21" s="74">
        <f t="shared" si="2"/>
        <v>4136.25</v>
      </c>
      <c r="H21" s="75">
        <f t="shared" si="3"/>
        <v>0</v>
      </c>
      <c r="I21" s="75">
        <v>4</v>
      </c>
      <c r="J21" s="75">
        <f t="shared" si="4"/>
        <v>1</v>
      </c>
      <c r="K21" s="76">
        <f t="shared" si="5"/>
        <v>2.1026456503662883</v>
      </c>
      <c r="L21" s="77">
        <f t="shared" si="6"/>
        <v>1739.413614265512</v>
      </c>
    </row>
    <row r="22" spans="1:12" s="69" customFormat="1" ht="15.4" customHeight="1" x14ac:dyDescent="0.15">
      <c r="A22" s="70" t="s">
        <v>227</v>
      </c>
      <c r="B22" s="71">
        <v>1383</v>
      </c>
      <c r="C22" s="71">
        <f t="shared" si="0"/>
        <v>345.75</v>
      </c>
      <c r="D22" s="72">
        <v>1.25</v>
      </c>
      <c r="E22" s="73">
        <f t="shared" si="1"/>
        <v>1728.75</v>
      </c>
      <c r="F22" s="72">
        <v>0</v>
      </c>
      <c r="G22" s="74">
        <f t="shared" si="2"/>
        <v>0</v>
      </c>
      <c r="H22" s="75">
        <f t="shared" si="3"/>
        <v>1728.75</v>
      </c>
      <c r="I22" s="75">
        <v>4</v>
      </c>
      <c r="J22" s="75">
        <f t="shared" si="4"/>
        <v>0</v>
      </c>
      <c r="K22" s="76">
        <f t="shared" si="5"/>
        <v>0</v>
      </c>
      <c r="L22" s="77">
        <f t="shared" si="6"/>
        <v>0</v>
      </c>
    </row>
    <row r="23" spans="1:12" s="69" customFormat="1" ht="15.4" customHeight="1" x14ac:dyDescent="0.15">
      <c r="A23" s="70" t="s">
        <v>197</v>
      </c>
      <c r="B23" s="71">
        <v>4336</v>
      </c>
      <c r="C23" s="71">
        <f t="shared" si="0"/>
        <v>1084</v>
      </c>
      <c r="D23" s="72">
        <v>1.25</v>
      </c>
      <c r="E23" s="73">
        <f t="shared" si="1"/>
        <v>5420</v>
      </c>
      <c r="F23" s="72">
        <v>1.25</v>
      </c>
      <c r="G23" s="74">
        <f t="shared" si="2"/>
        <v>5420</v>
      </c>
      <c r="H23" s="75">
        <f t="shared" si="3"/>
        <v>0</v>
      </c>
      <c r="I23" s="75">
        <v>4</v>
      </c>
      <c r="J23" s="75">
        <f t="shared" si="4"/>
        <v>1</v>
      </c>
      <c r="K23" s="76">
        <f t="shared" si="5"/>
        <v>2.1026456503662883</v>
      </c>
      <c r="L23" s="77">
        <f t="shared" si="6"/>
        <v>2279.2678849970566</v>
      </c>
    </row>
    <row r="24" spans="1:12" s="69" customFormat="1" ht="15.4" customHeight="1" x14ac:dyDescent="0.15">
      <c r="A24" s="70" t="s">
        <v>257</v>
      </c>
      <c r="B24" s="71">
        <v>2274</v>
      </c>
      <c r="C24" s="71">
        <f t="shared" si="0"/>
        <v>568.5</v>
      </c>
      <c r="D24" s="72">
        <v>1.25</v>
      </c>
      <c r="E24" s="73">
        <f t="shared" si="1"/>
        <v>2842.5</v>
      </c>
      <c r="F24" s="72">
        <v>0</v>
      </c>
      <c r="G24" s="74">
        <f t="shared" si="2"/>
        <v>0</v>
      </c>
      <c r="H24" s="75">
        <f t="shared" si="3"/>
        <v>2842.5</v>
      </c>
      <c r="I24" s="75">
        <v>4</v>
      </c>
      <c r="J24" s="75">
        <f t="shared" si="4"/>
        <v>0</v>
      </c>
      <c r="K24" s="76">
        <f t="shared" si="5"/>
        <v>0</v>
      </c>
      <c r="L24" s="77">
        <f t="shared" si="6"/>
        <v>0</v>
      </c>
    </row>
    <row r="25" spans="1:12" s="69" customFormat="1" ht="15.4" customHeight="1" x14ac:dyDescent="0.15">
      <c r="A25" s="70" t="s">
        <v>32</v>
      </c>
      <c r="B25" s="71">
        <v>3564</v>
      </c>
      <c r="C25" s="71">
        <f t="shared" si="0"/>
        <v>891</v>
      </c>
      <c r="D25" s="72">
        <v>1.25</v>
      </c>
      <c r="E25" s="73">
        <f t="shared" si="1"/>
        <v>4455</v>
      </c>
      <c r="F25" s="72">
        <v>1.25</v>
      </c>
      <c r="G25" s="74">
        <f t="shared" si="2"/>
        <v>4455</v>
      </c>
      <c r="H25" s="75">
        <f t="shared" si="3"/>
        <v>0</v>
      </c>
      <c r="I25" s="75">
        <v>4</v>
      </c>
      <c r="J25" s="75">
        <f t="shared" si="4"/>
        <v>1</v>
      </c>
      <c r="K25" s="76">
        <f t="shared" si="5"/>
        <v>2.1026456503662883</v>
      </c>
      <c r="L25" s="77">
        <f t="shared" si="6"/>
        <v>1873.4572744763627</v>
      </c>
    </row>
    <row r="26" spans="1:12" s="69" customFormat="1" ht="15.4" customHeight="1" x14ac:dyDescent="0.15">
      <c r="A26" s="70" t="s">
        <v>57</v>
      </c>
      <c r="B26" s="71">
        <v>3989</v>
      </c>
      <c r="C26" s="71">
        <f t="shared" si="0"/>
        <v>997.25</v>
      </c>
      <c r="D26" s="72">
        <v>1.25</v>
      </c>
      <c r="E26" s="73">
        <f t="shared" si="1"/>
        <v>4986.25</v>
      </c>
      <c r="F26" s="72">
        <v>1.25</v>
      </c>
      <c r="G26" s="74">
        <f t="shared" si="2"/>
        <v>4986.25</v>
      </c>
      <c r="H26" s="75">
        <f t="shared" si="3"/>
        <v>0</v>
      </c>
      <c r="I26" s="75">
        <v>4</v>
      </c>
      <c r="J26" s="75">
        <f t="shared" si="4"/>
        <v>1</v>
      </c>
      <c r="K26" s="76">
        <f t="shared" si="5"/>
        <v>2.1026456503662883</v>
      </c>
      <c r="L26" s="77">
        <f t="shared" si="6"/>
        <v>2096.8633748277812</v>
      </c>
    </row>
    <row r="27" spans="1:12" s="69" customFormat="1" ht="15.4" customHeight="1" x14ac:dyDescent="0.15">
      <c r="A27" s="70" t="s">
        <v>271</v>
      </c>
      <c r="B27" s="71">
        <v>5054</v>
      </c>
      <c r="C27" s="71">
        <f t="shared" si="0"/>
        <v>1263.5</v>
      </c>
      <c r="D27" s="72">
        <v>1.25</v>
      </c>
      <c r="E27" s="73">
        <f t="shared" si="1"/>
        <v>6317.5</v>
      </c>
      <c r="F27" s="72">
        <v>1.25</v>
      </c>
      <c r="G27" s="74">
        <f t="shared" si="2"/>
        <v>6317.5</v>
      </c>
      <c r="H27" s="75">
        <f t="shared" si="3"/>
        <v>0</v>
      </c>
      <c r="I27" s="75">
        <v>4</v>
      </c>
      <c r="J27" s="75">
        <f t="shared" si="4"/>
        <v>1</v>
      </c>
      <c r="K27" s="76">
        <f t="shared" si="5"/>
        <v>2.1026456503662883</v>
      </c>
      <c r="L27" s="77">
        <f t="shared" si="6"/>
        <v>2656.6927792378051</v>
      </c>
    </row>
    <row r="28" spans="1:12" s="69" customFormat="1" ht="15.4" customHeight="1" x14ac:dyDescent="0.15">
      <c r="A28" s="70" t="s">
        <v>162</v>
      </c>
      <c r="B28" s="71">
        <v>5973</v>
      </c>
      <c r="C28" s="71">
        <f t="shared" si="0"/>
        <v>1493.25</v>
      </c>
      <c r="D28" s="72">
        <v>1.25</v>
      </c>
      <c r="E28" s="73">
        <f t="shared" si="1"/>
        <v>7466.25</v>
      </c>
      <c r="F28" s="72">
        <v>1.25</v>
      </c>
      <c r="G28" s="74">
        <f t="shared" si="2"/>
        <v>7466.25</v>
      </c>
      <c r="H28" s="75">
        <f t="shared" si="3"/>
        <v>0</v>
      </c>
      <c r="I28" s="75">
        <v>4</v>
      </c>
      <c r="J28" s="75">
        <f t="shared" si="4"/>
        <v>1</v>
      </c>
      <c r="K28" s="76">
        <f t="shared" si="5"/>
        <v>2.1026456503662883</v>
      </c>
      <c r="L28" s="77">
        <f t="shared" si="6"/>
        <v>3139.7756174094598</v>
      </c>
    </row>
    <row r="29" spans="1:12" s="69" customFormat="1" ht="15.4" customHeight="1" x14ac:dyDescent="0.15">
      <c r="A29" s="70" t="s">
        <v>118</v>
      </c>
      <c r="B29" s="71">
        <v>8303</v>
      </c>
      <c r="C29" s="71">
        <f t="shared" si="0"/>
        <v>2075.75</v>
      </c>
      <c r="D29" s="72">
        <v>1.25</v>
      </c>
      <c r="E29" s="73">
        <f t="shared" si="1"/>
        <v>10378.75</v>
      </c>
      <c r="F29" s="72">
        <v>1.25</v>
      </c>
      <c r="G29" s="74">
        <f t="shared" si="2"/>
        <v>10378.75</v>
      </c>
      <c r="H29" s="75">
        <f t="shared" si="3"/>
        <v>0</v>
      </c>
      <c r="I29" s="75">
        <v>4</v>
      </c>
      <c r="J29" s="75">
        <f t="shared" si="4"/>
        <v>1</v>
      </c>
      <c r="K29" s="76">
        <f t="shared" si="5"/>
        <v>2.1026456503662883</v>
      </c>
      <c r="L29" s="77">
        <f t="shared" si="6"/>
        <v>4364.5667087478232</v>
      </c>
    </row>
    <row r="30" spans="1:12" s="69" customFormat="1" ht="15.4" customHeight="1" x14ac:dyDescent="0.15">
      <c r="A30" s="70" t="s">
        <v>251</v>
      </c>
      <c r="B30" s="71">
        <v>4963</v>
      </c>
      <c r="C30" s="71">
        <f t="shared" si="0"/>
        <v>1240.75</v>
      </c>
      <c r="D30" s="72">
        <v>1.25</v>
      </c>
      <c r="E30" s="73">
        <f t="shared" si="1"/>
        <v>6203.75</v>
      </c>
      <c r="F30" s="72">
        <v>1.25</v>
      </c>
      <c r="G30" s="74">
        <f t="shared" si="2"/>
        <v>6203.75</v>
      </c>
      <c r="H30" s="75">
        <f t="shared" si="3"/>
        <v>0</v>
      </c>
      <c r="I30" s="75">
        <v>4</v>
      </c>
      <c r="J30" s="75">
        <f t="shared" si="4"/>
        <v>1</v>
      </c>
      <c r="K30" s="76">
        <f t="shared" si="5"/>
        <v>2.1026456503662883</v>
      </c>
      <c r="L30" s="77">
        <f t="shared" si="6"/>
        <v>2608.8575906919723</v>
      </c>
    </row>
    <row r="31" spans="1:12" s="69" customFormat="1" ht="15.4" customHeight="1" x14ac:dyDescent="0.15">
      <c r="A31" s="70" t="s">
        <v>22</v>
      </c>
      <c r="B31" s="71">
        <v>7243</v>
      </c>
      <c r="C31" s="71">
        <f t="shared" si="0"/>
        <v>1810.75</v>
      </c>
      <c r="D31" s="72">
        <v>1.25</v>
      </c>
      <c r="E31" s="73">
        <f t="shared" si="1"/>
        <v>9053.75</v>
      </c>
      <c r="F31" s="72">
        <v>1.25</v>
      </c>
      <c r="G31" s="74">
        <f t="shared" si="2"/>
        <v>9053.75</v>
      </c>
      <c r="H31" s="75">
        <f t="shared" si="3"/>
        <v>0</v>
      </c>
      <c r="I31" s="75">
        <v>4</v>
      </c>
      <c r="J31" s="75">
        <f t="shared" si="4"/>
        <v>1</v>
      </c>
      <c r="K31" s="76">
        <f t="shared" si="5"/>
        <v>2.1026456503662883</v>
      </c>
      <c r="L31" s="77">
        <f t="shared" si="6"/>
        <v>3807.3656114007563</v>
      </c>
    </row>
    <row r="32" spans="1:12" s="69" customFormat="1" ht="15.4" customHeight="1" x14ac:dyDescent="0.15">
      <c r="A32" s="70" t="s">
        <v>205</v>
      </c>
      <c r="B32" s="71">
        <v>6184</v>
      </c>
      <c r="C32" s="71">
        <f t="shared" si="0"/>
        <v>1546</v>
      </c>
      <c r="D32" s="72">
        <v>1.25</v>
      </c>
      <c r="E32" s="73">
        <f t="shared" si="1"/>
        <v>7730</v>
      </c>
      <c r="F32" s="72">
        <v>1.25</v>
      </c>
      <c r="G32" s="74">
        <f t="shared" si="2"/>
        <v>7730</v>
      </c>
      <c r="H32" s="75">
        <f t="shared" si="3"/>
        <v>0</v>
      </c>
      <c r="I32" s="75">
        <v>4</v>
      </c>
      <c r="J32" s="75">
        <f t="shared" si="4"/>
        <v>1</v>
      </c>
      <c r="K32" s="76">
        <f t="shared" si="5"/>
        <v>2.1026456503662883</v>
      </c>
      <c r="L32" s="77">
        <f t="shared" si="6"/>
        <v>3250.6901754662817</v>
      </c>
    </row>
    <row r="33" spans="1:12" s="69" customFormat="1" ht="15.4" customHeight="1" x14ac:dyDescent="0.15">
      <c r="A33" s="70" t="s">
        <v>156</v>
      </c>
      <c r="B33" s="71">
        <v>3598</v>
      </c>
      <c r="C33" s="71">
        <f t="shared" si="0"/>
        <v>899.5</v>
      </c>
      <c r="D33" s="72">
        <v>1.25</v>
      </c>
      <c r="E33" s="73">
        <f t="shared" si="1"/>
        <v>4497.5</v>
      </c>
      <c r="F33" s="72">
        <v>0</v>
      </c>
      <c r="G33" s="74">
        <f t="shared" si="2"/>
        <v>0</v>
      </c>
      <c r="H33" s="75">
        <f t="shared" si="3"/>
        <v>4497.5</v>
      </c>
      <c r="I33" s="75">
        <v>4</v>
      </c>
      <c r="J33" s="75">
        <f t="shared" si="4"/>
        <v>0</v>
      </c>
      <c r="K33" s="76">
        <f t="shared" si="5"/>
        <v>0</v>
      </c>
      <c r="L33" s="77">
        <f t="shared" si="6"/>
        <v>0</v>
      </c>
    </row>
    <row r="34" spans="1:12" s="69" customFormat="1" ht="15.4" customHeight="1" x14ac:dyDescent="0.15">
      <c r="A34" s="70" t="s">
        <v>175</v>
      </c>
      <c r="B34" s="71">
        <v>3734</v>
      </c>
      <c r="C34" s="71">
        <f t="shared" si="0"/>
        <v>933.5</v>
      </c>
      <c r="D34" s="72">
        <v>1.25</v>
      </c>
      <c r="E34" s="73">
        <f t="shared" si="1"/>
        <v>4667.5</v>
      </c>
      <c r="F34" s="72">
        <v>0</v>
      </c>
      <c r="G34" s="74">
        <f t="shared" si="2"/>
        <v>0</v>
      </c>
      <c r="H34" s="75">
        <f t="shared" si="3"/>
        <v>4667.5</v>
      </c>
      <c r="I34" s="75">
        <v>4</v>
      </c>
      <c r="J34" s="75">
        <f t="shared" si="4"/>
        <v>0</v>
      </c>
      <c r="K34" s="76">
        <f t="shared" si="5"/>
        <v>0</v>
      </c>
      <c r="L34" s="77">
        <f t="shared" si="6"/>
        <v>0</v>
      </c>
    </row>
    <row r="35" spans="1:12" s="69" customFormat="1" ht="15.4" customHeight="1" x14ac:dyDescent="0.15">
      <c r="A35" s="70" t="s">
        <v>47</v>
      </c>
      <c r="B35" s="71">
        <v>2817</v>
      </c>
      <c r="C35" s="71">
        <f t="shared" si="0"/>
        <v>704.25</v>
      </c>
      <c r="D35" s="72">
        <v>1.25</v>
      </c>
      <c r="E35" s="73">
        <f t="shared" si="1"/>
        <v>3521.25</v>
      </c>
      <c r="F35" s="72">
        <v>1.25</v>
      </c>
      <c r="G35" s="74">
        <f t="shared" si="2"/>
        <v>3521.25</v>
      </c>
      <c r="H35" s="75">
        <f t="shared" si="3"/>
        <v>0</v>
      </c>
      <c r="I35" s="75">
        <v>4</v>
      </c>
      <c r="J35" s="75">
        <f t="shared" si="4"/>
        <v>1</v>
      </c>
      <c r="K35" s="76">
        <f t="shared" si="5"/>
        <v>2.1026456503662883</v>
      </c>
      <c r="L35" s="77">
        <f t="shared" si="6"/>
        <v>1480.7881992704586</v>
      </c>
    </row>
    <row r="36" spans="1:12" s="69" customFormat="1" ht="15.4" customHeight="1" x14ac:dyDescent="0.15">
      <c r="A36" s="70" t="s">
        <v>62</v>
      </c>
      <c r="B36" s="71">
        <v>4813</v>
      </c>
      <c r="C36" s="71">
        <f t="shared" si="0"/>
        <v>1203.25</v>
      </c>
      <c r="D36" s="72">
        <v>1.25</v>
      </c>
      <c r="E36" s="73">
        <f t="shared" si="1"/>
        <v>6016.25</v>
      </c>
      <c r="F36" s="72">
        <v>0</v>
      </c>
      <c r="G36" s="74">
        <f t="shared" si="2"/>
        <v>0</v>
      </c>
      <c r="H36" s="75">
        <f t="shared" si="3"/>
        <v>6016.25</v>
      </c>
      <c r="I36" s="75">
        <v>4</v>
      </c>
      <c r="J36" s="75">
        <f t="shared" si="4"/>
        <v>0</v>
      </c>
      <c r="K36" s="76">
        <f t="shared" si="5"/>
        <v>0</v>
      </c>
      <c r="L36" s="77">
        <f t="shared" si="6"/>
        <v>0</v>
      </c>
    </row>
    <row r="37" spans="1:12" s="69" customFormat="1" ht="15.4" customHeight="1" x14ac:dyDescent="0.15">
      <c r="A37" s="70" t="s">
        <v>42</v>
      </c>
      <c r="B37" s="71">
        <v>3004</v>
      </c>
      <c r="C37" s="71">
        <f t="shared" si="0"/>
        <v>751</v>
      </c>
      <c r="D37" s="72">
        <v>1.25</v>
      </c>
      <c r="E37" s="73">
        <f t="shared" si="1"/>
        <v>3755</v>
      </c>
      <c r="F37" s="72">
        <v>0</v>
      </c>
      <c r="G37" s="74">
        <f t="shared" si="2"/>
        <v>0</v>
      </c>
      <c r="H37" s="75">
        <f t="shared" si="3"/>
        <v>3755</v>
      </c>
      <c r="I37" s="75">
        <v>4</v>
      </c>
      <c r="J37" s="75">
        <f t="shared" si="4"/>
        <v>0</v>
      </c>
      <c r="K37" s="76">
        <f t="shared" si="5"/>
        <v>0</v>
      </c>
      <c r="L37" s="77">
        <f t="shared" si="6"/>
        <v>0</v>
      </c>
    </row>
    <row r="38" spans="1:12" s="69" customFormat="1" ht="15.4" customHeight="1" x14ac:dyDescent="0.15">
      <c r="A38" s="70" t="s">
        <v>160</v>
      </c>
      <c r="B38" s="71">
        <v>6710</v>
      </c>
      <c r="C38" s="71">
        <f t="shared" si="0"/>
        <v>1677.5</v>
      </c>
      <c r="D38" s="72">
        <v>1.25</v>
      </c>
      <c r="E38" s="73">
        <f t="shared" si="1"/>
        <v>8387.5</v>
      </c>
      <c r="F38" s="72">
        <v>0</v>
      </c>
      <c r="G38" s="74">
        <f t="shared" si="2"/>
        <v>0</v>
      </c>
      <c r="H38" s="75">
        <f t="shared" si="3"/>
        <v>8387.5</v>
      </c>
      <c r="I38" s="75">
        <v>4</v>
      </c>
      <c r="J38" s="75">
        <f t="shared" si="4"/>
        <v>0</v>
      </c>
      <c r="K38" s="76">
        <f t="shared" si="5"/>
        <v>0</v>
      </c>
      <c r="L38" s="77">
        <f t="shared" si="6"/>
        <v>0</v>
      </c>
    </row>
    <row r="39" spans="1:12" s="69" customFormat="1" ht="15.4" customHeight="1" x14ac:dyDescent="0.15">
      <c r="A39" s="70" t="s">
        <v>27</v>
      </c>
      <c r="B39" s="71">
        <v>5504</v>
      </c>
      <c r="C39" s="71">
        <f t="shared" si="0"/>
        <v>1376</v>
      </c>
      <c r="D39" s="72">
        <v>1.25</v>
      </c>
      <c r="E39" s="73">
        <f t="shared" si="1"/>
        <v>6880</v>
      </c>
      <c r="F39" s="72">
        <v>1.25</v>
      </c>
      <c r="G39" s="74">
        <f t="shared" si="2"/>
        <v>6880</v>
      </c>
      <c r="H39" s="75">
        <f t="shared" si="3"/>
        <v>0</v>
      </c>
      <c r="I39" s="75">
        <v>4</v>
      </c>
      <c r="J39" s="75">
        <f t="shared" si="4"/>
        <v>1</v>
      </c>
      <c r="K39" s="76">
        <f t="shared" si="5"/>
        <v>2.1026456503662883</v>
      </c>
      <c r="L39" s="77">
        <f t="shared" si="6"/>
        <v>2893.2404149040126</v>
      </c>
    </row>
    <row r="40" spans="1:12" s="69" customFormat="1" ht="15.4" customHeight="1" x14ac:dyDescent="0.15">
      <c r="A40" s="70" t="s">
        <v>51</v>
      </c>
      <c r="B40" s="71">
        <v>5088</v>
      </c>
      <c r="C40" s="71">
        <f t="shared" si="0"/>
        <v>1272</v>
      </c>
      <c r="D40" s="72">
        <v>1.25</v>
      </c>
      <c r="E40" s="73">
        <f t="shared" si="1"/>
        <v>6360</v>
      </c>
      <c r="F40" s="72">
        <v>0</v>
      </c>
      <c r="G40" s="74">
        <f t="shared" si="2"/>
        <v>0</v>
      </c>
      <c r="H40" s="75">
        <f t="shared" si="3"/>
        <v>6360</v>
      </c>
      <c r="I40" s="75">
        <v>4</v>
      </c>
      <c r="J40" s="75">
        <f t="shared" si="4"/>
        <v>0</v>
      </c>
      <c r="K40" s="76">
        <f t="shared" si="5"/>
        <v>0</v>
      </c>
      <c r="L40" s="77">
        <f t="shared" si="6"/>
        <v>0</v>
      </c>
    </row>
    <row r="41" spans="1:12" s="69" customFormat="1" ht="15.4" customHeight="1" x14ac:dyDescent="0.15">
      <c r="A41" s="70" t="s">
        <v>258</v>
      </c>
      <c r="B41" s="71">
        <v>3604</v>
      </c>
      <c r="C41" s="71">
        <f t="shared" si="0"/>
        <v>901</v>
      </c>
      <c r="D41" s="72">
        <v>1.25</v>
      </c>
      <c r="E41" s="73">
        <f t="shared" si="1"/>
        <v>4505</v>
      </c>
      <c r="F41" s="72">
        <v>1.25</v>
      </c>
      <c r="G41" s="74">
        <f t="shared" si="2"/>
        <v>4505</v>
      </c>
      <c r="H41" s="75">
        <f t="shared" si="3"/>
        <v>0</v>
      </c>
      <c r="I41" s="75">
        <v>4</v>
      </c>
      <c r="J41" s="75">
        <f t="shared" si="4"/>
        <v>1</v>
      </c>
      <c r="K41" s="76">
        <f t="shared" si="5"/>
        <v>2.1026456503662883</v>
      </c>
      <c r="L41" s="77">
        <f t="shared" si="6"/>
        <v>1894.4837309800257</v>
      </c>
    </row>
    <row r="42" spans="1:12" s="69" customFormat="1" ht="15.4" customHeight="1" x14ac:dyDescent="0.15">
      <c r="A42" s="70" t="s">
        <v>181</v>
      </c>
      <c r="B42" s="71">
        <v>2482</v>
      </c>
      <c r="C42" s="71">
        <f t="shared" si="0"/>
        <v>620.5</v>
      </c>
      <c r="D42" s="72">
        <v>1.25</v>
      </c>
      <c r="E42" s="73">
        <f t="shared" si="1"/>
        <v>3102.5</v>
      </c>
      <c r="F42" s="72">
        <v>1.25</v>
      </c>
      <c r="G42" s="74">
        <f t="shared" si="2"/>
        <v>3102.5</v>
      </c>
      <c r="H42" s="75">
        <f t="shared" si="3"/>
        <v>0</v>
      </c>
      <c r="I42" s="75">
        <v>4</v>
      </c>
      <c r="J42" s="75">
        <f t="shared" si="4"/>
        <v>1</v>
      </c>
      <c r="K42" s="76">
        <f t="shared" si="5"/>
        <v>2.1026456503662883</v>
      </c>
      <c r="L42" s="77">
        <f t="shared" si="6"/>
        <v>1304.6916260522819</v>
      </c>
    </row>
    <row r="43" spans="1:12" s="69" customFormat="1" ht="15.4" customHeight="1" x14ac:dyDescent="0.15">
      <c r="A43" s="70" t="s">
        <v>149</v>
      </c>
      <c r="B43" s="71">
        <v>5138</v>
      </c>
      <c r="C43" s="71">
        <f t="shared" si="0"/>
        <v>1284.5</v>
      </c>
      <c r="D43" s="72">
        <v>1.25</v>
      </c>
      <c r="E43" s="73">
        <f t="shared" si="1"/>
        <v>6422.5</v>
      </c>
      <c r="F43" s="72">
        <v>0</v>
      </c>
      <c r="G43" s="74">
        <f t="shared" si="2"/>
        <v>0</v>
      </c>
      <c r="H43" s="75">
        <f t="shared" si="3"/>
        <v>6422.5</v>
      </c>
      <c r="I43" s="75">
        <v>4</v>
      </c>
      <c r="J43" s="75">
        <f t="shared" si="4"/>
        <v>0</v>
      </c>
      <c r="K43" s="76">
        <f t="shared" si="5"/>
        <v>0</v>
      </c>
      <c r="L43" s="77">
        <f t="shared" si="6"/>
        <v>0</v>
      </c>
    </row>
    <row r="44" spans="1:12" s="69" customFormat="1" ht="15.4" customHeight="1" x14ac:dyDescent="0.15">
      <c r="A44" s="70" t="s">
        <v>52</v>
      </c>
      <c r="B44" s="71">
        <v>3201</v>
      </c>
      <c r="C44" s="71">
        <f t="shared" si="0"/>
        <v>800.25</v>
      </c>
      <c r="D44" s="72">
        <v>1.25</v>
      </c>
      <c r="E44" s="73">
        <f t="shared" si="1"/>
        <v>4001.25</v>
      </c>
      <c r="F44" s="72">
        <v>1.25</v>
      </c>
      <c r="G44" s="74">
        <f t="shared" si="2"/>
        <v>4001.25</v>
      </c>
      <c r="H44" s="75">
        <f t="shared" si="3"/>
        <v>0</v>
      </c>
      <c r="I44" s="75">
        <v>4</v>
      </c>
      <c r="J44" s="75">
        <f t="shared" si="4"/>
        <v>1</v>
      </c>
      <c r="K44" s="76">
        <f t="shared" si="5"/>
        <v>2.1026456503662883</v>
      </c>
      <c r="L44" s="77">
        <f t="shared" si="6"/>
        <v>1682.6421817056221</v>
      </c>
    </row>
    <row r="45" spans="1:12" s="69" customFormat="1" ht="15.4" customHeight="1" x14ac:dyDescent="0.15">
      <c r="A45" s="70" t="s">
        <v>5</v>
      </c>
      <c r="B45" s="71">
        <v>1986</v>
      </c>
      <c r="C45" s="71">
        <f t="shared" si="0"/>
        <v>496.5</v>
      </c>
      <c r="D45" s="72">
        <v>1.25</v>
      </c>
      <c r="E45" s="73">
        <f t="shared" si="1"/>
        <v>2482.5</v>
      </c>
      <c r="F45" s="72">
        <v>1.25</v>
      </c>
      <c r="G45" s="74">
        <f t="shared" si="2"/>
        <v>2482.5</v>
      </c>
      <c r="H45" s="75">
        <f t="shared" si="3"/>
        <v>0</v>
      </c>
      <c r="I45" s="75">
        <v>4</v>
      </c>
      <c r="J45" s="75">
        <f t="shared" si="4"/>
        <v>1</v>
      </c>
      <c r="K45" s="76">
        <f t="shared" si="5"/>
        <v>2.1026456503662883</v>
      </c>
      <c r="L45" s="77">
        <f t="shared" si="6"/>
        <v>1043.963565406862</v>
      </c>
    </row>
    <row r="46" spans="1:12" s="69" customFormat="1" ht="15.4" customHeight="1" x14ac:dyDescent="0.15">
      <c r="A46" s="70" t="s">
        <v>69</v>
      </c>
      <c r="B46" s="71">
        <v>4342</v>
      </c>
      <c r="C46" s="71">
        <f t="shared" si="0"/>
        <v>1085.5</v>
      </c>
      <c r="D46" s="72">
        <v>1.25</v>
      </c>
      <c r="E46" s="73">
        <f t="shared" si="1"/>
        <v>5427.5</v>
      </c>
      <c r="F46" s="72">
        <v>1.25</v>
      </c>
      <c r="G46" s="74">
        <f t="shared" si="2"/>
        <v>5427.5</v>
      </c>
      <c r="H46" s="75">
        <f t="shared" si="3"/>
        <v>0</v>
      </c>
      <c r="I46" s="75">
        <v>4</v>
      </c>
      <c r="J46" s="75">
        <f t="shared" si="4"/>
        <v>1</v>
      </c>
      <c r="K46" s="76">
        <f t="shared" si="5"/>
        <v>2.1026456503662883</v>
      </c>
      <c r="L46" s="77">
        <f t="shared" si="6"/>
        <v>2282.421853472606</v>
      </c>
    </row>
    <row r="47" spans="1:12" s="69" customFormat="1" ht="15.4" customHeight="1" x14ac:dyDescent="0.15">
      <c r="A47" s="70" t="s">
        <v>191</v>
      </c>
      <c r="B47" s="71">
        <v>3344</v>
      </c>
      <c r="C47" s="71">
        <f t="shared" si="0"/>
        <v>836</v>
      </c>
      <c r="D47" s="72">
        <v>1.25</v>
      </c>
      <c r="E47" s="73">
        <f t="shared" si="1"/>
        <v>4180</v>
      </c>
      <c r="F47" s="72">
        <v>0</v>
      </c>
      <c r="G47" s="74">
        <f t="shared" si="2"/>
        <v>0</v>
      </c>
      <c r="H47" s="75">
        <f t="shared" si="3"/>
        <v>4180</v>
      </c>
      <c r="I47" s="75">
        <v>4</v>
      </c>
      <c r="J47" s="75">
        <f t="shared" si="4"/>
        <v>0</v>
      </c>
      <c r="K47" s="76">
        <f t="shared" si="5"/>
        <v>0</v>
      </c>
      <c r="L47" s="77">
        <f t="shared" si="6"/>
        <v>0</v>
      </c>
    </row>
    <row r="48" spans="1:12" s="69" customFormat="1" ht="15.4" customHeight="1" x14ac:dyDescent="0.15">
      <c r="A48" s="70" t="s">
        <v>239</v>
      </c>
      <c r="B48" s="71">
        <v>5593</v>
      </c>
      <c r="C48" s="71">
        <f t="shared" si="0"/>
        <v>1398.25</v>
      </c>
      <c r="D48" s="72">
        <v>1.25</v>
      </c>
      <c r="E48" s="73">
        <f t="shared" si="1"/>
        <v>6991.25</v>
      </c>
      <c r="F48" s="72">
        <v>1.25</v>
      </c>
      <c r="G48" s="74">
        <f t="shared" si="2"/>
        <v>6991.25</v>
      </c>
      <c r="H48" s="75">
        <f t="shared" si="3"/>
        <v>0</v>
      </c>
      <c r="I48" s="75">
        <v>4</v>
      </c>
      <c r="J48" s="75">
        <f t="shared" si="4"/>
        <v>1</v>
      </c>
      <c r="K48" s="76">
        <f t="shared" si="5"/>
        <v>2.1026456503662883</v>
      </c>
      <c r="L48" s="77">
        <f t="shared" si="6"/>
        <v>2940.0242806246624</v>
      </c>
    </row>
    <row r="49" spans="1:12" s="69" customFormat="1" ht="15.4" customHeight="1" x14ac:dyDescent="0.15">
      <c r="A49" s="70" t="s">
        <v>155</v>
      </c>
      <c r="B49" s="71">
        <v>5138</v>
      </c>
      <c r="C49" s="71">
        <f t="shared" si="0"/>
        <v>1284.5</v>
      </c>
      <c r="D49" s="72">
        <v>1.25</v>
      </c>
      <c r="E49" s="73">
        <f t="shared" si="1"/>
        <v>6422.5</v>
      </c>
      <c r="F49" s="72">
        <v>0</v>
      </c>
      <c r="G49" s="74">
        <f t="shared" si="2"/>
        <v>0</v>
      </c>
      <c r="H49" s="75">
        <f t="shared" si="3"/>
        <v>6422.5</v>
      </c>
      <c r="I49" s="75">
        <v>4</v>
      </c>
      <c r="J49" s="75">
        <f t="shared" si="4"/>
        <v>0</v>
      </c>
      <c r="K49" s="76">
        <f t="shared" si="5"/>
        <v>0</v>
      </c>
      <c r="L49" s="77">
        <f t="shared" si="6"/>
        <v>0</v>
      </c>
    </row>
    <row r="50" spans="1:12" s="69" customFormat="1" ht="15.4" customHeight="1" x14ac:dyDescent="0.15">
      <c r="A50" s="70" t="s">
        <v>266</v>
      </c>
      <c r="B50" s="71">
        <v>2760</v>
      </c>
      <c r="C50" s="71">
        <f t="shared" si="0"/>
        <v>690</v>
      </c>
      <c r="D50" s="72">
        <v>1.25</v>
      </c>
      <c r="E50" s="73">
        <f t="shared" si="1"/>
        <v>3450</v>
      </c>
      <c r="F50" s="72">
        <v>0</v>
      </c>
      <c r="G50" s="74">
        <f t="shared" si="2"/>
        <v>0</v>
      </c>
      <c r="H50" s="75">
        <f t="shared" si="3"/>
        <v>3450</v>
      </c>
      <c r="I50" s="75">
        <v>4</v>
      </c>
      <c r="J50" s="75">
        <f t="shared" si="4"/>
        <v>0</v>
      </c>
      <c r="K50" s="76">
        <f t="shared" si="5"/>
        <v>0</v>
      </c>
      <c r="L50" s="77">
        <f t="shared" si="6"/>
        <v>0</v>
      </c>
    </row>
    <row r="51" spans="1:12" s="69" customFormat="1" ht="15.4" customHeight="1" x14ac:dyDescent="0.15">
      <c r="A51" s="70" t="s">
        <v>13</v>
      </c>
      <c r="B51" s="71">
        <v>2850</v>
      </c>
      <c r="C51" s="71">
        <f t="shared" si="0"/>
        <v>712.5</v>
      </c>
      <c r="D51" s="72">
        <v>1.25</v>
      </c>
      <c r="E51" s="73">
        <f t="shared" si="1"/>
        <v>3562.5</v>
      </c>
      <c r="F51" s="72">
        <v>1.25</v>
      </c>
      <c r="G51" s="74">
        <f t="shared" si="2"/>
        <v>3562.5</v>
      </c>
      <c r="H51" s="75">
        <f t="shared" si="3"/>
        <v>0</v>
      </c>
      <c r="I51" s="75">
        <v>4</v>
      </c>
      <c r="J51" s="75">
        <f t="shared" si="4"/>
        <v>1</v>
      </c>
      <c r="K51" s="76">
        <f t="shared" si="5"/>
        <v>2.1026456503662883</v>
      </c>
      <c r="L51" s="77">
        <f t="shared" si="6"/>
        <v>1498.1350258859804</v>
      </c>
    </row>
    <row r="52" spans="1:12" s="69" customFormat="1" ht="15.4" customHeight="1" x14ac:dyDescent="0.15">
      <c r="A52" s="70" t="s">
        <v>170</v>
      </c>
      <c r="B52" s="71">
        <v>4181</v>
      </c>
      <c r="C52" s="71">
        <f t="shared" si="0"/>
        <v>1045.25</v>
      </c>
      <c r="D52" s="72">
        <v>1.25</v>
      </c>
      <c r="E52" s="73">
        <f t="shared" si="1"/>
        <v>5226.25</v>
      </c>
      <c r="F52" s="72">
        <v>1.25</v>
      </c>
      <c r="G52" s="74">
        <f t="shared" si="2"/>
        <v>5226.25</v>
      </c>
      <c r="H52" s="75">
        <f t="shared" si="3"/>
        <v>0</v>
      </c>
      <c r="I52" s="75">
        <v>4</v>
      </c>
      <c r="J52" s="75">
        <f t="shared" si="4"/>
        <v>1</v>
      </c>
      <c r="K52" s="76">
        <f t="shared" si="5"/>
        <v>2.1026456503662883</v>
      </c>
      <c r="L52" s="77">
        <f t="shared" si="6"/>
        <v>2197.7903660453626</v>
      </c>
    </row>
    <row r="53" spans="1:12" s="69" customFormat="1" ht="15.4" customHeight="1" x14ac:dyDescent="0.15">
      <c r="A53" s="70" t="s">
        <v>246</v>
      </c>
      <c r="B53" s="71">
        <v>4026</v>
      </c>
      <c r="C53" s="71">
        <f t="shared" si="0"/>
        <v>1006.5</v>
      </c>
      <c r="D53" s="72">
        <v>1.25</v>
      </c>
      <c r="E53" s="73">
        <f t="shared" si="1"/>
        <v>5032.5</v>
      </c>
      <c r="F53" s="72">
        <v>1.25</v>
      </c>
      <c r="G53" s="74">
        <f t="shared" si="2"/>
        <v>5032.5</v>
      </c>
      <c r="H53" s="75">
        <f t="shared" si="3"/>
        <v>0</v>
      </c>
      <c r="I53" s="75">
        <v>4</v>
      </c>
      <c r="J53" s="75">
        <f t="shared" si="4"/>
        <v>1</v>
      </c>
      <c r="K53" s="76">
        <f t="shared" si="5"/>
        <v>2.1026456503662883</v>
      </c>
      <c r="L53" s="77">
        <f t="shared" si="6"/>
        <v>2116.312847093669</v>
      </c>
    </row>
    <row r="54" spans="1:12" s="69" customFormat="1" ht="15.4" customHeight="1" x14ac:dyDescent="0.15">
      <c r="A54" s="70" t="s">
        <v>79</v>
      </c>
      <c r="B54" s="71">
        <v>3399</v>
      </c>
      <c r="C54" s="71">
        <f t="shared" si="0"/>
        <v>849.75</v>
      </c>
      <c r="D54" s="72">
        <v>1.25</v>
      </c>
      <c r="E54" s="73">
        <f t="shared" si="1"/>
        <v>4248.75</v>
      </c>
      <c r="F54" s="72">
        <v>1.25</v>
      </c>
      <c r="G54" s="74">
        <f t="shared" si="2"/>
        <v>4248.75</v>
      </c>
      <c r="H54" s="75">
        <f t="shared" si="3"/>
        <v>0</v>
      </c>
      <c r="I54" s="75">
        <v>4</v>
      </c>
      <c r="J54" s="75">
        <f t="shared" si="4"/>
        <v>1</v>
      </c>
      <c r="K54" s="76">
        <f t="shared" si="5"/>
        <v>2.1026456503662883</v>
      </c>
      <c r="L54" s="77">
        <f t="shared" si="6"/>
        <v>1786.7231413987533</v>
      </c>
    </row>
    <row r="55" spans="1:12" s="69" customFormat="1" ht="15.4" customHeight="1" x14ac:dyDescent="0.15">
      <c r="A55" s="70" t="s">
        <v>137</v>
      </c>
      <c r="B55" s="71">
        <v>2409</v>
      </c>
      <c r="C55" s="71">
        <f t="shared" si="0"/>
        <v>602.25</v>
      </c>
      <c r="D55" s="72">
        <v>1.25</v>
      </c>
      <c r="E55" s="73">
        <f t="shared" si="1"/>
        <v>3011.25</v>
      </c>
      <c r="F55" s="72">
        <v>0</v>
      </c>
      <c r="G55" s="74">
        <f t="shared" si="2"/>
        <v>0</v>
      </c>
      <c r="H55" s="75">
        <f t="shared" si="3"/>
        <v>3011.25</v>
      </c>
      <c r="I55" s="75">
        <v>4</v>
      </c>
      <c r="J55" s="75">
        <f t="shared" si="4"/>
        <v>0</v>
      </c>
      <c r="K55" s="76">
        <f t="shared" si="5"/>
        <v>0</v>
      </c>
      <c r="L55" s="77">
        <f t="shared" si="6"/>
        <v>0</v>
      </c>
    </row>
    <row r="56" spans="1:12" s="69" customFormat="1" ht="15.4" customHeight="1" x14ac:dyDescent="0.15">
      <c r="A56" s="70" t="s">
        <v>101</v>
      </c>
      <c r="B56" s="71">
        <v>1365</v>
      </c>
      <c r="C56" s="71">
        <f t="shared" si="0"/>
        <v>341.25</v>
      </c>
      <c r="D56" s="72">
        <v>1.25</v>
      </c>
      <c r="E56" s="73">
        <f t="shared" si="1"/>
        <v>1706.25</v>
      </c>
      <c r="F56" s="72">
        <v>1.25</v>
      </c>
      <c r="G56" s="74">
        <f t="shared" si="2"/>
        <v>1706.25</v>
      </c>
      <c r="H56" s="75">
        <f t="shared" si="3"/>
        <v>0</v>
      </c>
      <c r="I56" s="75">
        <v>4</v>
      </c>
      <c r="J56" s="75">
        <f t="shared" si="4"/>
        <v>1</v>
      </c>
      <c r="K56" s="76">
        <f t="shared" si="5"/>
        <v>2.1026456503662883</v>
      </c>
      <c r="L56" s="77">
        <f t="shared" si="6"/>
        <v>717.52782818749586</v>
      </c>
    </row>
    <row r="57" spans="1:12" s="69" customFormat="1" ht="15.4" customHeight="1" x14ac:dyDescent="0.15">
      <c r="A57" s="70" t="s">
        <v>293</v>
      </c>
      <c r="B57" s="71">
        <v>4067</v>
      </c>
      <c r="C57" s="71">
        <f t="shared" si="0"/>
        <v>1016.75</v>
      </c>
      <c r="D57" s="72">
        <v>1.25</v>
      </c>
      <c r="E57" s="73">
        <f t="shared" si="1"/>
        <v>5083.75</v>
      </c>
      <c r="F57" s="72">
        <v>1.25</v>
      </c>
      <c r="G57" s="74">
        <f t="shared" si="2"/>
        <v>5083.75</v>
      </c>
      <c r="H57" s="75">
        <f t="shared" si="3"/>
        <v>0</v>
      </c>
      <c r="I57" s="75">
        <v>4</v>
      </c>
      <c r="J57" s="75">
        <f t="shared" si="4"/>
        <v>1</v>
      </c>
      <c r="K57" s="76">
        <f t="shared" si="5"/>
        <v>2.1026456503662883</v>
      </c>
      <c r="L57" s="77">
        <f t="shared" si="6"/>
        <v>2137.8649650099237</v>
      </c>
    </row>
    <row r="58" spans="1:12" s="69" customFormat="1" ht="15.4" customHeight="1" x14ac:dyDescent="0.15">
      <c r="A58" s="70" t="s">
        <v>28</v>
      </c>
      <c r="B58" s="71">
        <v>3131</v>
      </c>
      <c r="C58" s="71">
        <f t="shared" si="0"/>
        <v>782.75</v>
      </c>
      <c r="D58" s="72">
        <v>1.25</v>
      </c>
      <c r="E58" s="73">
        <f t="shared" si="1"/>
        <v>3913.75</v>
      </c>
      <c r="F58" s="72">
        <v>0</v>
      </c>
      <c r="G58" s="74">
        <f t="shared" si="2"/>
        <v>0</v>
      </c>
      <c r="H58" s="75">
        <f t="shared" si="3"/>
        <v>3913.75</v>
      </c>
      <c r="I58" s="75">
        <v>4</v>
      </c>
      <c r="J58" s="75">
        <f t="shared" si="4"/>
        <v>0</v>
      </c>
      <c r="K58" s="76">
        <f t="shared" si="5"/>
        <v>0</v>
      </c>
      <c r="L58" s="77">
        <f t="shared" si="6"/>
        <v>0</v>
      </c>
    </row>
    <row r="59" spans="1:12" s="69" customFormat="1" ht="15.4" customHeight="1" x14ac:dyDescent="0.15">
      <c r="A59" s="70" t="s">
        <v>185</v>
      </c>
      <c r="B59" s="71">
        <v>4695</v>
      </c>
      <c r="C59" s="71">
        <f t="shared" si="0"/>
        <v>1173.75</v>
      </c>
      <c r="D59" s="72">
        <v>1.25</v>
      </c>
      <c r="E59" s="73">
        <f t="shared" si="1"/>
        <v>5868.75</v>
      </c>
      <c r="F59" s="72">
        <v>0</v>
      </c>
      <c r="G59" s="74">
        <f t="shared" si="2"/>
        <v>0</v>
      </c>
      <c r="H59" s="75">
        <f t="shared" si="3"/>
        <v>5868.75</v>
      </c>
      <c r="I59" s="75">
        <v>4</v>
      </c>
      <c r="J59" s="75">
        <f t="shared" si="4"/>
        <v>0</v>
      </c>
      <c r="K59" s="76">
        <f t="shared" si="5"/>
        <v>0</v>
      </c>
      <c r="L59" s="77">
        <f t="shared" si="6"/>
        <v>0</v>
      </c>
    </row>
    <row r="60" spans="1:12" s="69" customFormat="1" ht="15.4" customHeight="1" x14ac:dyDescent="0.15">
      <c r="A60" s="70" t="s">
        <v>178</v>
      </c>
      <c r="B60" s="71">
        <v>2720</v>
      </c>
      <c r="C60" s="71">
        <f t="shared" si="0"/>
        <v>680</v>
      </c>
      <c r="D60" s="72">
        <v>1.25</v>
      </c>
      <c r="E60" s="73">
        <f t="shared" si="1"/>
        <v>3400</v>
      </c>
      <c r="F60" s="72">
        <v>1.25</v>
      </c>
      <c r="G60" s="74">
        <f t="shared" si="2"/>
        <v>3400</v>
      </c>
      <c r="H60" s="75">
        <f t="shared" si="3"/>
        <v>0</v>
      </c>
      <c r="I60" s="75">
        <v>4</v>
      </c>
      <c r="J60" s="75">
        <f t="shared" si="4"/>
        <v>1</v>
      </c>
      <c r="K60" s="76">
        <f t="shared" si="5"/>
        <v>2.1026456503662883</v>
      </c>
      <c r="L60" s="77">
        <f t="shared" si="6"/>
        <v>1429.7990422490759</v>
      </c>
    </row>
    <row r="61" spans="1:12" s="69" customFormat="1" ht="15.4" customHeight="1" x14ac:dyDescent="0.15">
      <c r="A61" s="70" t="s">
        <v>34</v>
      </c>
      <c r="B61" s="71">
        <v>4015</v>
      </c>
      <c r="C61" s="71">
        <f t="shared" si="0"/>
        <v>1003.75</v>
      </c>
      <c r="D61" s="72">
        <v>1.25</v>
      </c>
      <c r="E61" s="73">
        <f t="shared" si="1"/>
        <v>5018.75</v>
      </c>
      <c r="F61" s="72">
        <v>0</v>
      </c>
      <c r="G61" s="74">
        <f t="shared" si="2"/>
        <v>0</v>
      </c>
      <c r="H61" s="75">
        <f t="shared" si="3"/>
        <v>5018.75</v>
      </c>
      <c r="I61" s="75">
        <v>4</v>
      </c>
      <c r="J61" s="75">
        <f t="shared" si="4"/>
        <v>0</v>
      </c>
      <c r="K61" s="76">
        <f t="shared" si="5"/>
        <v>0</v>
      </c>
      <c r="L61" s="77">
        <f t="shared" si="6"/>
        <v>0</v>
      </c>
    </row>
    <row r="62" spans="1:12" s="69" customFormat="1" ht="15.4" customHeight="1" x14ac:dyDescent="0.15">
      <c r="A62" s="70" t="s">
        <v>143</v>
      </c>
      <c r="B62" s="71">
        <v>6188</v>
      </c>
      <c r="C62" s="71">
        <f t="shared" si="0"/>
        <v>1547</v>
      </c>
      <c r="D62" s="72">
        <v>1.25</v>
      </c>
      <c r="E62" s="73">
        <f t="shared" si="1"/>
        <v>7735</v>
      </c>
      <c r="F62" s="72">
        <v>1.25</v>
      </c>
      <c r="G62" s="74">
        <f t="shared" si="2"/>
        <v>7735</v>
      </c>
      <c r="H62" s="75">
        <f t="shared" si="3"/>
        <v>0</v>
      </c>
      <c r="I62" s="75">
        <v>4</v>
      </c>
      <c r="J62" s="75">
        <f t="shared" si="4"/>
        <v>1</v>
      </c>
      <c r="K62" s="76">
        <f t="shared" si="5"/>
        <v>2.1026456503662883</v>
      </c>
      <c r="L62" s="77">
        <f t="shared" si="6"/>
        <v>3252.7928211166482</v>
      </c>
    </row>
    <row r="63" spans="1:12" s="69" customFormat="1" ht="15.4" customHeight="1" x14ac:dyDescent="0.15">
      <c r="A63" s="70" t="s">
        <v>77</v>
      </c>
      <c r="B63" s="71">
        <v>5144</v>
      </c>
      <c r="C63" s="71">
        <f t="shared" si="0"/>
        <v>1286</v>
      </c>
      <c r="D63" s="72">
        <v>1.25</v>
      </c>
      <c r="E63" s="73">
        <f t="shared" si="1"/>
        <v>6430</v>
      </c>
      <c r="F63" s="72">
        <v>1.25</v>
      </c>
      <c r="G63" s="74">
        <f t="shared" si="2"/>
        <v>6430</v>
      </c>
      <c r="H63" s="75">
        <f t="shared" si="3"/>
        <v>0</v>
      </c>
      <c r="I63" s="75">
        <v>4</v>
      </c>
      <c r="J63" s="75">
        <f t="shared" si="4"/>
        <v>1</v>
      </c>
      <c r="K63" s="76">
        <f t="shared" si="5"/>
        <v>2.1026456503662883</v>
      </c>
      <c r="L63" s="77">
        <f t="shared" si="6"/>
        <v>2704.0023063710469</v>
      </c>
    </row>
    <row r="64" spans="1:12" s="69" customFormat="1" ht="15.4" customHeight="1" x14ac:dyDescent="0.15">
      <c r="A64" s="70" t="s">
        <v>209</v>
      </c>
      <c r="B64" s="71">
        <v>4918</v>
      </c>
      <c r="C64" s="71">
        <f t="shared" si="0"/>
        <v>1229.5</v>
      </c>
      <c r="D64" s="72">
        <v>1.25</v>
      </c>
      <c r="E64" s="73">
        <f t="shared" si="1"/>
        <v>6147.5</v>
      </c>
      <c r="F64" s="72">
        <v>1.25</v>
      </c>
      <c r="G64" s="74">
        <f t="shared" si="2"/>
        <v>6147.5</v>
      </c>
      <c r="H64" s="75">
        <f t="shared" si="3"/>
        <v>0</v>
      </c>
      <c r="I64" s="75">
        <v>4</v>
      </c>
      <c r="J64" s="75">
        <f t="shared" si="4"/>
        <v>1</v>
      </c>
      <c r="K64" s="76">
        <f t="shared" si="5"/>
        <v>2.1026456503662883</v>
      </c>
      <c r="L64" s="77">
        <f t="shared" si="6"/>
        <v>2585.2028271253516</v>
      </c>
    </row>
    <row r="65" spans="1:12" s="69" customFormat="1" ht="15.4" customHeight="1" x14ac:dyDescent="0.15">
      <c r="A65" s="70" t="s">
        <v>145</v>
      </c>
      <c r="B65" s="71">
        <v>3642</v>
      </c>
      <c r="C65" s="71">
        <f t="shared" si="0"/>
        <v>910.5</v>
      </c>
      <c r="D65" s="72">
        <v>1.25</v>
      </c>
      <c r="E65" s="73">
        <f t="shared" si="1"/>
        <v>4552.5</v>
      </c>
      <c r="F65" s="72">
        <v>0</v>
      </c>
      <c r="G65" s="74">
        <f t="shared" si="2"/>
        <v>0</v>
      </c>
      <c r="H65" s="75">
        <f t="shared" si="3"/>
        <v>4552.5</v>
      </c>
      <c r="I65" s="75">
        <v>4</v>
      </c>
      <c r="J65" s="75">
        <f t="shared" si="4"/>
        <v>0</v>
      </c>
      <c r="K65" s="76">
        <f t="shared" si="5"/>
        <v>0</v>
      </c>
      <c r="L65" s="77">
        <f t="shared" si="6"/>
        <v>0</v>
      </c>
    </row>
    <row r="66" spans="1:12" s="69" customFormat="1" ht="15.4" customHeight="1" x14ac:dyDescent="0.15">
      <c r="A66" s="70" t="s">
        <v>53</v>
      </c>
      <c r="B66" s="71">
        <v>2348</v>
      </c>
      <c r="C66" s="71">
        <f t="shared" si="0"/>
        <v>587</v>
      </c>
      <c r="D66" s="72">
        <v>1.25</v>
      </c>
      <c r="E66" s="73">
        <f t="shared" si="1"/>
        <v>2935</v>
      </c>
      <c r="F66" s="72">
        <v>0</v>
      </c>
      <c r="G66" s="74">
        <f t="shared" si="2"/>
        <v>0</v>
      </c>
      <c r="H66" s="75">
        <f t="shared" si="3"/>
        <v>2935</v>
      </c>
      <c r="I66" s="75">
        <v>4</v>
      </c>
      <c r="J66" s="75">
        <f t="shared" si="4"/>
        <v>0</v>
      </c>
      <c r="K66" s="76">
        <f t="shared" si="5"/>
        <v>0</v>
      </c>
      <c r="L66" s="77">
        <f t="shared" si="6"/>
        <v>0</v>
      </c>
    </row>
    <row r="67" spans="1:12" s="69" customFormat="1" ht="15.4" customHeight="1" x14ac:dyDescent="0.15">
      <c r="A67" s="70" t="s">
        <v>250</v>
      </c>
      <c r="B67" s="71">
        <v>4477</v>
      </c>
      <c r="C67" s="71">
        <f t="shared" ref="C67:C130" si="7">B67/I67</f>
        <v>1119.25</v>
      </c>
      <c r="D67" s="72">
        <v>1.25</v>
      </c>
      <c r="E67" s="73">
        <f t="shared" ref="E67:E130" si="8">B67*D67</f>
        <v>5596.25</v>
      </c>
      <c r="F67" s="72">
        <v>1.25</v>
      </c>
      <c r="G67" s="74">
        <f t="shared" ref="G67:G130" si="9">B67*F67</f>
        <v>5596.25</v>
      </c>
      <c r="H67" s="75">
        <f t="shared" ref="H67:H130" si="10">E67-G67</f>
        <v>0</v>
      </c>
      <c r="I67" s="75">
        <v>4</v>
      </c>
      <c r="J67" s="75">
        <f t="shared" ref="J67:J130" si="11">F67/1.25</f>
        <v>1</v>
      </c>
      <c r="K67" s="76">
        <f t="shared" ref="K67:K130" si="12">J67*$H$292</f>
        <v>2.1026456503662883</v>
      </c>
      <c r="L67" s="77">
        <f t="shared" ref="L67:L130" si="13">K67*C67</f>
        <v>2353.386144172468</v>
      </c>
    </row>
    <row r="68" spans="1:12" s="69" customFormat="1" ht="15.4" customHeight="1" x14ac:dyDescent="0.15">
      <c r="A68" s="70" t="s">
        <v>151</v>
      </c>
      <c r="B68" s="71">
        <v>3379</v>
      </c>
      <c r="C68" s="71">
        <f t="shared" si="7"/>
        <v>844.75</v>
      </c>
      <c r="D68" s="72">
        <v>1.25</v>
      </c>
      <c r="E68" s="73">
        <f t="shared" si="8"/>
        <v>4223.75</v>
      </c>
      <c r="F68" s="72">
        <v>0</v>
      </c>
      <c r="G68" s="74">
        <f t="shared" si="9"/>
        <v>0</v>
      </c>
      <c r="H68" s="75">
        <f t="shared" si="10"/>
        <v>4223.75</v>
      </c>
      <c r="I68" s="75">
        <v>4</v>
      </c>
      <c r="J68" s="75">
        <f t="shared" si="11"/>
        <v>0</v>
      </c>
      <c r="K68" s="76">
        <f t="shared" si="12"/>
        <v>0</v>
      </c>
      <c r="L68" s="77">
        <f t="shared" si="13"/>
        <v>0</v>
      </c>
    </row>
    <row r="69" spans="1:12" s="69" customFormat="1" ht="15.4" customHeight="1" x14ac:dyDescent="0.15">
      <c r="A69" s="70" t="s">
        <v>139</v>
      </c>
      <c r="B69" s="71">
        <v>6242</v>
      </c>
      <c r="C69" s="71">
        <f t="shared" si="7"/>
        <v>1560.5</v>
      </c>
      <c r="D69" s="72">
        <v>1.25</v>
      </c>
      <c r="E69" s="73">
        <f t="shared" si="8"/>
        <v>7802.5</v>
      </c>
      <c r="F69" s="72">
        <v>1.25</v>
      </c>
      <c r="G69" s="74">
        <f t="shared" si="9"/>
        <v>7802.5</v>
      </c>
      <c r="H69" s="75">
        <f t="shared" si="10"/>
        <v>0</v>
      </c>
      <c r="I69" s="75">
        <v>4</v>
      </c>
      <c r="J69" s="75">
        <f t="shared" si="11"/>
        <v>1</v>
      </c>
      <c r="K69" s="76">
        <f t="shared" si="12"/>
        <v>2.1026456503662883</v>
      </c>
      <c r="L69" s="77">
        <f t="shared" si="13"/>
        <v>3281.1785373965927</v>
      </c>
    </row>
    <row r="70" spans="1:12" s="69" customFormat="1" ht="15.4" customHeight="1" x14ac:dyDescent="0.15">
      <c r="A70" s="70" t="s">
        <v>226</v>
      </c>
      <c r="B70" s="71">
        <v>3959</v>
      </c>
      <c r="C70" s="71">
        <f t="shared" si="7"/>
        <v>989.75</v>
      </c>
      <c r="D70" s="72">
        <v>1.25</v>
      </c>
      <c r="E70" s="73">
        <f t="shared" si="8"/>
        <v>4948.75</v>
      </c>
      <c r="F70" s="72">
        <v>1.25</v>
      </c>
      <c r="G70" s="74">
        <f t="shared" si="9"/>
        <v>4948.75</v>
      </c>
      <c r="H70" s="75">
        <f t="shared" si="10"/>
        <v>0</v>
      </c>
      <c r="I70" s="75">
        <v>4</v>
      </c>
      <c r="J70" s="75">
        <f t="shared" si="11"/>
        <v>1</v>
      </c>
      <c r="K70" s="76">
        <f t="shared" si="12"/>
        <v>2.1026456503662883</v>
      </c>
      <c r="L70" s="77">
        <f t="shared" si="13"/>
        <v>2081.0935324500338</v>
      </c>
    </row>
    <row r="71" spans="1:12" s="69" customFormat="1" ht="15.4" customHeight="1" x14ac:dyDescent="0.15">
      <c r="A71" s="70" t="s">
        <v>184</v>
      </c>
      <c r="B71" s="71">
        <v>3154</v>
      </c>
      <c r="C71" s="71">
        <f t="shared" si="7"/>
        <v>788.5</v>
      </c>
      <c r="D71" s="72">
        <v>1.25</v>
      </c>
      <c r="E71" s="73">
        <f t="shared" si="8"/>
        <v>3942.5</v>
      </c>
      <c r="F71" s="72">
        <v>0</v>
      </c>
      <c r="G71" s="74">
        <f t="shared" si="9"/>
        <v>0</v>
      </c>
      <c r="H71" s="75">
        <f t="shared" si="10"/>
        <v>3942.5</v>
      </c>
      <c r="I71" s="75">
        <v>4</v>
      </c>
      <c r="J71" s="75">
        <f t="shared" si="11"/>
        <v>0</v>
      </c>
      <c r="K71" s="76">
        <f t="shared" si="12"/>
        <v>0</v>
      </c>
      <c r="L71" s="77">
        <f t="shared" si="13"/>
        <v>0</v>
      </c>
    </row>
    <row r="72" spans="1:12" s="69" customFormat="1" ht="15.4" customHeight="1" x14ac:dyDescent="0.15">
      <c r="A72" s="70" t="s">
        <v>230</v>
      </c>
      <c r="B72" s="71">
        <v>3764</v>
      </c>
      <c r="C72" s="71">
        <f t="shared" si="7"/>
        <v>941</v>
      </c>
      <c r="D72" s="72">
        <v>1.25</v>
      </c>
      <c r="E72" s="73">
        <f t="shared" si="8"/>
        <v>4705</v>
      </c>
      <c r="F72" s="72">
        <v>1.25</v>
      </c>
      <c r="G72" s="74">
        <f t="shared" si="9"/>
        <v>4705</v>
      </c>
      <c r="H72" s="75">
        <f t="shared" si="10"/>
        <v>0</v>
      </c>
      <c r="I72" s="75">
        <v>4</v>
      </c>
      <c r="J72" s="75">
        <f t="shared" si="11"/>
        <v>1</v>
      </c>
      <c r="K72" s="76">
        <f t="shared" si="12"/>
        <v>2.1026456503662883</v>
      </c>
      <c r="L72" s="77">
        <f t="shared" si="13"/>
        <v>1978.5895569946772</v>
      </c>
    </row>
    <row r="73" spans="1:12" s="69" customFormat="1" ht="15.4" customHeight="1" x14ac:dyDescent="0.15">
      <c r="A73" s="70" t="s">
        <v>71</v>
      </c>
      <c r="B73" s="71">
        <v>5042</v>
      </c>
      <c r="C73" s="71">
        <f t="shared" si="7"/>
        <v>1260.5</v>
      </c>
      <c r="D73" s="72">
        <v>1.25</v>
      </c>
      <c r="E73" s="73">
        <f t="shared" si="8"/>
        <v>6302.5</v>
      </c>
      <c r="F73" s="72">
        <v>1.25</v>
      </c>
      <c r="G73" s="74">
        <f t="shared" si="9"/>
        <v>6302.5</v>
      </c>
      <c r="H73" s="75">
        <f t="shared" si="10"/>
        <v>0</v>
      </c>
      <c r="I73" s="75">
        <v>4</v>
      </c>
      <c r="J73" s="75">
        <f t="shared" si="11"/>
        <v>1</v>
      </c>
      <c r="K73" s="76">
        <f t="shared" si="12"/>
        <v>2.1026456503662883</v>
      </c>
      <c r="L73" s="77">
        <f t="shared" si="13"/>
        <v>2650.3848422867063</v>
      </c>
    </row>
    <row r="74" spans="1:12" s="69" customFormat="1" ht="15.4" customHeight="1" x14ac:dyDescent="0.15">
      <c r="A74" s="70" t="s">
        <v>127</v>
      </c>
      <c r="B74" s="71">
        <v>3558</v>
      </c>
      <c r="C74" s="71">
        <f t="shared" si="7"/>
        <v>889.5</v>
      </c>
      <c r="D74" s="72">
        <v>1.25</v>
      </c>
      <c r="E74" s="73">
        <f t="shared" si="8"/>
        <v>4447.5</v>
      </c>
      <c r="F74" s="72">
        <v>1.25</v>
      </c>
      <c r="G74" s="74">
        <f t="shared" si="9"/>
        <v>4447.5</v>
      </c>
      <c r="H74" s="75">
        <f t="shared" si="10"/>
        <v>0</v>
      </c>
      <c r="I74" s="75">
        <v>4</v>
      </c>
      <c r="J74" s="75">
        <f t="shared" si="11"/>
        <v>1</v>
      </c>
      <c r="K74" s="76">
        <f t="shared" si="12"/>
        <v>2.1026456503662883</v>
      </c>
      <c r="L74" s="77">
        <f t="shared" si="13"/>
        <v>1870.3033060008133</v>
      </c>
    </row>
    <row r="75" spans="1:12" s="69" customFormat="1" ht="15.4" customHeight="1" x14ac:dyDescent="0.15">
      <c r="A75" s="70" t="s">
        <v>280</v>
      </c>
      <c r="B75" s="71">
        <v>7029</v>
      </c>
      <c r="C75" s="71">
        <f t="shared" si="7"/>
        <v>1757.25</v>
      </c>
      <c r="D75" s="72">
        <v>1.25</v>
      </c>
      <c r="E75" s="73">
        <f t="shared" si="8"/>
        <v>8786.25</v>
      </c>
      <c r="F75" s="72">
        <v>1.25</v>
      </c>
      <c r="G75" s="74">
        <f t="shared" si="9"/>
        <v>8786.25</v>
      </c>
      <c r="H75" s="75">
        <f t="shared" si="10"/>
        <v>0</v>
      </c>
      <c r="I75" s="75">
        <v>4</v>
      </c>
      <c r="J75" s="75">
        <f t="shared" si="11"/>
        <v>1</v>
      </c>
      <c r="K75" s="76">
        <f t="shared" si="12"/>
        <v>2.1026456503662883</v>
      </c>
      <c r="L75" s="77">
        <f t="shared" si="13"/>
        <v>3694.8740691061598</v>
      </c>
    </row>
    <row r="76" spans="1:12" s="69" customFormat="1" ht="15.4" customHeight="1" x14ac:dyDescent="0.15">
      <c r="A76" s="70" t="s">
        <v>262</v>
      </c>
      <c r="B76" s="71">
        <v>3331</v>
      </c>
      <c r="C76" s="71">
        <f t="shared" si="7"/>
        <v>832.75</v>
      </c>
      <c r="D76" s="72">
        <v>1.25</v>
      </c>
      <c r="E76" s="73">
        <f t="shared" si="8"/>
        <v>4163.75</v>
      </c>
      <c r="F76" s="72">
        <v>1.25</v>
      </c>
      <c r="G76" s="74">
        <f t="shared" si="9"/>
        <v>4163.75</v>
      </c>
      <c r="H76" s="75">
        <f t="shared" si="10"/>
        <v>0</v>
      </c>
      <c r="I76" s="75">
        <v>4</v>
      </c>
      <c r="J76" s="75">
        <f t="shared" si="11"/>
        <v>1</v>
      </c>
      <c r="K76" s="76">
        <f t="shared" si="12"/>
        <v>2.1026456503662883</v>
      </c>
      <c r="L76" s="77">
        <f t="shared" si="13"/>
        <v>1750.9781653425266</v>
      </c>
    </row>
    <row r="77" spans="1:12" s="69" customFormat="1" ht="15.4" customHeight="1" x14ac:dyDescent="0.15">
      <c r="A77" s="70" t="s">
        <v>261</v>
      </c>
      <c r="B77" s="71">
        <v>2574</v>
      </c>
      <c r="C77" s="71">
        <f t="shared" si="7"/>
        <v>643.5</v>
      </c>
      <c r="D77" s="72">
        <v>1.25</v>
      </c>
      <c r="E77" s="73">
        <f t="shared" si="8"/>
        <v>3217.5</v>
      </c>
      <c r="F77" s="72">
        <v>0</v>
      </c>
      <c r="G77" s="74">
        <f t="shared" si="9"/>
        <v>0</v>
      </c>
      <c r="H77" s="75">
        <f>E77-G77</f>
        <v>3217.5</v>
      </c>
      <c r="I77" s="75">
        <v>4</v>
      </c>
      <c r="J77" s="75">
        <f t="shared" si="11"/>
        <v>0</v>
      </c>
      <c r="K77" s="76">
        <f t="shared" si="12"/>
        <v>0</v>
      </c>
      <c r="L77" s="77">
        <f t="shared" si="13"/>
        <v>0</v>
      </c>
    </row>
    <row r="78" spans="1:12" s="69" customFormat="1" ht="15.4" customHeight="1" x14ac:dyDescent="0.15">
      <c r="A78" s="70" t="s">
        <v>260</v>
      </c>
      <c r="B78" s="71">
        <v>3271</v>
      </c>
      <c r="C78" s="71">
        <f t="shared" si="7"/>
        <v>817.75</v>
      </c>
      <c r="D78" s="72">
        <v>1.25</v>
      </c>
      <c r="E78" s="73">
        <f t="shared" si="8"/>
        <v>4088.75</v>
      </c>
      <c r="F78" s="72">
        <v>0</v>
      </c>
      <c r="G78" s="74">
        <f t="shared" si="9"/>
        <v>0</v>
      </c>
      <c r="H78" s="75">
        <f t="shared" si="10"/>
        <v>4088.75</v>
      </c>
      <c r="I78" s="75">
        <v>4</v>
      </c>
      <c r="J78" s="75">
        <f t="shared" si="11"/>
        <v>0</v>
      </c>
      <c r="K78" s="76">
        <f t="shared" si="12"/>
        <v>0</v>
      </c>
      <c r="L78" s="77">
        <f t="shared" si="13"/>
        <v>0</v>
      </c>
    </row>
    <row r="79" spans="1:12" s="69" customFormat="1" ht="15.4" customHeight="1" x14ac:dyDescent="0.15">
      <c r="A79" s="70" t="s">
        <v>55</v>
      </c>
      <c r="B79" s="71">
        <v>6909</v>
      </c>
      <c r="C79" s="71">
        <f t="shared" si="7"/>
        <v>1727.25</v>
      </c>
      <c r="D79" s="72">
        <v>1.25</v>
      </c>
      <c r="E79" s="73">
        <f t="shared" si="8"/>
        <v>8636.25</v>
      </c>
      <c r="F79" s="72">
        <v>1.25</v>
      </c>
      <c r="G79" s="74">
        <f t="shared" si="9"/>
        <v>8636.25</v>
      </c>
      <c r="H79" s="75">
        <f t="shared" si="10"/>
        <v>0</v>
      </c>
      <c r="I79" s="75">
        <v>4</v>
      </c>
      <c r="J79" s="75">
        <f t="shared" si="11"/>
        <v>1</v>
      </c>
      <c r="K79" s="76">
        <f t="shared" si="12"/>
        <v>2.1026456503662883</v>
      </c>
      <c r="L79" s="77">
        <f t="shared" si="13"/>
        <v>3631.7946995951716</v>
      </c>
    </row>
    <row r="80" spans="1:12" s="69" customFormat="1" ht="15.4" customHeight="1" x14ac:dyDescent="0.15">
      <c r="A80" s="70" t="s">
        <v>195</v>
      </c>
      <c r="B80" s="71">
        <v>4239</v>
      </c>
      <c r="C80" s="71">
        <f t="shared" si="7"/>
        <v>1059.75</v>
      </c>
      <c r="D80" s="72">
        <v>1.25</v>
      </c>
      <c r="E80" s="73">
        <f t="shared" si="8"/>
        <v>5298.75</v>
      </c>
      <c r="F80" s="72">
        <v>1.25</v>
      </c>
      <c r="G80" s="74">
        <f t="shared" si="9"/>
        <v>5298.75</v>
      </c>
      <c r="H80" s="75">
        <f t="shared" si="10"/>
        <v>0</v>
      </c>
      <c r="I80" s="75">
        <v>4</v>
      </c>
      <c r="J80" s="75">
        <f t="shared" si="11"/>
        <v>1</v>
      </c>
      <c r="K80" s="76">
        <f t="shared" si="12"/>
        <v>2.1026456503662883</v>
      </c>
      <c r="L80" s="77">
        <f t="shared" si="13"/>
        <v>2228.278727975674</v>
      </c>
    </row>
    <row r="81" spans="1:12" s="69" customFormat="1" ht="15.4" customHeight="1" x14ac:dyDescent="0.15">
      <c r="A81" s="70" t="s">
        <v>129</v>
      </c>
      <c r="B81" s="71">
        <v>4727</v>
      </c>
      <c r="C81" s="71">
        <f t="shared" si="7"/>
        <v>1181.75</v>
      </c>
      <c r="D81" s="72">
        <v>1.25</v>
      </c>
      <c r="E81" s="73">
        <f t="shared" si="8"/>
        <v>5908.75</v>
      </c>
      <c r="F81" s="72">
        <v>0</v>
      </c>
      <c r="G81" s="74">
        <f t="shared" si="9"/>
        <v>0</v>
      </c>
      <c r="H81" s="75">
        <f t="shared" si="10"/>
        <v>5908.75</v>
      </c>
      <c r="I81" s="75">
        <v>4</v>
      </c>
      <c r="J81" s="75">
        <f t="shared" si="11"/>
        <v>0</v>
      </c>
      <c r="K81" s="76">
        <f t="shared" si="12"/>
        <v>0</v>
      </c>
      <c r="L81" s="77">
        <f t="shared" si="13"/>
        <v>0</v>
      </c>
    </row>
    <row r="82" spans="1:12" s="69" customFormat="1" ht="15.4" customHeight="1" x14ac:dyDescent="0.15">
      <c r="A82" s="70" t="s">
        <v>144</v>
      </c>
      <c r="B82" s="71">
        <v>2077</v>
      </c>
      <c r="C82" s="71">
        <f t="shared" si="7"/>
        <v>519.25</v>
      </c>
      <c r="D82" s="72">
        <v>1.25</v>
      </c>
      <c r="E82" s="73">
        <f t="shared" si="8"/>
        <v>2596.25</v>
      </c>
      <c r="F82" s="72">
        <v>1.25</v>
      </c>
      <c r="G82" s="74">
        <f t="shared" si="9"/>
        <v>2596.25</v>
      </c>
      <c r="H82" s="75">
        <f t="shared" si="10"/>
        <v>0</v>
      </c>
      <c r="I82" s="75">
        <v>4</v>
      </c>
      <c r="J82" s="75">
        <f t="shared" si="11"/>
        <v>1</v>
      </c>
      <c r="K82" s="76">
        <f t="shared" si="12"/>
        <v>2.1026456503662883</v>
      </c>
      <c r="L82" s="77">
        <f t="shared" si="13"/>
        <v>1091.7987539526953</v>
      </c>
    </row>
    <row r="83" spans="1:12" s="69" customFormat="1" ht="15.4" customHeight="1" x14ac:dyDescent="0.15">
      <c r="A83" s="79" t="s">
        <v>10</v>
      </c>
      <c r="B83" s="80">
        <f>7625+60</f>
        <v>7685</v>
      </c>
      <c r="C83" s="71">
        <f t="shared" si="7"/>
        <v>1921.25</v>
      </c>
      <c r="D83" s="72">
        <v>1.25</v>
      </c>
      <c r="E83" s="73">
        <f t="shared" si="8"/>
        <v>9606.25</v>
      </c>
      <c r="F83" s="72">
        <v>0</v>
      </c>
      <c r="G83" s="74">
        <f t="shared" si="9"/>
        <v>0</v>
      </c>
      <c r="H83" s="75">
        <f t="shared" si="10"/>
        <v>9606.25</v>
      </c>
      <c r="I83" s="75">
        <v>4</v>
      </c>
      <c r="J83" s="75">
        <f t="shared" si="11"/>
        <v>0</v>
      </c>
      <c r="K83" s="76">
        <f t="shared" si="12"/>
        <v>0</v>
      </c>
      <c r="L83" s="77">
        <f t="shared" si="13"/>
        <v>0</v>
      </c>
    </row>
    <row r="84" spans="1:12" s="69" customFormat="1" ht="15.4" customHeight="1" x14ac:dyDescent="0.15">
      <c r="A84" s="70" t="s">
        <v>26</v>
      </c>
      <c r="B84" s="71">
        <v>3462</v>
      </c>
      <c r="C84" s="71">
        <f t="shared" si="7"/>
        <v>865.5</v>
      </c>
      <c r="D84" s="72">
        <v>1.25</v>
      </c>
      <c r="E84" s="73">
        <f t="shared" si="8"/>
        <v>4327.5</v>
      </c>
      <c r="F84" s="72">
        <v>1.25</v>
      </c>
      <c r="G84" s="74">
        <f t="shared" si="9"/>
        <v>4327.5</v>
      </c>
      <c r="H84" s="75">
        <f t="shared" si="10"/>
        <v>0</v>
      </c>
      <c r="I84" s="75">
        <v>4</v>
      </c>
      <c r="J84" s="75">
        <f t="shared" si="11"/>
        <v>1</v>
      </c>
      <c r="K84" s="76">
        <f t="shared" si="12"/>
        <v>2.1026456503662883</v>
      </c>
      <c r="L84" s="77">
        <f t="shared" si="13"/>
        <v>1819.8398103920224</v>
      </c>
    </row>
    <row r="85" spans="1:12" s="69" customFormat="1" ht="15.4" customHeight="1" x14ac:dyDescent="0.15">
      <c r="A85" s="70" t="s">
        <v>202</v>
      </c>
      <c r="B85" s="71">
        <v>1661</v>
      </c>
      <c r="C85" s="71">
        <f t="shared" si="7"/>
        <v>415.25</v>
      </c>
      <c r="D85" s="72">
        <v>1.25</v>
      </c>
      <c r="E85" s="73">
        <f t="shared" si="8"/>
        <v>2076.25</v>
      </c>
      <c r="F85" s="72">
        <v>1.25</v>
      </c>
      <c r="G85" s="74">
        <f t="shared" si="9"/>
        <v>2076.25</v>
      </c>
      <c r="H85" s="75">
        <f t="shared" si="10"/>
        <v>0</v>
      </c>
      <c r="I85" s="75">
        <v>4</v>
      </c>
      <c r="J85" s="75">
        <f t="shared" si="11"/>
        <v>1</v>
      </c>
      <c r="K85" s="76">
        <f t="shared" si="12"/>
        <v>2.1026456503662883</v>
      </c>
      <c r="L85" s="77">
        <f t="shared" si="13"/>
        <v>873.12360631460115</v>
      </c>
    </row>
    <row r="86" spans="1:12" s="69" customFormat="1" ht="15.4" customHeight="1" x14ac:dyDescent="0.15">
      <c r="A86" s="70" t="s">
        <v>208</v>
      </c>
      <c r="B86" s="71">
        <v>2650</v>
      </c>
      <c r="C86" s="71">
        <f t="shared" si="7"/>
        <v>662.5</v>
      </c>
      <c r="D86" s="72">
        <v>1.25</v>
      </c>
      <c r="E86" s="73">
        <f t="shared" si="8"/>
        <v>3312.5</v>
      </c>
      <c r="F86" s="72">
        <v>1.25</v>
      </c>
      <c r="G86" s="74">
        <f t="shared" si="9"/>
        <v>3312.5</v>
      </c>
      <c r="H86" s="75">
        <f t="shared" si="10"/>
        <v>0</v>
      </c>
      <c r="I86" s="75">
        <v>4</v>
      </c>
      <c r="J86" s="75">
        <f t="shared" si="11"/>
        <v>1</v>
      </c>
      <c r="K86" s="76">
        <f t="shared" si="12"/>
        <v>2.1026456503662883</v>
      </c>
      <c r="L86" s="77">
        <f t="shared" si="13"/>
        <v>1393.002743367666</v>
      </c>
    </row>
    <row r="87" spans="1:12" s="69" customFormat="1" ht="15.4" customHeight="1" x14ac:dyDescent="0.15">
      <c r="A87" s="70" t="s">
        <v>102</v>
      </c>
      <c r="B87" s="71">
        <v>3850</v>
      </c>
      <c r="C87" s="71">
        <f t="shared" si="7"/>
        <v>962.5</v>
      </c>
      <c r="D87" s="72">
        <v>1.25</v>
      </c>
      <c r="E87" s="73">
        <f t="shared" si="8"/>
        <v>4812.5</v>
      </c>
      <c r="F87" s="72">
        <v>1.25</v>
      </c>
      <c r="G87" s="74">
        <f t="shared" si="9"/>
        <v>4812.5</v>
      </c>
      <c r="H87" s="75">
        <f t="shared" si="10"/>
        <v>0</v>
      </c>
      <c r="I87" s="75">
        <v>4</v>
      </c>
      <c r="J87" s="75">
        <f t="shared" si="11"/>
        <v>1</v>
      </c>
      <c r="K87" s="76">
        <f t="shared" si="12"/>
        <v>2.1026456503662883</v>
      </c>
      <c r="L87" s="77">
        <f t="shared" si="13"/>
        <v>2023.7964384775526</v>
      </c>
    </row>
    <row r="88" spans="1:12" s="69" customFormat="1" ht="15.4" customHeight="1" x14ac:dyDescent="0.15">
      <c r="A88" s="70" t="s">
        <v>256</v>
      </c>
      <c r="B88" s="71">
        <v>2932</v>
      </c>
      <c r="C88" s="71">
        <f t="shared" si="7"/>
        <v>733</v>
      </c>
      <c r="D88" s="72">
        <v>1.25</v>
      </c>
      <c r="E88" s="73">
        <f t="shared" si="8"/>
        <v>3665</v>
      </c>
      <c r="F88" s="72">
        <v>1.25</v>
      </c>
      <c r="G88" s="74">
        <f t="shared" si="9"/>
        <v>3665</v>
      </c>
      <c r="H88" s="75">
        <f t="shared" si="10"/>
        <v>0</v>
      </c>
      <c r="I88" s="75">
        <v>4</v>
      </c>
      <c r="J88" s="75">
        <f t="shared" si="11"/>
        <v>1</v>
      </c>
      <c r="K88" s="76">
        <f t="shared" si="12"/>
        <v>2.1026456503662883</v>
      </c>
      <c r="L88" s="77">
        <f t="shared" si="13"/>
        <v>1541.2392617184894</v>
      </c>
    </row>
    <row r="89" spans="1:12" s="69" customFormat="1" ht="15.4" customHeight="1" x14ac:dyDescent="0.15">
      <c r="A89" s="70" t="s">
        <v>153</v>
      </c>
      <c r="B89" s="71">
        <v>4288</v>
      </c>
      <c r="C89" s="71">
        <f t="shared" si="7"/>
        <v>1072</v>
      </c>
      <c r="D89" s="72">
        <v>1.25</v>
      </c>
      <c r="E89" s="73">
        <f t="shared" si="8"/>
        <v>5360</v>
      </c>
      <c r="F89" s="72">
        <v>0</v>
      </c>
      <c r="G89" s="74">
        <f t="shared" si="9"/>
        <v>0</v>
      </c>
      <c r="H89" s="75">
        <f t="shared" si="10"/>
        <v>5360</v>
      </c>
      <c r="I89" s="75">
        <v>4</v>
      </c>
      <c r="J89" s="75">
        <f t="shared" si="11"/>
        <v>0</v>
      </c>
      <c r="K89" s="76">
        <f t="shared" si="12"/>
        <v>0</v>
      </c>
      <c r="L89" s="77">
        <f t="shared" si="13"/>
        <v>0</v>
      </c>
    </row>
    <row r="90" spans="1:12" s="69" customFormat="1" ht="15.4" customHeight="1" x14ac:dyDescent="0.15">
      <c r="A90" s="70" t="s">
        <v>252</v>
      </c>
      <c r="B90" s="71">
        <v>3545</v>
      </c>
      <c r="C90" s="71">
        <f t="shared" si="7"/>
        <v>886.25</v>
      </c>
      <c r="D90" s="72">
        <v>1.25</v>
      </c>
      <c r="E90" s="73">
        <f t="shared" si="8"/>
        <v>4431.25</v>
      </c>
      <c r="F90" s="72">
        <v>1.25</v>
      </c>
      <c r="G90" s="74">
        <f t="shared" si="9"/>
        <v>4431.25</v>
      </c>
      <c r="H90" s="75">
        <f t="shared" si="10"/>
        <v>0</v>
      </c>
      <c r="I90" s="75">
        <v>4</v>
      </c>
      <c r="J90" s="75">
        <f t="shared" si="11"/>
        <v>1</v>
      </c>
      <c r="K90" s="76">
        <f t="shared" si="12"/>
        <v>2.1026456503662883</v>
      </c>
      <c r="L90" s="77">
        <f t="shared" si="13"/>
        <v>1863.4697076371231</v>
      </c>
    </row>
    <row r="91" spans="1:12" s="69" customFormat="1" ht="15.4" customHeight="1" x14ac:dyDescent="0.15">
      <c r="A91" s="70" t="s">
        <v>37</v>
      </c>
      <c r="B91" s="71">
        <v>6356</v>
      </c>
      <c r="C91" s="71">
        <f t="shared" si="7"/>
        <v>1589</v>
      </c>
      <c r="D91" s="72">
        <v>1.25</v>
      </c>
      <c r="E91" s="73">
        <f t="shared" si="8"/>
        <v>7945</v>
      </c>
      <c r="F91" s="72">
        <v>0</v>
      </c>
      <c r="G91" s="74">
        <f t="shared" si="9"/>
        <v>0</v>
      </c>
      <c r="H91" s="75">
        <f t="shared" si="10"/>
        <v>7945</v>
      </c>
      <c r="I91" s="75">
        <v>4</v>
      </c>
      <c r="J91" s="75">
        <f t="shared" si="11"/>
        <v>0</v>
      </c>
      <c r="K91" s="76">
        <f t="shared" si="12"/>
        <v>0</v>
      </c>
      <c r="L91" s="77">
        <f t="shared" si="13"/>
        <v>0</v>
      </c>
    </row>
    <row r="92" spans="1:12" s="69" customFormat="1" ht="15.4" customHeight="1" x14ac:dyDescent="0.15">
      <c r="A92" s="70" t="s">
        <v>159</v>
      </c>
      <c r="B92" s="71">
        <v>4971</v>
      </c>
      <c r="C92" s="71">
        <f t="shared" si="7"/>
        <v>1242.75</v>
      </c>
      <c r="D92" s="72">
        <v>1.25</v>
      </c>
      <c r="E92" s="73">
        <f t="shared" si="8"/>
        <v>6213.75</v>
      </c>
      <c r="F92" s="72">
        <v>1.25</v>
      </c>
      <c r="G92" s="74">
        <f t="shared" si="9"/>
        <v>6213.75</v>
      </c>
      <c r="H92" s="75">
        <f t="shared" si="10"/>
        <v>0</v>
      </c>
      <c r="I92" s="75">
        <v>4</v>
      </c>
      <c r="J92" s="75">
        <f t="shared" si="11"/>
        <v>1</v>
      </c>
      <c r="K92" s="76">
        <f t="shared" si="12"/>
        <v>2.1026456503662883</v>
      </c>
      <c r="L92" s="77">
        <f t="shared" si="13"/>
        <v>2613.0628819927047</v>
      </c>
    </row>
    <row r="93" spans="1:12" s="69" customFormat="1" ht="15.4" customHeight="1" x14ac:dyDescent="0.15">
      <c r="A93" s="70" t="s">
        <v>232</v>
      </c>
      <c r="B93" s="71">
        <v>3788</v>
      </c>
      <c r="C93" s="71">
        <f t="shared" si="7"/>
        <v>947</v>
      </c>
      <c r="D93" s="72">
        <v>1.25</v>
      </c>
      <c r="E93" s="73">
        <f t="shared" si="8"/>
        <v>4735</v>
      </c>
      <c r="F93" s="72">
        <v>1.25</v>
      </c>
      <c r="G93" s="74">
        <f t="shared" si="9"/>
        <v>4735</v>
      </c>
      <c r="H93" s="75">
        <f t="shared" si="10"/>
        <v>0</v>
      </c>
      <c r="I93" s="75">
        <v>4</v>
      </c>
      <c r="J93" s="75">
        <f t="shared" si="11"/>
        <v>1</v>
      </c>
      <c r="K93" s="76">
        <f t="shared" si="12"/>
        <v>2.1026456503662883</v>
      </c>
      <c r="L93" s="77">
        <f t="shared" si="13"/>
        <v>1991.205430896875</v>
      </c>
    </row>
    <row r="94" spans="1:12" s="69" customFormat="1" ht="15.4" customHeight="1" x14ac:dyDescent="0.15">
      <c r="A94" s="70" t="s">
        <v>133</v>
      </c>
      <c r="B94" s="71">
        <v>5740</v>
      </c>
      <c r="C94" s="71">
        <f t="shared" si="7"/>
        <v>1435</v>
      </c>
      <c r="D94" s="72">
        <v>1.25</v>
      </c>
      <c r="E94" s="73">
        <f t="shared" si="8"/>
        <v>7175</v>
      </c>
      <c r="F94" s="72">
        <v>1.25</v>
      </c>
      <c r="G94" s="74">
        <f t="shared" si="9"/>
        <v>7175</v>
      </c>
      <c r="H94" s="75">
        <f t="shared" si="10"/>
        <v>0</v>
      </c>
      <c r="I94" s="75">
        <v>4</v>
      </c>
      <c r="J94" s="75">
        <f t="shared" si="11"/>
        <v>1</v>
      </c>
      <c r="K94" s="76">
        <f t="shared" si="12"/>
        <v>2.1026456503662883</v>
      </c>
      <c r="L94" s="77">
        <f t="shared" si="13"/>
        <v>3017.2965082756236</v>
      </c>
    </row>
    <row r="95" spans="1:12" s="69" customFormat="1" ht="15.4" customHeight="1" x14ac:dyDescent="0.15">
      <c r="A95" s="70" t="s">
        <v>140</v>
      </c>
      <c r="B95" s="71">
        <v>5110</v>
      </c>
      <c r="C95" s="71">
        <f t="shared" si="7"/>
        <v>1277.5</v>
      </c>
      <c r="D95" s="72">
        <v>1.25</v>
      </c>
      <c r="E95" s="73">
        <f t="shared" si="8"/>
        <v>6387.5</v>
      </c>
      <c r="F95" s="72">
        <v>0</v>
      </c>
      <c r="G95" s="74">
        <f t="shared" si="9"/>
        <v>0</v>
      </c>
      <c r="H95" s="75">
        <f t="shared" si="10"/>
        <v>6387.5</v>
      </c>
      <c r="I95" s="75">
        <v>4</v>
      </c>
      <c r="J95" s="75">
        <f t="shared" si="11"/>
        <v>0</v>
      </c>
      <c r="K95" s="76">
        <f t="shared" si="12"/>
        <v>0</v>
      </c>
      <c r="L95" s="77">
        <f t="shared" si="13"/>
        <v>0</v>
      </c>
    </row>
    <row r="96" spans="1:12" s="69" customFormat="1" ht="15.4" customHeight="1" x14ac:dyDescent="0.15">
      <c r="A96" s="70" t="s">
        <v>240</v>
      </c>
      <c r="B96" s="71">
        <v>5148</v>
      </c>
      <c r="C96" s="71">
        <f t="shared" si="7"/>
        <v>1287</v>
      </c>
      <c r="D96" s="72">
        <v>1.25</v>
      </c>
      <c r="E96" s="73">
        <f t="shared" si="8"/>
        <v>6435</v>
      </c>
      <c r="F96" s="72">
        <v>1.25</v>
      </c>
      <c r="G96" s="74">
        <f t="shared" si="9"/>
        <v>6435</v>
      </c>
      <c r="H96" s="75">
        <f t="shared" si="10"/>
        <v>0</v>
      </c>
      <c r="I96" s="75">
        <v>4</v>
      </c>
      <c r="J96" s="75">
        <f t="shared" si="11"/>
        <v>1</v>
      </c>
      <c r="K96" s="76">
        <f t="shared" si="12"/>
        <v>2.1026456503662883</v>
      </c>
      <c r="L96" s="77">
        <f t="shared" si="13"/>
        <v>2706.1049520214128</v>
      </c>
    </row>
    <row r="97" spans="1:12" s="69" customFormat="1" ht="15.4" customHeight="1" x14ac:dyDescent="0.15">
      <c r="A97" s="70" t="s">
        <v>169</v>
      </c>
      <c r="B97" s="71">
        <v>7557</v>
      </c>
      <c r="C97" s="71">
        <f t="shared" si="7"/>
        <v>1889.25</v>
      </c>
      <c r="D97" s="72">
        <v>1.25</v>
      </c>
      <c r="E97" s="73">
        <f t="shared" si="8"/>
        <v>9446.25</v>
      </c>
      <c r="F97" s="72">
        <v>1.25</v>
      </c>
      <c r="G97" s="74">
        <f t="shared" si="9"/>
        <v>9446.25</v>
      </c>
      <c r="H97" s="75">
        <f t="shared" si="10"/>
        <v>0</v>
      </c>
      <c r="I97" s="75">
        <v>4</v>
      </c>
      <c r="J97" s="75">
        <f t="shared" si="11"/>
        <v>1</v>
      </c>
      <c r="K97" s="76">
        <f t="shared" si="12"/>
        <v>2.1026456503662883</v>
      </c>
      <c r="L97" s="77">
        <f t="shared" si="13"/>
        <v>3972.4232949545103</v>
      </c>
    </row>
    <row r="98" spans="1:12" s="69" customFormat="1" ht="15.4" customHeight="1" x14ac:dyDescent="0.15">
      <c r="A98" s="70" t="s">
        <v>207</v>
      </c>
      <c r="B98" s="71">
        <v>3628</v>
      </c>
      <c r="C98" s="71">
        <f t="shared" si="7"/>
        <v>907</v>
      </c>
      <c r="D98" s="72">
        <v>1.25</v>
      </c>
      <c r="E98" s="73">
        <f t="shared" si="8"/>
        <v>4535</v>
      </c>
      <c r="F98" s="72">
        <v>1.25</v>
      </c>
      <c r="G98" s="74">
        <f t="shared" si="9"/>
        <v>4535</v>
      </c>
      <c r="H98" s="75">
        <f t="shared" si="10"/>
        <v>0</v>
      </c>
      <c r="I98" s="75">
        <v>4</v>
      </c>
      <c r="J98" s="75">
        <f t="shared" si="11"/>
        <v>1</v>
      </c>
      <c r="K98" s="76">
        <f t="shared" si="12"/>
        <v>2.1026456503662883</v>
      </c>
      <c r="L98" s="77">
        <f t="shared" si="13"/>
        <v>1907.0996048822235</v>
      </c>
    </row>
    <row r="99" spans="1:12" s="69" customFormat="1" ht="15.4" customHeight="1" x14ac:dyDescent="0.15">
      <c r="A99" s="70" t="s">
        <v>168</v>
      </c>
      <c r="B99" s="71">
        <v>3825</v>
      </c>
      <c r="C99" s="71">
        <f t="shared" si="7"/>
        <v>956.25</v>
      </c>
      <c r="D99" s="72">
        <v>1.25</v>
      </c>
      <c r="E99" s="73">
        <f t="shared" si="8"/>
        <v>4781.25</v>
      </c>
      <c r="F99" s="72">
        <v>1.25</v>
      </c>
      <c r="G99" s="74">
        <f t="shared" si="9"/>
        <v>4781.25</v>
      </c>
      <c r="H99" s="75">
        <f t="shared" si="10"/>
        <v>0</v>
      </c>
      <c r="I99" s="75">
        <v>4</v>
      </c>
      <c r="J99" s="75">
        <f t="shared" si="11"/>
        <v>1</v>
      </c>
      <c r="K99" s="76">
        <f t="shared" si="12"/>
        <v>2.1026456503662883</v>
      </c>
      <c r="L99" s="77">
        <f t="shared" si="13"/>
        <v>2010.654903162763</v>
      </c>
    </row>
    <row r="100" spans="1:12" s="69" customFormat="1" ht="15.4" customHeight="1" x14ac:dyDescent="0.15">
      <c r="A100" s="70" t="s">
        <v>64</v>
      </c>
      <c r="B100" s="71">
        <v>5842</v>
      </c>
      <c r="C100" s="71">
        <f t="shared" si="7"/>
        <v>1460.5</v>
      </c>
      <c r="D100" s="72">
        <v>1.25</v>
      </c>
      <c r="E100" s="73">
        <f t="shared" si="8"/>
        <v>7302.5</v>
      </c>
      <c r="F100" s="72">
        <v>1.25</v>
      </c>
      <c r="G100" s="74">
        <f t="shared" si="9"/>
        <v>7302.5</v>
      </c>
      <c r="H100" s="75">
        <f t="shared" si="10"/>
        <v>0</v>
      </c>
      <c r="I100" s="75">
        <v>4</v>
      </c>
      <c r="J100" s="75">
        <f t="shared" si="11"/>
        <v>1</v>
      </c>
      <c r="K100" s="76">
        <f t="shared" si="12"/>
        <v>2.1026456503662883</v>
      </c>
      <c r="L100" s="77">
        <f t="shared" si="13"/>
        <v>3070.9139723599642</v>
      </c>
    </row>
    <row r="101" spans="1:12" s="69" customFormat="1" ht="15.4" customHeight="1" x14ac:dyDescent="0.15">
      <c r="A101" s="70" t="s">
        <v>105</v>
      </c>
      <c r="B101" s="71">
        <v>6447</v>
      </c>
      <c r="C101" s="71">
        <f t="shared" si="7"/>
        <v>1611.75</v>
      </c>
      <c r="D101" s="72">
        <v>1.25</v>
      </c>
      <c r="E101" s="73">
        <f t="shared" si="8"/>
        <v>8058.75</v>
      </c>
      <c r="F101" s="72">
        <v>0</v>
      </c>
      <c r="G101" s="74">
        <f t="shared" si="9"/>
        <v>0</v>
      </c>
      <c r="H101" s="75">
        <f t="shared" si="10"/>
        <v>8058.75</v>
      </c>
      <c r="I101" s="75">
        <v>4</v>
      </c>
      <c r="J101" s="75">
        <f t="shared" si="11"/>
        <v>0</v>
      </c>
      <c r="K101" s="76">
        <f t="shared" si="12"/>
        <v>0</v>
      </c>
      <c r="L101" s="77">
        <f t="shared" si="13"/>
        <v>0</v>
      </c>
    </row>
    <row r="102" spans="1:12" s="69" customFormat="1" ht="15.4" customHeight="1" x14ac:dyDescent="0.15">
      <c r="A102" s="70" t="s">
        <v>48</v>
      </c>
      <c r="B102" s="71">
        <v>6657</v>
      </c>
      <c r="C102" s="71">
        <f t="shared" si="7"/>
        <v>1664.25</v>
      </c>
      <c r="D102" s="72">
        <v>1.25</v>
      </c>
      <c r="E102" s="73">
        <f t="shared" si="8"/>
        <v>8321.25</v>
      </c>
      <c r="F102" s="72">
        <v>1.25</v>
      </c>
      <c r="G102" s="74">
        <f t="shared" si="9"/>
        <v>8321.25</v>
      </c>
      <c r="H102" s="75">
        <f t="shared" si="10"/>
        <v>0</v>
      </c>
      <c r="I102" s="75">
        <v>4</v>
      </c>
      <c r="J102" s="75">
        <f t="shared" si="11"/>
        <v>1</v>
      </c>
      <c r="K102" s="76">
        <f t="shared" si="12"/>
        <v>2.1026456503662883</v>
      </c>
      <c r="L102" s="77">
        <f t="shared" si="13"/>
        <v>3499.3280236220953</v>
      </c>
    </row>
    <row r="103" spans="1:12" s="69" customFormat="1" ht="15.4" customHeight="1" x14ac:dyDescent="0.15">
      <c r="A103" s="70" t="s">
        <v>90</v>
      </c>
      <c r="B103" s="71">
        <v>6482</v>
      </c>
      <c r="C103" s="71">
        <f t="shared" si="7"/>
        <v>1620.5</v>
      </c>
      <c r="D103" s="72">
        <v>1.25</v>
      </c>
      <c r="E103" s="73">
        <f t="shared" si="8"/>
        <v>8102.5</v>
      </c>
      <c r="F103" s="72">
        <v>1.25</v>
      </c>
      <c r="G103" s="74">
        <f t="shared" si="9"/>
        <v>8102.5</v>
      </c>
      <c r="H103" s="75">
        <f t="shared" si="10"/>
        <v>0</v>
      </c>
      <c r="I103" s="75">
        <v>4</v>
      </c>
      <c r="J103" s="75">
        <f t="shared" si="11"/>
        <v>1</v>
      </c>
      <c r="K103" s="76">
        <f t="shared" si="12"/>
        <v>2.1026456503662883</v>
      </c>
      <c r="L103" s="77">
        <f t="shared" si="13"/>
        <v>3407.3372764185701</v>
      </c>
    </row>
    <row r="104" spans="1:12" s="69" customFormat="1" ht="15.4" customHeight="1" x14ac:dyDescent="0.15">
      <c r="A104" s="70" t="s">
        <v>67</v>
      </c>
      <c r="B104" s="71">
        <v>7104</v>
      </c>
      <c r="C104" s="71">
        <f t="shared" si="7"/>
        <v>1776</v>
      </c>
      <c r="D104" s="72">
        <v>1.25</v>
      </c>
      <c r="E104" s="73">
        <f t="shared" si="8"/>
        <v>8880</v>
      </c>
      <c r="F104" s="72">
        <v>1.25</v>
      </c>
      <c r="G104" s="74">
        <f t="shared" si="9"/>
        <v>8880</v>
      </c>
      <c r="H104" s="75">
        <f t="shared" si="10"/>
        <v>0</v>
      </c>
      <c r="I104" s="75">
        <v>4</v>
      </c>
      <c r="J104" s="75">
        <f t="shared" si="11"/>
        <v>1</v>
      </c>
      <c r="K104" s="76">
        <f t="shared" si="12"/>
        <v>2.1026456503662883</v>
      </c>
      <c r="L104" s="77">
        <f t="shared" si="13"/>
        <v>3734.2986750505279</v>
      </c>
    </row>
    <row r="105" spans="1:12" s="69" customFormat="1" ht="15.4" customHeight="1" x14ac:dyDescent="0.15">
      <c r="A105" s="70" t="s">
        <v>73</v>
      </c>
      <c r="B105" s="71">
        <v>6382</v>
      </c>
      <c r="C105" s="71">
        <f t="shared" si="7"/>
        <v>1595.5</v>
      </c>
      <c r="D105" s="72">
        <v>1.25</v>
      </c>
      <c r="E105" s="73">
        <f t="shared" si="8"/>
        <v>7977.5</v>
      </c>
      <c r="F105" s="72">
        <v>1.25</v>
      </c>
      <c r="G105" s="74">
        <f t="shared" si="9"/>
        <v>7977.5</v>
      </c>
      <c r="H105" s="75">
        <f t="shared" si="10"/>
        <v>0</v>
      </c>
      <c r="I105" s="75">
        <v>4</v>
      </c>
      <c r="J105" s="75">
        <f t="shared" si="11"/>
        <v>1</v>
      </c>
      <c r="K105" s="76">
        <f t="shared" si="12"/>
        <v>2.1026456503662883</v>
      </c>
      <c r="L105" s="77">
        <f t="shared" si="13"/>
        <v>3354.771135159413</v>
      </c>
    </row>
    <row r="106" spans="1:12" s="69" customFormat="1" ht="15.4" customHeight="1" x14ac:dyDescent="0.15">
      <c r="A106" s="70" t="s">
        <v>107</v>
      </c>
      <c r="B106" s="71">
        <v>1804</v>
      </c>
      <c r="C106" s="71">
        <f t="shared" si="7"/>
        <v>451</v>
      </c>
      <c r="D106" s="72">
        <v>1.25</v>
      </c>
      <c r="E106" s="73">
        <f t="shared" si="8"/>
        <v>2255</v>
      </c>
      <c r="F106" s="72">
        <v>1.25</v>
      </c>
      <c r="G106" s="74">
        <f t="shared" si="9"/>
        <v>2255</v>
      </c>
      <c r="H106" s="75">
        <f t="shared" si="10"/>
        <v>0</v>
      </c>
      <c r="I106" s="75">
        <v>4</v>
      </c>
      <c r="J106" s="75">
        <f t="shared" si="11"/>
        <v>1</v>
      </c>
      <c r="K106" s="76">
        <f t="shared" si="12"/>
        <v>2.1026456503662883</v>
      </c>
      <c r="L106" s="77">
        <f t="shared" si="13"/>
        <v>948.29318831519595</v>
      </c>
    </row>
    <row r="107" spans="1:12" s="69" customFormat="1" ht="15.4" customHeight="1" x14ac:dyDescent="0.15">
      <c r="A107" s="70" t="s">
        <v>3</v>
      </c>
      <c r="B107" s="71">
        <v>4362</v>
      </c>
      <c r="C107" s="71">
        <f t="shared" si="7"/>
        <v>1090.5</v>
      </c>
      <c r="D107" s="72">
        <v>1.25</v>
      </c>
      <c r="E107" s="73">
        <f t="shared" si="8"/>
        <v>5452.5</v>
      </c>
      <c r="F107" s="72">
        <v>1.25</v>
      </c>
      <c r="G107" s="74">
        <f t="shared" si="9"/>
        <v>5452.5</v>
      </c>
      <c r="H107" s="75">
        <f t="shared" si="10"/>
        <v>0</v>
      </c>
      <c r="I107" s="75">
        <v>4</v>
      </c>
      <c r="J107" s="75">
        <f t="shared" si="11"/>
        <v>1</v>
      </c>
      <c r="K107" s="76">
        <f t="shared" si="12"/>
        <v>2.1026456503662883</v>
      </c>
      <c r="L107" s="77">
        <f t="shared" si="13"/>
        <v>2292.9350817244372</v>
      </c>
    </row>
    <row r="108" spans="1:12" s="69" customFormat="1" ht="15.4" customHeight="1" x14ac:dyDescent="0.15">
      <c r="A108" s="70" t="s">
        <v>110</v>
      </c>
      <c r="B108" s="71">
        <v>5452</v>
      </c>
      <c r="C108" s="71">
        <f t="shared" si="7"/>
        <v>1363</v>
      </c>
      <c r="D108" s="72">
        <v>1.25</v>
      </c>
      <c r="E108" s="73">
        <f t="shared" si="8"/>
        <v>6815</v>
      </c>
      <c r="F108" s="72">
        <v>1.25</v>
      </c>
      <c r="G108" s="74">
        <f t="shared" si="9"/>
        <v>6815</v>
      </c>
      <c r="H108" s="75">
        <f t="shared" si="10"/>
        <v>0</v>
      </c>
      <c r="I108" s="75">
        <v>4</v>
      </c>
      <c r="J108" s="75">
        <f t="shared" si="11"/>
        <v>1</v>
      </c>
      <c r="K108" s="76">
        <f t="shared" si="12"/>
        <v>2.1026456503662883</v>
      </c>
      <c r="L108" s="77">
        <f t="shared" si="13"/>
        <v>2865.9060214492511</v>
      </c>
    </row>
    <row r="109" spans="1:12" s="69" customFormat="1" ht="15.4" customHeight="1" x14ac:dyDescent="0.15">
      <c r="A109" s="70" t="s">
        <v>112</v>
      </c>
      <c r="B109" s="71">
        <v>5310</v>
      </c>
      <c r="C109" s="71">
        <f t="shared" si="7"/>
        <v>1327.5</v>
      </c>
      <c r="D109" s="72">
        <v>1.25</v>
      </c>
      <c r="E109" s="73">
        <f t="shared" si="8"/>
        <v>6637.5</v>
      </c>
      <c r="F109" s="72">
        <v>1.25</v>
      </c>
      <c r="G109" s="74">
        <f t="shared" si="9"/>
        <v>6637.5</v>
      </c>
      <c r="H109" s="75">
        <f t="shared" si="10"/>
        <v>0</v>
      </c>
      <c r="I109" s="75">
        <v>4</v>
      </c>
      <c r="J109" s="75">
        <f t="shared" si="11"/>
        <v>1</v>
      </c>
      <c r="K109" s="76">
        <f t="shared" si="12"/>
        <v>2.1026456503662883</v>
      </c>
      <c r="L109" s="77">
        <f t="shared" si="13"/>
        <v>2791.2621008612477</v>
      </c>
    </row>
    <row r="110" spans="1:12" s="69" customFormat="1" ht="15.4" customHeight="1" x14ac:dyDescent="0.15">
      <c r="A110" s="70" t="s">
        <v>109</v>
      </c>
      <c r="B110" s="71">
        <v>5197</v>
      </c>
      <c r="C110" s="71">
        <f t="shared" si="7"/>
        <v>1299.25</v>
      </c>
      <c r="D110" s="72">
        <v>1.25</v>
      </c>
      <c r="E110" s="73">
        <f t="shared" si="8"/>
        <v>6496.25</v>
      </c>
      <c r="F110" s="72">
        <v>1.25</v>
      </c>
      <c r="G110" s="74">
        <f t="shared" si="9"/>
        <v>6496.25</v>
      </c>
      <c r="H110" s="75">
        <f t="shared" si="10"/>
        <v>0</v>
      </c>
      <c r="I110" s="75">
        <v>4</v>
      </c>
      <c r="J110" s="75">
        <f t="shared" si="11"/>
        <v>1</v>
      </c>
      <c r="K110" s="76">
        <f t="shared" si="12"/>
        <v>2.1026456503662883</v>
      </c>
      <c r="L110" s="77">
        <f t="shared" si="13"/>
        <v>2731.8623612383999</v>
      </c>
    </row>
    <row r="111" spans="1:12" s="69" customFormat="1" ht="15.4" customHeight="1" x14ac:dyDescent="0.15">
      <c r="A111" s="70" t="s">
        <v>106</v>
      </c>
      <c r="B111" s="71">
        <v>3572</v>
      </c>
      <c r="C111" s="71">
        <f t="shared" si="7"/>
        <v>893</v>
      </c>
      <c r="D111" s="72">
        <v>1.25</v>
      </c>
      <c r="E111" s="73">
        <f t="shared" si="8"/>
        <v>4465</v>
      </c>
      <c r="F111" s="72">
        <v>1.25</v>
      </c>
      <c r="G111" s="74">
        <f t="shared" si="9"/>
        <v>4465</v>
      </c>
      <c r="H111" s="75">
        <f t="shared" si="10"/>
        <v>0</v>
      </c>
      <c r="I111" s="75">
        <v>4</v>
      </c>
      <c r="J111" s="75">
        <f t="shared" si="11"/>
        <v>1</v>
      </c>
      <c r="K111" s="76">
        <f t="shared" si="12"/>
        <v>2.1026456503662883</v>
      </c>
      <c r="L111" s="77">
        <f t="shared" si="13"/>
        <v>1877.6625657770953</v>
      </c>
    </row>
    <row r="112" spans="1:12" s="69" customFormat="1" ht="15.4" customHeight="1" x14ac:dyDescent="0.15">
      <c r="A112" s="70" t="s">
        <v>4</v>
      </c>
      <c r="B112" s="71">
        <v>8328</v>
      </c>
      <c r="C112" s="71">
        <f t="shared" si="7"/>
        <v>2082</v>
      </c>
      <c r="D112" s="72">
        <v>1.25</v>
      </c>
      <c r="E112" s="73">
        <f t="shared" si="8"/>
        <v>10410</v>
      </c>
      <c r="F112" s="72">
        <v>1.25</v>
      </c>
      <c r="G112" s="74">
        <f t="shared" si="9"/>
        <v>10410</v>
      </c>
      <c r="H112" s="75">
        <f t="shared" si="10"/>
        <v>0</v>
      </c>
      <c r="I112" s="75">
        <v>4</v>
      </c>
      <c r="J112" s="75">
        <f t="shared" si="11"/>
        <v>1</v>
      </c>
      <c r="K112" s="76">
        <f t="shared" si="12"/>
        <v>2.1026456503662883</v>
      </c>
      <c r="L112" s="77">
        <f t="shared" si="13"/>
        <v>4377.7082440626118</v>
      </c>
    </row>
    <row r="113" spans="1:12" s="69" customFormat="1" ht="15.4" customHeight="1" x14ac:dyDescent="0.15">
      <c r="A113" s="70" t="s">
        <v>12</v>
      </c>
      <c r="B113" s="71">
        <v>4789</v>
      </c>
      <c r="C113" s="71">
        <f t="shared" si="7"/>
        <v>1197.25</v>
      </c>
      <c r="D113" s="72">
        <v>1.25</v>
      </c>
      <c r="E113" s="73">
        <f t="shared" si="8"/>
        <v>5986.25</v>
      </c>
      <c r="F113" s="72">
        <v>1.25</v>
      </c>
      <c r="G113" s="74">
        <f t="shared" si="9"/>
        <v>5986.25</v>
      </c>
      <c r="H113" s="75">
        <f t="shared" si="10"/>
        <v>0</v>
      </c>
      <c r="I113" s="75">
        <v>4</v>
      </c>
      <c r="J113" s="75">
        <f t="shared" si="11"/>
        <v>1</v>
      </c>
      <c r="K113" s="76">
        <f t="shared" si="12"/>
        <v>2.1026456503662883</v>
      </c>
      <c r="L113" s="77">
        <f t="shared" si="13"/>
        <v>2517.3925049010386</v>
      </c>
    </row>
    <row r="114" spans="1:12" s="69" customFormat="1" ht="15.4" customHeight="1" x14ac:dyDescent="0.15">
      <c r="A114" s="70" t="s">
        <v>108</v>
      </c>
      <c r="B114" s="71">
        <v>3134</v>
      </c>
      <c r="C114" s="71">
        <f t="shared" si="7"/>
        <v>783.5</v>
      </c>
      <c r="D114" s="72">
        <v>1.25</v>
      </c>
      <c r="E114" s="73">
        <f t="shared" si="8"/>
        <v>3917.5</v>
      </c>
      <c r="F114" s="72">
        <v>1.25</v>
      </c>
      <c r="G114" s="74">
        <f t="shared" si="9"/>
        <v>3917.5</v>
      </c>
      <c r="H114" s="75">
        <f t="shared" si="10"/>
        <v>0</v>
      </c>
      <c r="I114" s="75">
        <v>4</v>
      </c>
      <c r="J114" s="75">
        <f t="shared" si="11"/>
        <v>1</v>
      </c>
      <c r="K114" s="76">
        <f t="shared" si="12"/>
        <v>2.1026456503662883</v>
      </c>
      <c r="L114" s="77">
        <f t="shared" si="13"/>
        <v>1647.4228670619868</v>
      </c>
    </row>
    <row r="115" spans="1:12" s="69" customFormat="1" ht="15.4" customHeight="1" x14ac:dyDescent="0.15">
      <c r="A115" s="70" t="s">
        <v>236</v>
      </c>
      <c r="B115" s="71">
        <v>5437</v>
      </c>
      <c r="C115" s="71">
        <f t="shared" si="7"/>
        <v>1359.25</v>
      </c>
      <c r="D115" s="72">
        <v>1.25</v>
      </c>
      <c r="E115" s="73">
        <f t="shared" si="8"/>
        <v>6796.25</v>
      </c>
      <c r="F115" s="72">
        <v>1.25</v>
      </c>
      <c r="G115" s="74">
        <f t="shared" si="9"/>
        <v>6796.25</v>
      </c>
      <c r="H115" s="75">
        <f t="shared" si="10"/>
        <v>0</v>
      </c>
      <c r="I115" s="75">
        <v>4</v>
      </c>
      <c r="J115" s="75">
        <f t="shared" si="11"/>
        <v>1</v>
      </c>
      <c r="K115" s="76">
        <f t="shared" si="12"/>
        <v>2.1026456503662883</v>
      </c>
      <c r="L115" s="77">
        <f t="shared" si="13"/>
        <v>2858.0211002603774</v>
      </c>
    </row>
    <row r="116" spans="1:12" s="69" customFormat="1" ht="15.4" customHeight="1" x14ac:dyDescent="0.15">
      <c r="A116" s="70" t="s">
        <v>99</v>
      </c>
      <c r="B116" s="71">
        <v>3406</v>
      </c>
      <c r="C116" s="71">
        <f t="shared" si="7"/>
        <v>851.5</v>
      </c>
      <c r="D116" s="72">
        <v>1.25</v>
      </c>
      <c r="E116" s="73">
        <f t="shared" si="8"/>
        <v>4257.5</v>
      </c>
      <c r="F116" s="72">
        <v>0</v>
      </c>
      <c r="G116" s="74">
        <f t="shared" si="9"/>
        <v>0</v>
      </c>
      <c r="H116" s="75">
        <f t="shared" si="10"/>
        <v>4257.5</v>
      </c>
      <c r="I116" s="75">
        <v>4</v>
      </c>
      <c r="J116" s="75">
        <f t="shared" si="11"/>
        <v>0</v>
      </c>
      <c r="K116" s="76">
        <f t="shared" si="12"/>
        <v>0</v>
      </c>
      <c r="L116" s="77">
        <f t="shared" si="13"/>
        <v>0</v>
      </c>
    </row>
    <row r="117" spans="1:12" s="69" customFormat="1" ht="15.4" customHeight="1" x14ac:dyDescent="0.15">
      <c r="A117" s="70" t="s">
        <v>196</v>
      </c>
      <c r="B117" s="71">
        <v>5299</v>
      </c>
      <c r="C117" s="71">
        <f t="shared" si="7"/>
        <v>1324.75</v>
      </c>
      <c r="D117" s="72">
        <v>1.25</v>
      </c>
      <c r="E117" s="73">
        <f t="shared" si="8"/>
        <v>6623.75</v>
      </c>
      <c r="F117" s="72">
        <v>0</v>
      </c>
      <c r="G117" s="74">
        <f t="shared" si="9"/>
        <v>0</v>
      </c>
      <c r="H117" s="75">
        <f t="shared" si="10"/>
        <v>6623.75</v>
      </c>
      <c r="I117" s="75">
        <v>4</v>
      </c>
      <c r="J117" s="75">
        <f t="shared" si="11"/>
        <v>0</v>
      </c>
      <c r="K117" s="76">
        <f t="shared" si="12"/>
        <v>0</v>
      </c>
      <c r="L117" s="77">
        <f t="shared" si="13"/>
        <v>0</v>
      </c>
    </row>
    <row r="118" spans="1:12" s="69" customFormat="1" ht="15.4" customHeight="1" x14ac:dyDescent="0.15">
      <c r="A118" s="70" t="s">
        <v>120</v>
      </c>
      <c r="B118" s="71">
        <v>7605</v>
      </c>
      <c r="C118" s="71">
        <f t="shared" si="7"/>
        <v>1901.25</v>
      </c>
      <c r="D118" s="72">
        <v>1.25</v>
      </c>
      <c r="E118" s="73">
        <f t="shared" si="8"/>
        <v>9506.25</v>
      </c>
      <c r="F118" s="72">
        <v>0</v>
      </c>
      <c r="G118" s="74">
        <f t="shared" si="9"/>
        <v>0</v>
      </c>
      <c r="H118" s="75">
        <f t="shared" si="10"/>
        <v>9506.25</v>
      </c>
      <c r="I118" s="75">
        <v>4</v>
      </c>
      <c r="J118" s="75">
        <f t="shared" si="11"/>
        <v>0</v>
      </c>
      <c r="K118" s="76">
        <f t="shared" si="12"/>
        <v>0</v>
      </c>
      <c r="L118" s="77">
        <f t="shared" si="13"/>
        <v>0</v>
      </c>
    </row>
    <row r="119" spans="1:12" s="69" customFormat="1" ht="15.4" customHeight="1" x14ac:dyDescent="0.15">
      <c r="A119" s="70" t="s">
        <v>219</v>
      </c>
      <c r="B119" s="71">
        <v>5965</v>
      </c>
      <c r="C119" s="71">
        <f t="shared" si="7"/>
        <v>1491.25</v>
      </c>
      <c r="D119" s="72">
        <v>1.25</v>
      </c>
      <c r="E119" s="73">
        <f t="shared" si="8"/>
        <v>7456.25</v>
      </c>
      <c r="F119" s="72">
        <v>0</v>
      </c>
      <c r="G119" s="74">
        <f t="shared" si="9"/>
        <v>0</v>
      </c>
      <c r="H119" s="75">
        <f t="shared" si="10"/>
        <v>7456.25</v>
      </c>
      <c r="I119" s="75">
        <v>4</v>
      </c>
      <c r="J119" s="75">
        <f t="shared" si="11"/>
        <v>0</v>
      </c>
      <c r="K119" s="76">
        <f t="shared" si="12"/>
        <v>0</v>
      </c>
      <c r="L119" s="77">
        <f t="shared" si="13"/>
        <v>0</v>
      </c>
    </row>
    <row r="120" spans="1:12" s="69" customFormat="1" ht="15.4" customHeight="1" x14ac:dyDescent="0.15">
      <c r="A120" s="70" t="s">
        <v>25</v>
      </c>
      <c r="B120" s="71">
        <v>3765</v>
      </c>
      <c r="C120" s="71">
        <f t="shared" si="7"/>
        <v>941.25</v>
      </c>
      <c r="D120" s="72">
        <v>1.25</v>
      </c>
      <c r="E120" s="73">
        <f t="shared" si="8"/>
        <v>4706.25</v>
      </c>
      <c r="F120" s="72">
        <v>1.25</v>
      </c>
      <c r="G120" s="74">
        <f t="shared" si="9"/>
        <v>4706.25</v>
      </c>
      <c r="H120" s="75">
        <f t="shared" si="10"/>
        <v>0</v>
      </c>
      <c r="I120" s="75">
        <v>4</v>
      </c>
      <c r="J120" s="75">
        <f t="shared" si="11"/>
        <v>1</v>
      </c>
      <c r="K120" s="76">
        <f t="shared" si="12"/>
        <v>2.1026456503662883</v>
      </c>
      <c r="L120" s="77">
        <f t="shared" si="13"/>
        <v>1979.1152184072689</v>
      </c>
    </row>
    <row r="121" spans="1:12" s="69" customFormat="1" ht="15.4" customHeight="1" x14ac:dyDescent="0.15">
      <c r="A121" s="70" t="s">
        <v>123</v>
      </c>
      <c r="B121" s="71">
        <v>3963</v>
      </c>
      <c r="C121" s="71">
        <f t="shared" si="7"/>
        <v>990.75</v>
      </c>
      <c r="D121" s="72">
        <v>1.25</v>
      </c>
      <c r="E121" s="73">
        <f t="shared" si="8"/>
        <v>4953.75</v>
      </c>
      <c r="F121" s="72">
        <v>1.25</v>
      </c>
      <c r="G121" s="74">
        <f t="shared" si="9"/>
        <v>4953.75</v>
      </c>
      <c r="H121" s="75">
        <f t="shared" si="10"/>
        <v>0</v>
      </c>
      <c r="I121" s="75">
        <v>4</v>
      </c>
      <c r="J121" s="75">
        <f t="shared" si="11"/>
        <v>1</v>
      </c>
      <c r="K121" s="76">
        <f t="shared" si="12"/>
        <v>2.1026456503662883</v>
      </c>
      <c r="L121" s="77">
        <f t="shared" si="13"/>
        <v>2083.1961781004002</v>
      </c>
    </row>
    <row r="122" spans="1:12" s="69" customFormat="1" ht="15.4" customHeight="1" x14ac:dyDescent="0.15">
      <c r="A122" s="70" t="s">
        <v>213</v>
      </c>
      <c r="B122" s="71">
        <v>6232</v>
      </c>
      <c r="C122" s="71">
        <f t="shared" si="7"/>
        <v>1558</v>
      </c>
      <c r="D122" s="72">
        <v>1.25</v>
      </c>
      <c r="E122" s="73">
        <f t="shared" si="8"/>
        <v>7790</v>
      </c>
      <c r="F122" s="72">
        <v>1.25</v>
      </c>
      <c r="G122" s="74">
        <f t="shared" si="9"/>
        <v>7790</v>
      </c>
      <c r="H122" s="75">
        <f t="shared" si="10"/>
        <v>0</v>
      </c>
      <c r="I122" s="75">
        <v>4</v>
      </c>
      <c r="J122" s="75">
        <f t="shared" si="11"/>
        <v>1</v>
      </c>
      <c r="K122" s="76">
        <f t="shared" si="12"/>
        <v>2.1026456503662883</v>
      </c>
      <c r="L122" s="77">
        <f t="shared" si="13"/>
        <v>3275.9219232706773</v>
      </c>
    </row>
    <row r="123" spans="1:12" s="69" customFormat="1" ht="15.4" customHeight="1" x14ac:dyDescent="0.15">
      <c r="A123" s="70" t="s">
        <v>15</v>
      </c>
      <c r="B123" s="71">
        <v>3149</v>
      </c>
      <c r="C123" s="71">
        <f t="shared" si="7"/>
        <v>787.25</v>
      </c>
      <c r="D123" s="72">
        <v>1.25</v>
      </c>
      <c r="E123" s="73">
        <f t="shared" si="8"/>
        <v>3936.25</v>
      </c>
      <c r="F123" s="72">
        <v>0</v>
      </c>
      <c r="G123" s="74">
        <f t="shared" si="9"/>
        <v>0</v>
      </c>
      <c r="H123" s="75">
        <f t="shared" si="10"/>
        <v>3936.25</v>
      </c>
      <c r="I123" s="75">
        <v>4</v>
      </c>
      <c r="J123" s="75">
        <f t="shared" si="11"/>
        <v>0</v>
      </c>
      <c r="K123" s="76">
        <f t="shared" si="12"/>
        <v>0</v>
      </c>
      <c r="L123" s="77">
        <f t="shared" si="13"/>
        <v>0</v>
      </c>
    </row>
    <row r="124" spans="1:12" s="69" customFormat="1" ht="15.4" customHeight="1" x14ac:dyDescent="0.15">
      <c r="A124" s="70" t="s">
        <v>19</v>
      </c>
      <c r="B124" s="71">
        <v>3842</v>
      </c>
      <c r="C124" s="71">
        <f t="shared" si="7"/>
        <v>960.5</v>
      </c>
      <c r="D124" s="72">
        <v>1.25</v>
      </c>
      <c r="E124" s="73">
        <f t="shared" si="8"/>
        <v>4802.5</v>
      </c>
      <c r="F124" s="72">
        <v>0</v>
      </c>
      <c r="G124" s="74">
        <f t="shared" si="9"/>
        <v>0</v>
      </c>
      <c r="H124" s="75">
        <f t="shared" si="10"/>
        <v>4802.5</v>
      </c>
      <c r="I124" s="75">
        <v>4</v>
      </c>
      <c r="J124" s="75">
        <f t="shared" si="11"/>
        <v>0</v>
      </c>
      <c r="K124" s="76">
        <f t="shared" si="12"/>
        <v>0</v>
      </c>
      <c r="L124" s="77">
        <f t="shared" si="13"/>
        <v>0</v>
      </c>
    </row>
    <row r="125" spans="1:12" s="69" customFormat="1" ht="15.4" customHeight="1" x14ac:dyDescent="0.15">
      <c r="A125" s="70" t="s">
        <v>218</v>
      </c>
      <c r="B125" s="71">
        <v>4929</v>
      </c>
      <c r="C125" s="71">
        <f t="shared" si="7"/>
        <v>1232.25</v>
      </c>
      <c r="D125" s="72">
        <v>1.25</v>
      </c>
      <c r="E125" s="73">
        <f t="shared" si="8"/>
        <v>6161.25</v>
      </c>
      <c r="F125" s="72">
        <v>0</v>
      </c>
      <c r="G125" s="74">
        <f t="shared" si="9"/>
        <v>0</v>
      </c>
      <c r="H125" s="75">
        <f t="shared" si="10"/>
        <v>6161.25</v>
      </c>
      <c r="I125" s="75">
        <v>4</v>
      </c>
      <c r="J125" s="75">
        <f t="shared" si="11"/>
        <v>0</v>
      </c>
      <c r="K125" s="76">
        <f t="shared" si="12"/>
        <v>0</v>
      </c>
      <c r="L125" s="77">
        <f t="shared" si="13"/>
        <v>0</v>
      </c>
    </row>
    <row r="126" spans="1:12" s="69" customFormat="1" ht="15.4" customHeight="1" x14ac:dyDescent="0.15">
      <c r="A126" s="70" t="s">
        <v>224</v>
      </c>
      <c r="B126" s="71">
        <v>3916</v>
      </c>
      <c r="C126" s="71">
        <f t="shared" si="7"/>
        <v>979</v>
      </c>
      <c r="D126" s="72">
        <v>1.25</v>
      </c>
      <c r="E126" s="73">
        <f t="shared" si="8"/>
        <v>4895</v>
      </c>
      <c r="F126" s="72">
        <v>1.25</v>
      </c>
      <c r="G126" s="74">
        <f t="shared" si="9"/>
        <v>4895</v>
      </c>
      <c r="H126" s="75">
        <f t="shared" si="10"/>
        <v>0</v>
      </c>
      <c r="I126" s="75">
        <v>4</v>
      </c>
      <c r="J126" s="75">
        <f t="shared" si="11"/>
        <v>1</v>
      </c>
      <c r="K126" s="76">
        <f t="shared" si="12"/>
        <v>2.1026456503662883</v>
      </c>
      <c r="L126" s="77">
        <f t="shared" si="13"/>
        <v>2058.4900917085961</v>
      </c>
    </row>
    <row r="127" spans="1:12" s="69" customFormat="1" ht="15.4" customHeight="1" x14ac:dyDescent="0.15">
      <c r="A127" s="70" t="s">
        <v>273</v>
      </c>
      <c r="B127" s="71">
        <v>1492</v>
      </c>
      <c r="C127" s="71">
        <f t="shared" si="7"/>
        <v>373</v>
      </c>
      <c r="D127" s="72">
        <v>1.25</v>
      </c>
      <c r="E127" s="73">
        <f t="shared" si="8"/>
        <v>1865</v>
      </c>
      <c r="F127" s="72">
        <v>1.25</v>
      </c>
      <c r="G127" s="74">
        <f t="shared" si="9"/>
        <v>1865</v>
      </c>
      <c r="H127" s="75">
        <f t="shared" si="10"/>
        <v>0</v>
      </c>
      <c r="I127" s="75">
        <v>4</v>
      </c>
      <c r="J127" s="75">
        <f t="shared" si="11"/>
        <v>1</v>
      </c>
      <c r="K127" s="76">
        <f t="shared" si="12"/>
        <v>2.1026456503662883</v>
      </c>
      <c r="L127" s="77">
        <f t="shared" si="13"/>
        <v>784.28682758662546</v>
      </c>
    </row>
    <row r="128" spans="1:12" s="69" customFormat="1" ht="15.4" customHeight="1" x14ac:dyDescent="0.15">
      <c r="A128" s="70" t="s">
        <v>249</v>
      </c>
      <c r="B128" s="71">
        <v>1849</v>
      </c>
      <c r="C128" s="71">
        <f t="shared" si="7"/>
        <v>462.25</v>
      </c>
      <c r="D128" s="72">
        <v>1.25</v>
      </c>
      <c r="E128" s="73">
        <f t="shared" si="8"/>
        <v>2311.25</v>
      </c>
      <c r="F128" s="72">
        <v>0</v>
      </c>
      <c r="G128" s="74">
        <f t="shared" si="9"/>
        <v>0</v>
      </c>
      <c r="H128" s="75">
        <f t="shared" si="10"/>
        <v>2311.25</v>
      </c>
      <c r="I128" s="75">
        <v>4</v>
      </c>
      <c r="J128" s="75">
        <f t="shared" si="11"/>
        <v>0</v>
      </c>
      <c r="K128" s="76">
        <f t="shared" si="12"/>
        <v>0</v>
      </c>
      <c r="L128" s="77">
        <f t="shared" si="13"/>
        <v>0</v>
      </c>
    </row>
    <row r="129" spans="1:12" s="69" customFormat="1" ht="15.4" customHeight="1" x14ac:dyDescent="0.15">
      <c r="A129" s="70" t="s">
        <v>80</v>
      </c>
      <c r="B129" s="71">
        <v>2268</v>
      </c>
      <c r="C129" s="71">
        <f t="shared" si="7"/>
        <v>567</v>
      </c>
      <c r="D129" s="72">
        <v>1.25</v>
      </c>
      <c r="E129" s="73">
        <f t="shared" si="8"/>
        <v>2835</v>
      </c>
      <c r="F129" s="72">
        <v>1.25</v>
      </c>
      <c r="G129" s="74">
        <f t="shared" si="9"/>
        <v>2835</v>
      </c>
      <c r="H129" s="75">
        <f t="shared" si="10"/>
        <v>0</v>
      </c>
      <c r="I129" s="75">
        <v>4</v>
      </c>
      <c r="J129" s="75">
        <f t="shared" si="11"/>
        <v>1</v>
      </c>
      <c r="K129" s="76">
        <f t="shared" si="12"/>
        <v>2.1026456503662883</v>
      </c>
      <c r="L129" s="77">
        <f t="shared" si="13"/>
        <v>1192.2000837576854</v>
      </c>
    </row>
    <row r="130" spans="1:12" s="69" customFormat="1" ht="15.4" customHeight="1" x14ac:dyDescent="0.15">
      <c r="A130" s="70" t="s">
        <v>2</v>
      </c>
      <c r="B130" s="71">
        <v>5595</v>
      </c>
      <c r="C130" s="71">
        <f t="shared" si="7"/>
        <v>1398.75</v>
      </c>
      <c r="D130" s="72">
        <v>1.25</v>
      </c>
      <c r="E130" s="73">
        <f t="shared" si="8"/>
        <v>6993.75</v>
      </c>
      <c r="F130" s="72">
        <v>0</v>
      </c>
      <c r="G130" s="74">
        <f t="shared" si="9"/>
        <v>0</v>
      </c>
      <c r="H130" s="75">
        <f t="shared" si="10"/>
        <v>6993.75</v>
      </c>
      <c r="I130" s="75">
        <v>4</v>
      </c>
      <c r="J130" s="75">
        <f t="shared" si="11"/>
        <v>0</v>
      </c>
      <c r="K130" s="76">
        <f t="shared" si="12"/>
        <v>0</v>
      </c>
      <c r="L130" s="77">
        <f t="shared" si="13"/>
        <v>0</v>
      </c>
    </row>
    <row r="131" spans="1:12" s="69" customFormat="1" ht="15.4" customHeight="1" x14ac:dyDescent="0.15">
      <c r="A131" s="70" t="s">
        <v>135</v>
      </c>
      <c r="B131" s="71">
        <v>4524</v>
      </c>
      <c r="C131" s="71">
        <f t="shared" ref="C131:C194" si="14">B131/I131</f>
        <v>1131</v>
      </c>
      <c r="D131" s="72">
        <v>1.25</v>
      </c>
      <c r="E131" s="73">
        <f t="shared" ref="E131:E139" si="15">B131*D131</f>
        <v>5655</v>
      </c>
      <c r="F131" s="72">
        <v>1.25</v>
      </c>
      <c r="G131" s="74">
        <f t="shared" ref="G131:G194" si="16">B131*F131</f>
        <v>5655</v>
      </c>
      <c r="H131" s="75">
        <f t="shared" ref="H131:H194" si="17">E131-G131</f>
        <v>0</v>
      </c>
      <c r="I131" s="75">
        <v>4</v>
      </c>
      <c r="J131" s="75">
        <f t="shared" ref="J131:J194" si="18">F131/1.25</f>
        <v>1</v>
      </c>
      <c r="K131" s="76">
        <f t="shared" ref="K131:K194" si="19">J131*$H$292</f>
        <v>2.1026456503662883</v>
      </c>
      <c r="L131" s="77">
        <f t="shared" ref="L131:L194" si="20">K131*C131</f>
        <v>2378.0922305642721</v>
      </c>
    </row>
    <row r="132" spans="1:12" s="69" customFormat="1" ht="15.4" customHeight="1" x14ac:dyDescent="0.15">
      <c r="A132" s="70" t="s">
        <v>134</v>
      </c>
      <c r="B132" s="71">
        <v>4362</v>
      </c>
      <c r="C132" s="71">
        <f t="shared" si="14"/>
        <v>1090.5</v>
      </c>
      <c r="D132" s="72">
        <v>1.25</v>
      </c>
      <c r="E132" s="73">
        <f t="shared" si="15"/>
        <v>5452.5</v>
      </c>
      <c r="F132" s="72">
        <v>0</v>
      </c>
      <c r="G132" s="74">
        <f t="shared" si="16"/>
        <v>0</v>
      </c>
      <c r="H132" s="75">
        <f t="shared" si="17"/>
        <v>5452.5</v>
      </c>
      <c r="I132" s="75">
        <v>4</v>
      </c>
      <c r="J132" s="75">
        <f t="shared" si="18"/>
        <v>0</v>
      </c>
      <c r="K132" s="76">
        <f t="shared" si="19"/>
        <v>0</v>
      </c>
      <c r="L132" s="77">
        <f t="shared" si="20"/>
        <v>0</v>
      </c>
    </row>
    <row r="133" spans="1:12" s="69" customFormat="1" ht="15.4" customHeight="1" x14ac:dyDescent="0.15">
      <c r="A133" s="70" t="s">
        <v>238</v>
      </c>
      <c r="B133" s="71">
        <v>4242</v>
      </c>
      <c r="C133" s="71">
        <f t="shared" si="14"/>
        <v>1060.5</v>
      </c>
      <c r="D133" s="72">
        <v>1.25</v>
      </c>
      <c r="E133" s="73">
        <f t="shared" si="15"/>
        <v>5302.5</v>
      </c>
      <c r="F133" s="72">
        <v>1.25</v>
      </c>
      <c r="G133" s="74">
        <f t="shared" si="16"/>
        <v>5302.5</v>
      </c>
      <c r="H133" s="75">
        <f t="shared" si="17"/>
        <v>0</v>
      </c>
      <c r="I133" s="75">
        <v>4</v>
      </c>
      <c r="J133" s="75">
        <f t="shared" si="18"/>
        <v>1</v>
      </c>
      <c r="K133" s="76">
        <f t="shared" si="19"/>
        <v>2.1026456503662883</v>
      </c>
      <c r="L133" s="77">
        <f t="shared" si="20"/>
        <v>2229.8557122134489</v>
      </c>
    </row>
    <row r="134" spans="1:12" s="69" customFormat="1" ht="15.4" customHeight="1" x14ac:dyDescent="0.15">
      <c r="A134" s="70" t="s">
        <v>165</v>
      </c>
      <c r="B134" s="71">
        <v>3833</v>
      </c>
      <c r="C134" s="71">
        <f t="shared" si="14"/>
        <v>958.25</v>
      </c>
      <c r="D134" s="72">
        <v>1.25</v>
      </c>
      <c r="E134" s="73">
        <f t="shared" si="15"/>
        <v>4791.25</v>
      </c>
      <c r="F134" s="72">
        <v>0</v>
      </c>
      <c r="G134" s="74">
        <f t="shared" si="16"/>
        <v>0</v>
      </c>
      <c r="H134" s="75">
        <f t="shared" si="17"/>
        <v>4791.25</v>
      </c>
      <c r="I134" s="75">
        <v>4</v>
      </c>
      <c r="J134" s="75">
        <f t="shared" si="18"/>
        <v>0</v>
      </c>
      <c r="K134" s="76">
        <f t="shared" si="19"/>
        <v>0</v>
      </c>
      <c r="L134" s="77">
        <f t="shared" si="20"/>
        <v>0</v>
      </c>
    </row>
    <row r="135" spans="1:12" s="69" customFormat="1" ht="15.4" customHeight="1" x14ac:dyDescent="0.15">
      <c r="A135" s="70" t="s">
        <v>92</v>
      </c>
      <c r="B135" s="71">
        <v>2878</v>
      </c>
      <c r="C135" s="71">
        <f t="shared" si="14"/>
        <v>719.5</v>
      </c>
      <c r="D135" s="72">
        <v>1.25</v>
      </c>
      <c r="E135" s="73">
        <f t="shared" si="15"/>
        <v>3597.5</v>
      </c>
      <c r="F135" s="72">
        <v>0</v>
      </c>
      <c r="G135" s="74">
        <f t="shared" si="16"/>
        <v>0</v>
      </c>
      <c r="H135" s="75">
        <f t="shared" si="17"/>
        <v>3597.5</v>
      </c>
      <c r="I135" s="75">
        <v>4</v>
      </c>
      <c r="J135" s="75">
        <f t="shared" si="18"/>
        <v>0</v>
      </c>
      <c r="K135" s="76">
        <f t="shared" si="19"/>
        <v>0</v>
      </c>
      <c r="L135" s="77">
        <f t="shared" si="20"/>
        <v>0</v>
      </c>
    </row>
    <row r="136" spans="1:12" s="69" customFormat="1" ht="15.4" customHeight="1" x14ac:dyDescent="0.15">
      <c r="A136" s="70" t="s">
        <v>63</v>
      </c>
      <c r="B136" s="71">
        <v>5233</v>
      </c>
      <c r="C136" s="71">
        <f t="shared" si="14"/>
        <v>1308.25</v>
      </c>
      <c r="D136" s="72">
        <v>1.25</v>
      </c>
      <c r="E136" s="73">
        <f t="shared" si="15"/>
        <v>6541.25</v>
      </c>
      <c r="F136" s="72">
        <v>1.25</v>
      </c>
      <c r="G136" s="74">
        <f t="shared" si="16"/>
        <v>6541.25</v>
      </c>
      <c r="H136" s="75">
        <f t="shared" si="17"/>
        <v>0</v>
      </c>
      <c r="I136" s="75">
        <v>4</v>
      </c>
      <c r="J136" s="75">
        <f t="shared" si="18"/>
        <v>1</v>
      </c>
      <c r="K136" s="76">
        <f t="shared" si="19"/>
        <v>2.1026456503662883</v>
      </c>
      <c r="L136" s="77">
        <f t="shared" si="20"/>
        <v>2750.7861720916967</v>
      </c>
    </row>
    <row r="137" spans="1:12" s="69" customFormat="1" ht="15.4" customHeight="1" x14ac:dyDescent="0.15">
      <c r="A137" s="70" t="s">
        <v>50</v>
      </c>
      <c r="B137" s="71">
        <v>3043</v>
      </c>
      <c r="C137" s="71">
        <f t="shared" si="14"/>
        <v>760.75</v>
      </c>
      <c r="D137" s="72">
        <v>1.25</v>
      </c>
      <c r="E137" s="73">
        <f t="shared" si="15"/>
        <v>3803.75</v>
      </c>
      <c r="F137" s="72">
        <v>0</v>
      </c>
      <c r="G137" s="74">
        <f t="shared" si="16"/>
        <v>0</v>
      </c>
      <c r="H137" s="75">
        <f t="shared" si="17"/>
        <v>3803.75</v>
      </c>
      <c r="I137" s="75">
        <v>4</v>
      </c>
      <c r="J137" s="75">
        <f t="shared" si="18"/>
        <v>0</v>
      </c>
      <c r="K137" s="76">
        <f t="shared" si="19"/>
        <v>0</v>
      </c>
      <c r="L137" s="77">
        <f t="shared" si="20"/>
        <v>0</v>
      </c>
    </row>
    <row r="138" spans="1:12" s="69" customFormat="1" ht="15.4" customHeight="1" x14ac:dyDescent="0.15">
      <c r="A138" s="70" t="s">
        <v>20</v>
      </c>
      <c r="B138" s="71">
        <v>2490</v>
      </c>
      <c r="C138" s="71">
        <f t="shared" si="14"/>
        <v>622.5</v>
      </c>
      <c r="D138" s="72">
        <v>1.25</v>
      </c>
      <c r="E138" s="73">
        <f t="shared" si="15"/>
        <v>3112.5</v>
      </c>
      <c r="F138" s="72">
        <v>1.25</v>
      </c>
      <c r="G138" s="74">
        <f t="shared" si="16"/>
        <v>3112.5</v>
      </c>
      <c r="H138" s="75">
        <f t="shared" si="17"/>
        <v>0</v>
      </c>
      <c r="I138" s="75">
        <v>4</v>
      </c>
      <c r="J138" s="75">
        <f t="shared" si="18"/>
        <v>1</v>
      </c>
      <c r="K138" s="76">
        <f t="shared" si="19"/>
        <v>2.1026456503662883</v>
      </c>
      <c r="L138" s="77">
        <f t="shared" si="20"/>
        <v>1308.8969173530145</v>
      </c>
    </row>
    <row r="139" spans="1:12" s="69" customFormat="1" ht="15.4" customHeight="1" x14ac:dyDescent="0.15">
      <c r="A139" s="70" t="s">
        <v>152</v>
      </c>
      <c r="B139" s="71">
        <v>8840</v>
      </c>
      <c r="C139" s="71">
        <f t="shared" si="14"/>
        <v>2210</v>
      </c>
      <c r="D139" s="72">
        <v>1.25</v>
      </c>
      <c r="E139" s="73">
        <f t="shared" si="15"/>
        <v>11050</v>
      </c>
      <c r="F139" s="72">
        <v>0</v>
      </c>
      <c r="G139" s="74">
        <f t="shared" si="16"/>
        <v>0</v>
      </c>
      <c r="H139" s="75">
        <f t="shared" si="17"/>
        <v>11050</v>
      </c>
      <c r="I139" s="75">
        <v>4</v>
      </c>
      <c r="J139" s="75">
        <f t="shared" si="18"/>
        <v>0</v>
      </c>
      <c r="K139" s="76">
        <f t="shared" si="19"/>
        <v>0</v>
      </c>
      <c r="L139" s="77">
        <f t="shared" si="20"/>
        <v>0</v>
      </c>
    </row>
    <row r="140" spans="1:12" s="69" customFormat="1" ht="15.4" customHeight="1" x14ac:dyDescent="0.15">
      <c r="A140" s="70" t="s">
        <v>231</v>
      </c>
      <c r="B140" s="71">
        <v>2176</v>
      </c>
      <c r="C140" s="71">
        <f t="shared" si="14"/>
        <v>544</v>
      </c>
      <c r="D140" s="72">
        <v>1.25</v>
      </c>
      <c r="E140" s="73">
        <f>B140*D140</f>
        <v>2720</v>
      </c>
      <c r="F140" s="72">
        <v>1.25</v>
      </c>
      <c r="G140" s="74">
        <f t="shared" si="16"/>
        <v>2720</v>
      </c>
      <c r="H140" s="75">
        <f t="shared" si="17"/>
        <v>0</v>
      </c>
      <c r="I140" s="75">
        <v>4</v>
      </c>
      <c r="J140" s="75">
        <f t="shared" si="18"/>
        <v>1</v>
      </c>
      <c r="K140" s="76">
        <f t="shared" si="19"/>
        <v>2.1026456503662883</v>
      </c>
      <c r="L140" s="77">
        <f t="shared" si="20"/>
        <v>1143.8392337992609</v>
      </c>
    </row>
    <row r="141" spans="1:12" s="69" customFormat="1" ht="15.4" customHeight="1" x14ac:dyDescent="0.15">
      <c r="A141" s="70" t="s">
        <v>275</v>
      </c>
      <c r="B141" s="71">
        <v>3778</v>
      </c>
      <c r="C141" s="71">
        <f t="shared" si="14"/>
        <v>944.5</v>
      </c>
      <c r="D141" s="72">
        <v>1.25</v>
      </c>
      <c r="E141" s="73">
        <f t="shared" ref="E141:E204" si="21">B141*D141</f>
        <v>4722.5</v>
      </c>
      <c r="F141" s="72">
        <v>1.25</v>
      </c>
      <c r="G141" s="74">
        <f t="shared" si="16"/>
        <v>4722.5</v>
      </c>
      <c r="H141" s="75">
        <f t="shared" si="17"/>
        <v>0</v>
      </c>
      <c r="I141" s="75">
        <v>4</v>
      </c>
      <c r="J141" s="75">
        <f t="shared" si="18"/>
        <v>1</v>
      </c>
      <c r="K141" s="76">
        <f t="shared" si="19"/>
        <v>2.1026456503662883</v>
      </c>
      <c r="L141" s="77">
        <f t="shared" si="20"/>
        <v>1985.9488167709592</v>
      </c>
    </row>
    <row r="142" spans="1:12" s="69" customFormat="1" ht="15.4" customHeight="1" x14ac:dyDescent="0.15">
      <c r="A142" s="70" t="s">
        <v>198</v>
      </c>
      <c r="B142" s="71">
        <v>2533</v>
      </c>
      <c r="C142" s="71">
        <f t="shared" si="14"/>
        <v>633.25</v>
      </c>
      <c r="D142" s="72">
        <v>1.25</v>
      </c>
      <c r="E142" s="73">
        <f t="shared" si="21"/>
        <v>3166.25</v>
      </c>
      <c r="F142" s="72">
        <v>1.25</v>
      </c>
      <c r="G142" s="74">
        <f t="shared" si="16"/>
        <v>3166.25</v>
      </c>
      <c r="H142" s="75">
        <f t="shared" si="17"/>
        <v>0</v>
      </c>
      <c r="I142" s="75">
        <v>4</v>
      </c>
      <c r="J142" s="75">
        <f t="shared" si="18"/>
        <v>1</v>
      </c>
      <c r="K142" s="76">
        <f t="shared" si="19"/>
        <v>2.1026456503662883</v>
      </c>
      <c r="L142" s="77">
        <f t="shared" si="20"/>
        <v>1331.5003580944519</v>
      </c>
    </row>
    <row r="143" spans="1:12" s="69" customFormat="1" ht="15.4" customHeight="1" x14ac:dyDescent="0.15">
      <c r="A143" s="70" t="s">
        <v>221</v>
      </c>
      <c r="B143" s="71">
        <v>3270</v>
      </c>
      <c r="C143" s="71">
        <f t="shared" si="14"/>
        <v>817.5</v>
      </c>
      <c r="D143" s="72">
        <v>1.25</v>
      </c>
      <c r="E143" s="73">
        <f t="shared" si="21"/>
        <v>4087.5</v>
      </c>
      <c r="F143" s="72">
        <v>0</v>
      </c>
      <c r="G143" s="74">
        <f t="shared" si="16"/>
        <v>0</v>
      </c>
      <c r="H143" s="75">
        <f t="shared" si="17"/>
        <v>4087.5</v>
      </c>
      <c r="I143" s="75">
        <v>4</v>
      </c>
      <c r="J143" s="75">
        <f t="shared" si="18"/>
        <v>0</v>
      </c>
      <c r="K143" s="76">
        <f t="shared" si="19"/>
        <v>0</v>
      </c>
      <c r="L143" s="77">
        <f t="shared" si="20"/>
        <v>0</v>
      </c>
    </row>
    <row r="144" spans="1:12" s="69" customFormat="1" ht="15.4" customHeight="1" x14ac:dyDescent="0.15">
      <c r="A144" s="70" t="s">
        <v>84</v>
      </c>
      <c r="B144" s="71">
        <v>2834</v>
      </c>
      <c r="C144" s="71">
        <f t="shared" si="14"/>
        <v>708.5</v>
      </c>
      <c r="D144" s="72">
        <v>1.25</v>
      </c>
      <c r="E144" s="73">
        <f t="shared" si="21"/>
        <v>3542.5</v>
      </c>
      <c r="F144" s="72">
        <v>1.25</v>
      </c>
      <c r="G144" s="74">
        <f t="shared" si="16"/>
        <v>3542.5</v>
      </c>
      <c r="H144" s="75">
        <f t="shared" si="17"/>
        <v>0</v>
      </c>
      <c r="I144" s="75">
        <v>4</v>
      </c>
      <c r="J144" s="75">
        <f t="shared" si="18"/>
        <v>1</v>
      </c>
      <c r="K144" s="76">
        <f t="shared" si="19"/>
        <v>2.1026456503662883</v>
      </c>
      <c r="L144" s="77">
        <f t="shared" si="20"/>
        <v>1489.7244432845152</v>
      </c>
    </row>
    <row r="145" spans="1:12" s="69" customFormat="1" ht="15.4" customHeight="1" x14ac:dyDescent="0.15">
      <c r="A145" s="70" t="s">
        <v>194</v>
      </c>
      <c r="B145" s="71">
        <v>2971</v>
      </c>
      <c r="C145" s="71">
        <f t="shared" si="14"/>
        <v>742.75</v>
      </c>
      <c r="D145" s="72">
        <v>1.25</v>
      </c>
      <c r="E145" s="73">
        <f t="shared" si="21"/>
        <v>3713.75</v>
      </c>
      <c r="F145" s="72">
        <v>1.25</v>
      </c>
      <c r="G145" s="74">
        <f t="shared" si="16"/>
        <v>3713.75</v>
      </c>
      <c r="H145" s="75">
        <f t="shared" si="17"/>
        <v>0</v>
      </c>
      <c r="I145" s="75">
        <v>4</v>
      </c>
      <c r="J145" s="75">
        <f t="shared" si="18"/>
        <v>1</v>
      </c>
      <c r="K145" s="76">
        <f t="shared" si="19"/>
        <v>2.1026456503662883</v>
      </c>
      <c r="L145" s="77">
        <f t="shared" si="20"/>
        <v>1561.7400568095607</v>
      </c>
    </row>
    <row r="146" spans="1:12" s="69" customFormat="1" ht="15.4" customHeight="1" x14ac:dyDescent="0.15">
      <c r="A146" s="70" t="s">
        <v>130</v>
      </c>
      <c r="B146" s="71">
        <v>2883</v>
      </c>
      <c r="C146" s="71">
        <f t="shared" si="14"/>
        <v>720.75</v>
      </c>
      <c r="D146" s="72">
        <v>1.25</v>
      </c>
      <c r="E146" s="73">
        <f t="shared" si="21"/>
        <v>3603.75</v>
      </c>
      <c r="F146" s="72">
        <v>1.25</v>
      </c>
      <c r="G146" s="74">
        <f t="shared" si="16"/>
        <v>3603.75</v>
      </c>
      <c r="H146" s="75">
        <f t="shared" si="17"/>
        <v>0</v>
      </c>
      <c r="I146" s="75">
        <v>4</v>
      </c>
      <c r="J146" s="75">
        <f t="shared" si="18"/>
        <v>1</v>
      </c>
      <c r="K146" s="76">
        <f t="shared" si="19"/>
        <v>2.1026456503662883</v>
      </c>
      <c r="L146" s="77">
        <f t="shared" si="20"/>
        <v>1515.4818525015023</v>
      </c>
    </row>
    <row r="147" spans="1:12" s="69" customFormat="1" ht="15.4" customHeight="1" x14ac:dyDescent="0.15">
      <c r="A147" s="79" t="s">
        <v>70</v>
      </c>
      <c r="B147" s="80">
        <f>7160+30</f>
        <v>7190</v>
      </c>
      <c r="C147" s="71">
        <f t="shared" si="14"/>
        <v>1797.5</v>
      </c>
      <c r="D147" s="72">
        <v>1.25</v>
      </c>
      <c r="E147" s="73">
        <f t="shared" si="21"/>
        <v>8987.5</v>
      </c>
      <c r="F147" s="72">
        <v>0</v>
      </c>
      <c r="G147" s="74">
        <f t="shared" si="16"/>
        <v>0</v>
      </c>
      <c r="H147" s="75">
        <f t="shared" si="17"/>
        <v>8987.5</v>
      </c>
      <c r="I147" s="75">
        <v>4</v>
      </c>
      <c r="J147" s="75">
        <f t="shared" si="18"/>
        <v>0</v>
      </c>
      <c r="K147" s="76">
        <f t="shared" si="19"/>
        <v>0</v>
      </c>
      <c r="L147" s="77">
        <f t="shared" si="20"/>
        <v>0</v>
      </c>
    </row>
    <row r="148" spans="1:12" s="69" customFormat="1" ht="15.4" customHeight="1" x14ac:dyDescent="0.15">
      <c r="A148" s="70" t="s">
        <v>157</v>
      </c>
      <c r="B148" s="71">
        <v>3776</v>
      </c>
      <c r="C148" s="71">
        <f t="shared" si="14"/>
        <v>944</v>
      </c>
      <c r="D148" s="72">
        <v>1.25</v>
      </c>
      <c r="E148" s="73">
        <f t="shared" si="21"/>
        <v>4720</v>
      </c>
      <c r="F148" s="72">
        <v>1.25</v>
      </c>
      <c r="G148" s="74">
        <f t="shared" si="16"/>
        <v>4720</v>
      </c>
      <c r="H148" s="75">
        <f t="shared" si="17"/>
        <v>0</v>
      </c>
      <c r="I148" s="75">
        <v>4</v>
      </c>
      <c r="J148" s="75">
        <f t="shared" si="18"/>
        <v>1</v>
      </c>
      <c r="K148" s="76">
        <f t="shared" si="19"/>
        <v>2.1026456503662883</v>
      </c>
      <c r="L148" s="77">
        <f t="shared" si="20"/>
        <v>1984.8974939457762</v>
      </c>
    </row>
    <row r="149" spans="1:12" s="69" customFormat="1" ht="15.4" customHeight="1" x14ac:dyDescent="0.15">
      <c r="A149" s="70" t="s">
        <v>11</v>
      </c>
      <c r="B149" s="71">
        <v>2084</v>
      </c>
      <c r="C149" s="71">
        <f t="shared" si="14"/>
        <v>521</v>
      </c>
      <c r="D149" s="72">
        <v>1.25</v>
      </c>
      <c r="E149" s="73">
        <f t="shared" si="21"/>
        <v>2605</v>
      </c>
      <c r="F149" s="72">
        <v>0</v>
      </c>
      <c r="G149" s="74">
        <f t="shared" si="16"/>
        <v>0</v>
      </c>
      <c r="H149" s="75">
        <f t="shared" si="17"/>
        <v>2605</v>
      </c>
      <c r="I149" s="75">
        <v>4</v>
      </c>
      <c r="J149" s="75">
        <f t="shared" si="18"/>
        <v>0</v>
      </c>
      <c r="K149" s="76">
        <f t="shared" si="19"/>
        <v>0</v>
      </c>
      <c r="L149" s="77">
        <f t="shared" si="20"/>
        <v>0</v>
      </c>
    </row>
    <row r="150" spans="1:12" s="69" customFormat="1" ht="15.4" customHeight="1" x14ac:dyDescent="0.15">
      <c r="A150" s="70" t="s">
        <v>283</v>
      </c>
      <c r="B150" s="71">
        <v>962</v>
      </c>
      <c r="C150" s="71">
        <f t="shared" si="14"/>
        <v>240.5</v>
      </c>
      <c r="D150" s="72">
        <v>1.25</v>
      </c>
      <c r="E150" s="73">
        <f t="shared" si="21"/>
        <v>1202.5</v>
      </c>
      <c r="F150" s="72">
        <v>1.25</v>
      </c>
      <c r="G150" s="74">
        <f t="shared" si="16"/>
        <v>1202.5</v>
      </c>
      <c r="H150" s="75">
        <f t="shared" si="17"/>
        <v>0</v>
      </c>
      <c r="I150" s="75">
        <v>4</v>
      </c>
      <c r="J150" s="75">
        <f t="shared" si="18"/>
        <v>1</v>
      </c>
      <c r="K150" s="76">
        <f t="shared" si="19"/>
        <v>2.1026456503662883</v>
      </c>
      <c r="L150" s="77">
        <f t="shared" si="20"/>
        <v>505.68627891309234</v>
      </c>
    </row>
    <row r="151" spans="1:12" s="69" customFormat="1" ht="15.4" customHeight="1" x14ac:dyDescent="0.15">
      <c r="A151" s="70" t="s">
        <v>277</v>
      </c>
      <c r="B151" s="71">
        <v>4576</v>
      </c>
      <c r="C151" s="71">
        <f t="shared" si="14"/>
        <v>1144</v>
      </c>
      <c r="D151" s="72">
        <v>1.25</v>
      </c>
      <c r="E151" s="73">
        <f t="shared" si="21"/>
        <v>5720</v>
      </c>
      <c r="F151" s="72">
        <v>0</v>
      </c>
      <c r="G151" s="74">
        <f t="shared" si="16"/>
        <v>0</v>
      </c>
      <c r="H151" s="75">
        <f t="shared" si="17"/>
        <v>5720</v>
      </c>
      <c r="I151" s="75">
        <v>4</v>
      </c>
      <c r="J151" s="75">
        <f t="shared" si="18"/>
        <v>0</v>
      </c>
      <c r="K151" s="76">
        <f t="shared" si="19"/>
        <v>0</v>
      </c>
      <c r="L151" s="77">
        <f t="shared" si="20"/>
        <v>0</v>
      </c>
    </row>
    <row r="152" spans="1:12" s="69" customFormat="1" ht="15.4" customHeight="1" x14ac:dyDescent="0.15">
      <c r="A152" s="70" t="s">
        <v>31</v>
      </c>
      <c r="B152" s="71">
        <v>2696</v>
      </c>
      <c r="C152" s="71">
        <f t="shared" si="14"/>
        <v>674</v>
      </c>
      <c r="D152" s="72">
        <v>1.25</v>
      </c>
      <c r="E152" s="73">
        <f t="shared" si="21"/>
        <v>3370</v>
      </c>
      <c r="F152" s="72">
        <v>0</v>
      </c>
      <c r="G152" s="74">
        <f t="shared" si="16"/>
        <v>0</v>
      </c>
      <c r="H152" s="75">
        <f t="shared" si="17"/>
        <v>3370</v>
      </c>
      <c r="I152" s="75">
        <v>4</v>
      </c>
      <c r="J152" s="75">
        <f t="shared" si="18"/>
        <v>0</v>
      </c>
      <c r="K152" s="76">
        <f t="shared" si="19"/>
        <v>0</v>
      </c>
      <c r="L152" s="77">
        <f t="shared" si="20"/>
        <v>0</v>
      </c>
    </row>
    <row r="153" spans="1:12" s="69" customFormat="1" ht="15.4" customHeight="1" x14ac:dyDescent="0.15">
      <c r="A153" s="70" t="s">
        <v>225</v>
      </c>
      <c r="B153" s="71">
        <v>5525</v>
      </c>
      <c r="C153" s="71">
        <f t="shared" si="14"/>
        <v>1381.25</v>
      </c>
      <c r="D153" s="72">
        <v>1.25</v>
      </c>
      <c r="E153" s="73">
        <f t="shared" si="21"/>
        <v>6906.25</v>
      </c>
      <c r="F153" s="72">
        <v>1.25</v>
      </c>
      <c r="G153" s="74">
        <f t="shared" si="16"/>
        <v>6906.25</v>
      </c>
      <c r="H153" s="75">
        <f t="shared" si="17"/>
        <v>0</v>
      </c>
      <c r="I153" s="75">
        <v>4</v>
      </c>
      <c r="J153" s="75">
        <f t="shared" si="18"/>
        <v>1</v>
      </c>
      <c r="K153" s="76">
        <f t="shared" si="19"/>
        <v>2.1026456503662883</v>
      </c>
      <c r="L153" s="77">
        <f t="shared" si="20"/>
        <v>2904.2793045684357</v>
      </c>
    </row>
    <row r="154" spans="1:12" s="69" customFormat="1" ht="15.4" customHeight="1" x14ac:dyDescent="0.15">
      <c r="A154" s="70" t="s">
        <v>44</v>
      </c>
      <c r="B154" s="71">
        <v>2961</v>
      </c>
      <c r="C154" s="71">
        <f t="shared" si="14"/>
        <v>740.25</v>
      </c>
      <c r="D154" s="72">
        <v>1.25</v>
      </c>
      <c r="E154" s="73">
        <f t="shared" si="21"/>
        <v>3701.25</v>
      </c>
      <c r="F154" s="72">
        <v>1.25</v>
      </c>
      <c r="G154" s="74">
        <f t="shared" si="16"/>
        <v>3701.25</v>
      </c>
      <c r="H154" s="75">
        <f t="shared" si="17"/>
        <v>0</v>
      </c>
      <c r="I154" s="75">
        <v>4</v>
      </c>
      <c r="J154" s="75">
        <f t="shared" si="18"/>
        <v>1</v>
      </c>
      <c r="K154" s="76">
        <f t="shared" si="19"/>
        <v>2.1026456503662883</v>
      </c>
      <c r="L154" s="77">
        <f t="shared" si="20"/>
        <v>1556.4834426836449</v>
      </c>
    </row>
    <row r="155" spans="1:12" s="69" customFormat="1" ht="15.4" customHeight="1" x14ac:dyDescent="0.15">
      <c r="A155" s="79" t="s">
        <v>268</v>
      </c>
      <c r="B155" s="80">
        <f>4117+-6</f>
        <v>4111</v>
      </c>
      <c r="C155" s="71">
        <f t="shared" si="14"/>
        <v>1027.75</v>
      </c>
      <c r="D155" s="72">
        <v>1.25</v>
      </c>
      <c r="E155" s="73">
        <f t="shared" si="21"/>
        <v>5138.75</v>
      </c>
      <c r="F155" s="72">
        <v>1.25</v>
      </c>
      <c r="G155" s="74">
        <f t="shared" si="16"/>
        <v>5138.75</v>
      </c>
      <c r="H155" s="75">
        <f t="shared" si="17"/>
        <v>0</v>
      </c>
      <c r="I155" s="75">
        <v>4</v>
      </c>
      <c r="J155" s="75">
        <f t="shared" si="18"/>
        <v>1</v>
      </c>
      <c r="K155" s="76">
        <f t="shared" si="19"/>
        <v>2.1026456503662883</v>
      </c>
      <c r="L155" s="77">
        <f t="shared" si="20"/>
        <v>2160.9940671639529</v>
      </c>
    </row>
    <row r="156" spans="1:12" s="69" customFormat="1" ht="15.4" customHeight="1" x14ac:dyDescent="0.15">
      <c r="A156" s="70" t="s">
        <v>171</v>
      </c>
      <c r="B156" s="71">
        <v>2706</v>
      </c>
      <c r="C156" s="71">
        <f t="shared" si="14"/>
        <v>676.5</v>
      </c>
      <c r="D156" s="72">
        <v>1.25</v>
      </c>
      <c r="E156" s="73">
        <f t="shared" si="21"/>
        <v>3382.5</v>
      </c>
      <c r="F156" s="72">
        <v>1.25</v>
      </c>
      <c r="G156" s="74">
        <f t="shared" si="16"/>
        <v>3382.5</v>
      </c>
      <c r="H156" s="75">
        <f t="shared" si="17"/>
        <v>0</v>
      </c>
      <c r="I156" s="75">
        <v>4</v>
      </c>
      <c r="J156" s="75">
        <f t="shared" si="18"/>
        <v>1</v>
      </c>
      <c r="K156" s="76">
        <f t="shared" si="19"/>
        <v>2.1026456503662883</v>
      </c>
      <c r="L156" s="77">
        <f t="shared" si="20"/>
        <v>1422.4397824727939</v>
      </c>
    </row>
    <row r="157" spans="1:12" s="69" customFormat="1" ht="15.4" customHeight="1" x14ac:dyDescent="0.15">
      <c r="A157" s="70" t="s">
        <v>33</v>
      </c>
      <c r="B157" s="71">
        <v>7342</v>
      </c>
      <c r="C157" s="71">
        <f t="shared" si="14"/>
        <v>1835.5</v>
      </c>
      <c r="D157" s="72">
        <v>1.25</v>
      </c>
      <c r="E157" s="73">
        <f t="shared" si="21"/>
        <v>9177.5</v>
      </c>
      <c r="F157" s="72">
        <v>1.25</v>
      </c>
      <c r="G157" s="74">
        <f t="shared" si="16"/>
        <v>9177.5</v>
      </c>
      <c r="H157" s="75">
        <f t="shared" si="17"/>
        <v>0</v>
      </c>
      <c r="I157" s="75">
        <v>4</v>
      </c>
      <c r="J157" s="75">
        <f t="shared" si="18"/>
        <v>1</v>
      </c>
      <c r="K157" s="76">
        <f t="shared" si="19"/>
        <v>2.1026456503662883</v>
      </c>
      <c r="L157" s="77">
        <f t="shared" si="20"/>
        <v>3859.4060912473219</v>
      </c>
    </row>
    <row r="158" spans="1:12" s="69" customFormat="1" ht="15.4" customHeight="1" x14ac:dyDescent="0.15">
      <c r="A158" s="70" t="s">
        <v>68</v>
      </c>
      <c r="B158" s="71">
        <v>4272</v>
      </c>
      <c r="C158" s="71">
        <f t="shared" si="14"/>
        <v>1068</v>
      </c>
      <c r="D158" s="72">
        <v>1.25</v>
      </c>
      <c r="E158" s="73">
        <f t="shared" si="21"/>
        <v>5340</v>
      </c>
      <c r="F158" s="72">
        <v>1.25</v>
      </c>
      <c r="G158" s="74">
        <f t="shared" si="16"/>
        <v>5340</v>
      </c>
      <c r="H158" s="75">
        <f t="shared" si="17"/>
        <v>0</v>
      </c>
      <c r="I158" s="75">
        <v>4</v>
      </c>
      <c r="J158" s="75">
        <f t="shared" si="18"/>
        <v>1</v>
      </c>
      <c r="K158" s="76">
        <f t="shared" si="19"/>
        <v>2.1026456503662883</v>
      </c>
      <c r="L158" s="77">
        <f t="shared" si="20"/>
        <v>2245.6255545911959</v>
      </c>
    </row>
    <row r="159" spans="1:12" s="69" customFormat="1" ht="15.4" customHeight="1" x14ac:dyDescent="0.15">
      <c r="A159" s="70" t="s">
        <v>177</v>
      </c>
      <c r="B159" s="71">
        <v>2094</v>
      </c>
      <c r="C159" s="71">
        <f t="shared" si="14"/>
        <v>523.5</v>
      </c>
      <c r="D159" s="72">
        <v>1.25</v>
      </c>
      <c r="E159" s="73">
        <f t="shared" si="21"/>
        <v>2617.5</v>
      </c>
      <c r="F159" s="72">
        <v>1.25</v>
      </c>
      <c r="G159" s="74">
        <f t="shared" si="16"/>
        <v>2617.5</v>
      </c>
      <c r="H159" s="75">
        <f t="shared" si="17"/>
        <v>0</v>
      </c>
      <c r="I159" s="75">
        <v>4</v>
      </c>
      <c r="J159" s="75">
        <f t="shared" si="18"/>
        <v>1</v>
      </c>
      <c r="K159" s="76">
        <f t="shared" si="19"/>
        <v>2.1026456503662883</v>
      </c>
      <c r="L159" s="77">
        <f t="shared" si="20"/>
        <v>1100.734997966752</v>
      </c>
    </row>
    <row r="160" spans="1:12" s="69" customFormat="1" ht="15.4" customHeight="1" x14ac:dyDescent="0.15">
      <c r="A160" s="70" t="s">
        <v>255</v>
      </c>
      <c r="B160" s="71">
        <v>8167</v>
      </c>
      <c r="C160" s="71">
        <f t="shared" si="14"/>
        <v>2041.75</v>
      </c>
      <c r="D160" s="72">
        <v>1.25</v>
      </c>
      <c r="E160" s="73">
        <f t="shared" si="21"/>
        <v>10208.75</v>
      </c>
      <c r="F160" s="72">
        <v>1.25</v>
      </c>
      <c r="G160" s="74">
        <f t="shared" si="16"/>
        <v>10208.75</v>
      </c>
      <c r="H160" s="75">
        <f t="shared" si="17"/>
        <v>0</v>
      </c>
      <c r="I160" s="75">
        <v>4</v>
      </c>
      <c r="J160" s="75">
        <f t="shared" si="18"/>
        <v>1</v>
      </c>
      <c r="K160" s="76">
        <f t="shared" si="19"/>
        <v>2.1026456503662883</v>
      </c>
      <c r="L160" s="77">
        <f t="shared" si="20"/>
        <v>4293.0767566353688</v>
      </c>
    </row>
    <row r="161" spans="1:12" s="69" customFormat="1" ht="15.4" customHeight="1" x14ac:dyDescent="0.15">
      <c r="A161" s="70" t="s">
        <v>269</v>
      </c>
      <c r="B161" s="71">
        <v>2827</v>
      </c>
      <c r="C161" s="71">
        <f t="shared" si="14"/>
        <v>706.75</v>
      </c>
      <c r="D161" s="72">
        <v>1.25</v>
      </c>
      <c r="E161" s="73">
        <f t="shared" si="21"/>
        <v>3533.75</v>
      </c>
      <c r="F161" s="72">
        <v>1.25</v>
      </c>
      <c r="G161" s="74">
        <f t="shared" si="16"/>
        <v>3533.75</v>
      </c>
      <c r="H161" s="75">
        <f t="shared" si="17"/>
        <v>0</v>
      </c>
      <c r="I161" s="75">
        <v>4</v>
      </c>
      <c r="J161" s="75">
        <f t="shared" si="18"/>
        <v>1</v>
      </c>
      <c r="K161" s="76">
        <f t="shared" si="19"/>
        <v>2.1026456503662883</v>
      </c>
      <c r="L161" s="77">
        <f t="shared" si="20"/>
        <v>1486.0448133963741</v>
      </c>
    </row>
    <row r="162" spans="1:12" s="69" customFormat="1" ht="15.4" customHeight="1" x14ac:dyDescent="0.15">
      <c r="A162" s="70" t="s">
        <v>270</v>
      </c>
      <c r="B162" s="71">
        <v>4006</v>
      </c>
      <c r="C162" s="71">
        <f t="shared" si="14"/>
        <v>1001.5</v>
      </c>
      <c r="D162" s="72">
        <v>1.25</v>
      </c>
      <c r="E162" s="73">
        <f t="shared" si="21"/>
        <v>5007.5</v>
      </c>
      <c r="F162" s="72">
        <v>1.25</v>
      </c>
      <c r="G162" s="74">
        <f t="shared" si="16"/>
        <v>5007.5</v>
      </c>
      <c r="H162" s="75">
        <f t="shared" si="17"/>
        <v>0</v>
      </c>
      <c r="I162" s="75">
        <v>4</v>
      </c>
      <c r="J162" s="75">
        <f t="shared" si="18"/>
        <v>1</v>
      </c>
      <c r="K162" s="76">
        <f t="shared" si="19"/>
        <v>2.1026456503662883</v>
      </c>
      <c r="L162" s="77">
        <f t="shared" si="20"/>
        <v>2105.7996188418379</v>
      </c>
    </row>
    <row r="163" spans="1:12" s="69" customFormat="1" ht="15.4" customHeight="1" x14ac:dyDescent="0.15">
      <c r="A163" s="70" t="s">
        <v>214</v>
      </c>
      <c r="B163" s="71">
        <v>4641</v>
      </c>
      <c r="C163" s="71">
        <f t="shared" si="14"/>
        <v>1160.25</v>
      </c>
      <c r="D163" s="72">
        <v>1.25</v>
      </c>
      <c r="E163" s="73">
        <f t="shared" si="21"/>
        <v>5801.25</v>
      </c>
      <c r="F163" s="72">
        <v>1.25</v>
      </c>
      <c r="G163" s="74">
        <f t="shared" si="16"/>
        <v>5801.25</v>
      </c>
      <c r="H163" s="75">
        <f t="shared" si="17"/>
        <v>0</v>
      </c>
      <c r="I163" s="75">
        <v>4</v>
      </c>
      <c r="J163" s="75">
        <f t="shared" si="18"/>
        <v>1</v>
      </c>
      <c r="K163" s="76">
        <f t="shared" si="19"/>
        <v>2.1026456503662883</v>
      </c>
      <c r="L163" s="77">
        <f t="shared" si="20"/>
        <v>2439.5946158374859</v>
      </c>
    </row>
    <row r="164" spans="1:12" s="69" customFormat="1" ht="15.4" customHeight="1" x14ac:dyDescent="0.15">
      <c r="A164" s="70" t="s">
        <v>16</v>
      </c>
      <c r="B164" s="71">
        <v>2545</v>
      </c>
      <c r="C164" s="71">
        <f t="shared" si="14"/>
        <v>636.25</v>
      </c>
      <c r="D164" s="72">
        <v>1.25</v>
      </c>
      <c r="E164" s="73">
        <f t="shared" si="21"/>
        <v>3181.25</v>
      </c>
      <c r="F164" s="72">
        <v>0</v>
      </c>
      <c r="G164" s="74">
        <f t="shared" si="16"/>
        <v>0</v>
      </c>
      <c r="H164" s="75">
        <f t="shared" si="17"/>
        <v>3181.25</v>
      </c>
      <c r="I164" s="75">
        <v>4</v>
      </c>
      <c r="J164" s="75">
        <f t="shared" si="18"/>
        <v>0</v>
      </c>
      <c r="K164" s="76">
        <f t="shared" si="19"/>
        <v>0</v>
      </c>
      <c r="L164" s="77">
        <f t="shared" si="20"/>
        <v>0</v>
      </c>
    </row>
    <row r="165" spans="1:12" s="69" customFormat="1" ht="15.4" customHeight="1" x14ac:dyDescent="0.15">
      <c r="A165" s="70" t="s">
        <v>132</v>
      </c>
      <c r="B165" s="71">
        <v>6510</v>
      </c>
      <c r="C165" s="71">
        <f t="shared" si="14"/>
        <v>1627.5</v>
      </c>
      <c r="D165" s="72">
        <v>1.25</v>
      </c>
      <c r="E165" s="73">
        <f t="shared" si="21"/>
        <v>8137.5</v>
      </c>
      <c r="F165" s="72">
        <v>1.25</v>
      </c>
      <c r="G165" s="74">
        <f t="shared" si="16"/>
        <v>8137.5</v>
      </c>
      <c r="H165" s="75">
        <f t="shared" si="17"/>
        <v>0</v>
      </c>
      <c r="I165" s="75">
        <v>4</v>
      </c>
      <c r="J165" s="75">
        <f t="shared" si="18"/>
        <v>1</v>
      </c>
      <c r="K165" s="76">
        <f t="shared" si="19"/>
        <v>2.1026456503662883</v>
      </c>
      <c r="L165" s="77">
        <f t="shared" si="20"/>
        <v>3422.0557959711341</v>
      </c>
    </row>
    <row r="166" spans="1:12" s="69" customFormat="1" ht="15.4" customHeight="1" x14ac:dyDescent="0.15">
      <c r="A166" s="70" t="s">
        <v>206</v>
      </c>
      <c r="B166" s="71">
        <v>4298</v>
      </c>
      <c r="C166" s="71">
        <f t="shared" si="14"/>
        <v>1074.5</v>
      </c>
      <c r="D166" s="72">
        <v>1.25</v>
      </c>
      <c r="E166" s="73">
        <f t="shared" si="21"/>
        <v>5372.5</v>
      </c>
      <c r="F166" s="72">
        <v>1.25</v>
      </c>
      <c r="G166" s="74">
        <f t="shared" si="16"/>
        <v>5372.5</v>
      </c>
      <c r="H166" s="75">
        <f t="shared" si="17"/>
        <v>0</v>
      </c>
      <c r="I166" s="75">
        <v>4</v>
      </c>
      <c r="J166" s="75">
        <f t="shared" si="18"/>
        <v>1</v>
      </c>
      <c r="K166" s="76">
        <f t="shared" si="19"/>
        <v>2.1026456503662883</v>
      </c>
      <c r="L166" s="77">
        <f t="shared" si="20"/>
        <v>2259.2927513185768</v>
      </c>
    </row>
    <row r="167" spans="1:12" s="69" customFormat="1" ht="15.4" customHeight="1" x14ac:dyDescent="0.15">
      <c r="A167" s="70" t="s">
        <v>35</v>
      </c>
      <c r="B167" s="71">
        <v>2811</v>
      </c>
      <c r="C167" s="71">
        <f t="shared" si="14"/>
        <v>702.75</v>
      </c>
      <c r="D167" s="72">
        <v>1.25</v>
      </c>
      <c r="E167" s="73">
        <f t="shared" si="21"/>
        <v>3513.75</v>
      </c>
      <c r="F167" s="72">
        <v>0</v>
      </c>
      <c r="G167" s="74">
        <f t="shared" si="16"/>
        <v>0</v>
      </c>
      <c r="H167" s="75">
        <f t="shared" si="17"/>
        <v>3513.75</v>
      </c>
      <c r="I167" s="75">
        <v>4</v>
      </c>
      <c r="J167" s="75">
        <f t="shared" si="18"/>
        <v>0</v>
      </c>
      <c r="K167" s="76">
        <f t="shared" si="19"/>
        <v>0</v>
      </c>
      <c r="L167" s="77">
        <f t="shared" si="20"/>
        <v>0</v>
      </c>
    </row>
    <row r="168" spans="1:12" s="69" customFormat="1" ht="15.4" customHeight="1" x14ac:dyDescent="0.15">
      <c r="A168" s="70" t="s">
        <v>215</v>
      </c>
      <c r="B168" s="71">
        <v>4302</v>
      </c>
      <c r="C168" s="71">
        <f t="shared" si="14"/>
        <v>1075.5</v>
      </c>
      <c r="D168" s="72">
        <v>1.25</v>
      </c>
      <c r="E168" s="73">
        <f t="shared" si="21"/>
        <v>5377.5</v>
      </c>
      <c r="F168" s="72">
        <v>1.25</v>
      </c>
      <c r="G168" s="74">
        <f t="shared" si="16"/>
        <v>5377.5</v>
      </c>
      <c r="H168" s="75">
        <f t="shared" si="17"/>
        <v>0</v>
      </c>
      <c r="I168" s="75">
        <v>4</v>
      </c>
      <c r="J168" s="75">
        <f t="shared" si="18"/>
        <v>1</v>
      </c>
      <c r="K168" s="76">
        <f t="shared" si="19"/>
        <v>2.1026456503662883</v>
      </c>
      <c r="L168" s="77">
        <f t="shared" si="20"/>
        <v>2261.3953969689428</v>
      </c>
    </row>
    <row r="169" spans="1:12" s="69" customFormat="1" ht="15.4" customHeight="1" x14ac:dyDescent="0.15">
      <c r="A169" s="70" t="s">
        <v>103</v>
      </c>
      <c r="B169" s="71">
        <v>2660</v>
      </c>
      <c r="C169" s="71">
        <f t="shared" si="14"/>
        <v>665</v>
      </c>
      <c r="D169" s="72">
        <v>1.25</v>
      </c>
      <c r="E169" s="73">
        <f t="shared" si="21"/>
        <v>3325</v>
      </c>
      <c r="F169" s="72">
        <v>1.25</v>
      </c>
      <c r="G169" s="74">
        <f t="shared" si="16"/>
        <v>3325</v>
      </c>
      <c r="H169" s="75">
        <f t="shared" si="17"/>
        <v>0</v>
      </c>
      <c r="I169" s="75">
        <v>4</v>
      </c>
      <c r="J169" s="75">
        <f t="shared" si="18"/>
        <v>1</v>
      </c>
      <c r="K169" s="76">
        <f t="shared" si="19"/>
        <v>2.1026456503662883</v>
      </c>
      <c r="L169" s="77">
        <f t="shared" si="20"/>
        <v>1398.2593574935818</v>
      </c>
    </row>
    <row r="170" spans="1:12" s="69" customFormat="1" ht="15.4" customHeight="1" x14ac:dyDescent="0.15">
      <c r="A170" s="70" t="s">
        <v>60</v>
      </c>
      <c r="B170" s="71">
        <v>1494</v>
      </c>
      <c r="C170" s="71">
        <f t="shared" si="14"/>
        <v>373.5</v>
      </c>
      <c r="D170" s="72">
        <v>1.25</v>
      </c>
      <c r="E170" s="73">
        <f t="shared" si="21"/>
        <v>1867.5</v>
      </c>
      <c r="F170" s="72">
        <v>1.25</v>
      </c>
      <c r="G170" s="74">
        <f t="shared" si="16"/>
        <v>1867.5</v>
      </c>
      <c r="H170" s="75">
        <f t="shared" si="17"/>
        <v>0</v>
      </c>
      <c r="I170" s="75">
        <v>4</v>
      </c>
      <c r="J170" s="75">
        <f t="shared" si="18"/>
        <v>1</v>
      </c>
      <c r="K170" s="76">
        <f t="shared" si="19"/>
        <v>2.1026456503662883</v>
      </c>
      <c r="L170" s="77">
        <f t="shared" si="20"/>
        <v>785.33815041180867</v>
      </c>
    </row>
    <row r="171" spans="1:12" s="69" customFormat="1" ht="15.4" customHeight="1" x14ac:dyDescent="0.15">
      <c r="A171" s="70" t="s">
        <v>279</v>
      </c>
      <c r="B171" s="71">
        <v>3279</v>
      </c>
      <c r="C171" s="71">
        <f t="shared" si="14"/>
        <v>819.75</v>
      </c>
      <c r="D171" s="72">
        <v>1.25</v>
      </c>
      <c r="E171" s="73">
        <f t="shared" si="21"/>
        <v>4098.75</v>
      </c>
      <c r="F171" s="72">
        <v>1.25</v>
      </c>
      <c r="G171" s="74">
        <f t="shared" si="16"/>
        <v>4098.75</v>
      </c>
      <c r="H171" s="75">
        <f t="shared" si="17"/>
        <v>0</v>
      </c>
      <c r="I171" s="75">
        <v>4</v>
      </c>
      <c r="J171" s="75">
        <f t="shared" si="18"/>
        <v>1</v>
      </c>
      <c r="K171" s="76">
        <f t="shared" si="19"/>
        <v>2.1026456503662883</v>
      </c>
      <c r="L171" s="77">
        <f t="shared" si="20"/>
        <v>1723.6437718877648</v>
      </c>
    </row>
    <row r="172" spans="1:12" s="69" customFormat="1" ht="15.4" customHeight="1" x14ac:dyDescent="0.15">
      <c r="A172" s="70" t="s">
        <v>131</v>
      </c>
      <c r="B172" s="71">
        <v>3646</v>
      </c>
      <c r="C172" s="71">
        <f t="shared" si="14"/>
        <v>911.5</v>
      </c>
      <c r="D172" s="72">
        <v>1.25</v>
      </c>
      <c r="E172" s="73">
        <f t="shared" si="21"/>
        <v>4557.5</v>
      </c>
      <c r="F172" s="72">
        <v>1.25</v>
      </c>
      <c r="G172" s="74">
        <f t="shared" si="16"/>
        <v>4557.5</v>
      </c>
      <c r="H172" s="75">
        <f t="shared" si="17"/>
        <v>0</v>
      </c>
      <c r="I172" s="75">
        <v>4</v>
      </c>
      <c r="J172" s="75">
        <f t="shared" si="18"/>
        <v>1</v>
      </c>
      <c r="K172" s="76">
        <f t="shared" si="19"/>
        <v>2.1026456503662883</v>
      </c>
      <c r="L172" s="77">
        <f t="shared" si="20"/>
        <v>1916.5615103088717</v>
      </c>
    </row>
    <row r="173" spans="1:12" s="69" customFormat="1" ht="15.4" customHeight="1" x14ac:dyDescent="0.15">
      <c r="A173" s="70" t="s">
        <v>284</v>
      </c>
      <c r="B173" s="71">
        <v>3065</v>
      </c>
      <c r="C173" s="71">
        <f t="shared" si="14"/>
        <v>766.25</v>
      </c>
      <c r="D173" s="72">
        <v>1.25</v>
      </c>
      <c r="E173" s="73">
        <f t="shared" si="21"/>
        <v>3831.25</v>
      </c>
      <c r="F173" s="72">
        <v>0</v>
      </c>
      <c r="G173" s="74">
        <f t="shared" si="16"/>
        <v>0</v>
      </c>
      <c r="H173" s="75">
        <f t="shared" si="17"/>
        <v>3831.25</v>
      </c>
      <c r="I173" s="75">
        <v>4</v>
      </c>
      <c r="J173" s="75">
        <f t="shared" si="18"/>
        <v>0</v>
      </c>
      <c r="K173" s="76">
        <f t="shared" si="19"/>
        <v>0</v>
      </c>
      <c r="L173" s="77">
        <f t="shared" si="20"/>
        <v>0</v>
      </c>
    </row>
    <row r="174" spans="1:12" s="69" customFormat="1" ht="15.4" customHeight="1" x14ac:dyDescent="0.15">
      <c r="A174" s="70" t="s">
        <v>148</v>
      </c>
      <c r="B174" s="71">
        <v>5354</v>
      </c>
      <c r="C174" s="71">
        <f t="shared" si="14"/>
        <v>1338.5</v>
      </c>
      <c r="D174" s="72">
        <v>1.25</v>
      </c>
      <c r="E174" s="73">
        <f t="shared" si="21"/>
        <v>6692.5</v>
      </c>
      <c r="F174" s="72">
        <v>1.25</v>
      </c>
      <c r="G174" s="74">
        <f t="shared" si="16"/>
        <v>6692.5</v>
      </c>
      <c r="H174" s="75">
        <f t="shared" si="17"/>
        <v>0</v>
      </c>
      <c r="I174" s="75">
        <v>4</v>
      </c>
      <c r="J174" s="75">
        <f t="shared" si="18"/>
        <v>1</v>
      </c>
      <c r="K174" s="76">
        <f t="shared" si="19"/>
        <v>2.1026456503662883</v>
      </c>
      <c r="L174" s="77">
        <f t="shared" si="20"/>
        <v>2814.3912030152769</v>
      </c>
    </row>
    <row r="175" spans="1:12" s="69" customFormat="1" ht="15.4" customHeight="1" x14ac:dyDescent="0.15">
      <c r="A175" s="79" t="s">
        <v>66</v>
      </c>
      <c r="B175" s="80">
        <f>4181+15</f>
        <v>4196</v>
      </c>
      <c r="C175" s="71">
        <f t="shared" si="14"/>
        <v>1049</v>
      </c>
      <c r="D175" s="72">
        <v>1.25</v>
      </c>
      <c r="E175" s="73">
        <f t="shared" si="21"/>
        <v>5245</v>
      </c>
      <c r="F175" s="72">
        <v>1.25</v>
      </c>
      <c r="G175" s="74">
        <f t="shared" si="16"/>
        <v>5245</v>
      </c>
      <c r="H175" s="75">
        <f t="shared" si="17"/>
        <v>0</v>
      </c>
      <c r="I175" s="75">
        <v>4</v>
      </c>
      <c r="J175" s="75">
        <f t="shared" si="18"/>
        <v>1</v>
      </c>
      <c r="K175" s="76">
        <f t="shared" si="19"/>
        <v>2.1026456503662883</v>
      </c>
      <c r="L175" s="77">
        <f t="shared" si="20"/>
        <v>2205.6752872342363</v>
      </c>
    </row>
    <row r="176" spans="1:12" s="69" customFormat="1" ht="15.4" customHeight="1" x14ac:dyDescent="0.15">
      <c r="A176" s="70" t="s">
        <v>276</v>
      </c>
      <c r="B176" s="71">
        <v>4967</v>
      </c>
      <c r="C176" s="71">
        <f t="shared" si="14"/>
        <v>1241.75</v>
      </c>
      <c r="D176" s="72">
        <v>1.25</v>
      </c>
      <c r="E176" s="73">
        <f t="shared" si="21"/>
        <v>6208.75</v>
      </c>
      <c r="F176" s="72">
        <v>1.25</v>
      </c>
      <c r="G176" s="74">
        <f t="shared" si="16"/>
        <v>6208.75</v>
      </c>
      <c r="H176" s="75">
        <f t="shared" si="17"/>
        <v>0</v>
      </c>
      <c r="I176" s="75">
        <v>4</v>
      </c>
      <c r="J176" s="75">
        <f t="shared" si="18"/>
        <v>1</v>
      </c>
      <c r="K176" s="76">
        <f t="shared" si="19"/>
        <v>2.1026456503662883</v>
      </c>
      <c r="L176" s="77">
        <f t="shared" si="20"/>
        <v>2610.9602363423382</v>
      </c>
    </row>
    <row r="177" spans="1:12" s="69" customFormat="1" ht="15.4" customHeight="1" x14ac:dyDescent="0.15">
      <c r="A177" s="70" t="s">
        <v>96</v>
      </c>
      <c r="B177" s="71">
        <v>2826</v>
      </c>
      <c r="C177" s="71">
        <f t="shared" si="14"/>
        <v>706.5</v>
      </c>
      <c r="D177" s="72">
        <v>1.25</v>
      </c>
      <c r="E177" s="73">
        <f t="shared" si="21"/>
        <v>3532.5</v>
      </c>
      <c r="F177" s="72">
        <v>0</v>
      </c>
      <c r="G177" s="74">
        <f t="shared" si="16"/>
        <v>0</v>
      </c>
      <c r="H177" s="75">
        <f t="shared" si="17"/>
        <v>3532.5</v>
      </c>
      <c r="I177" s="75">
        <v>4</v>
      </c>
      <c r="J177" s="75">
        <f t="shared" si="18"/>
        <v>0</v>
      </c>
      <c r="K177" s="76">
        <f t="shared" si="19"/>
        <v>0</v>
      </c>
      <c r="L177" s="77">
        <f t="shared" si="20"/>
        <v>0</v>
      </c>
    </row>
    <row r="178" spans="1:12" s="69" customFormat="1" ht="15.4" customHeight="1" x14ac:dyDescent="0.15">
      <c r="A178" s="70" t="s">
        <v>188</v>
      </c>
      <c r="B178" s="71">
        <v>4981</v>
      </c>
      <c r="C178" s="71">
        <f t="shared" si="14"/>
        <v>1245.25</v>
      </c>
      <c r="D178" s="72">
        <v>1.25</v>
      </c>
      <c r="E178" s="73">
        <f t="shared" si="21"/>
        <v>6226.25</v>
      </c>
      <c r="F178" s="72">
        <v>0</v>
      </c>
      <c r="G178" s="74">
        <f t="shared" si="16"/>
        <v>0</v>
      </c>
      <c r="H178" s="75">
        <f t="shared" si="17"/>
        <v>6226.25</v>
      </c>
      <c r="I178" s="75">
        <v>4</v>
      </c>
      <c r="J178" s="75">
        <f t="shared" si="18"/>
        <v>0</v>
      </c>
      <c r="K178" s="76">
        <f t="shared" si="19"/>
        <v>0</v>
      </c>
      <c r="L178" s="77">
        <f t="shared" si="20"/>
        <v>0</v>
      </c>
    </row>
    <row r="179" spans="1:12" s="69" customFormat="1" ht="15.4" customHeight="1" x14ac:dyDescent="0.15">
      <c r="A179" s="70" t="s">
        <v>61</v>
      </c>
      <c r="B179" s="71">
        <v>2322</v>
      </c>
      <c r="C179" s="71">
        <f t="shared" si="14"/>
        <v>580.5</v>
      </c>
      <c r="D179" s="72">
        <v>1.25</v>
      </c>
      <c r="E179" s="73">
        <f t="shared" si="21"/>
        <v>2902.5</v>
      </c>
      <c r="F179" s="72">
        <v>1.25</v>
      </c>
      <c r="G179" s="74">
        <f t="shared" si="16"/>
        <v>2902.5</v>
      </c>
      <c r="H179" s="75">
        <f t="shared" si="17"/>
        <v>0</v>
      </c>
      <c r="I179" s="75">
        <v>4</v>
      </c>
      <c r="J179" s="75">
        <f t="shared" si="18"/>
        <v>1</v>
      </c>
      <c r="K179" s="76">
        <f t="shared" si="19"/>
        <v>2.1026456503662883</v>
      </c>
      <c r="L179" s="77">
        <f t="shared" si="20"/>
        <v>1220.5858000376304</v>
      </c>
    </row>
    <row r="180" spans="1:12" s="69" customFormat="1" ht="15.4" customHeight="1" x14ac:dyDescent="0.15">
      <c r="A180" s="70" t="s">
        <v>126</v>
      </c>
      <c r="B180" s="71">
        <v>3118</v>
      </c>
      <c r="C180" s="71">
        <f t="shared" si="14"/>
        <v>779.5</v>
      </c>
      <c r="D180" s="72">
        <v>1.25</v>
      </c>
      <c r="E180" s="73">
        <f t="shared" si="21"/>
        <v>3897.5</v>
      </c>
      <c r="F180" s="72">
        <v>0</v>
      </c>
      <c r="G180" s="74">
        <f t="shared" si="16"/>
        <v>0</v>
      </c>
      <c r="H180" s="75">
        <f t="shared" si="17"/>
        <v>3897.5</v>
      </c>
      <c r="I180" s="75">
        <v>4</v>
      </c>
      <c r="J180" s="75">
        <f t="shared" si="18"/>
        <v>0</v>
      </c>
      <c r="K180" s="76">
        <f t="shared" si="19"/>
        <v>0</v>
      </c>
      <c r="L180" s="77">
        <f t="shared" si="20"/>
        <v>0</v>
      </c>
    </row>
    <row r="181" spans="1:12" s="69" customFormat="1" ht="15.4" customHeight="1" x14ac:dyDescent="0.15">
      <c r="A181" s="79" t="s">
        <v>259</v>
      </c>
      <c r="B181" s="80">
        <f>3050+-2</f>
        <v>3048</v>
      </c>
      <c r="C181" s="71">
        <f t="shared" si="14"/>
        <v>762</v>
      </c>
      <c r="D181" s="72">
        <v>1.25</v>
      </c>
      <c r="E181" s="73">
        <f t="shared" si="21"/>
        <v>3810</v>
      </c>
      <c r="F181" s="72">
        <v>1.25</v>
      </c>
      <c r="G181" s="74">
        <f t="shared" si="16"/>
        <v>3810</v>
      </c>
      <c r="H181" s="75">
        <f t="shared" si="17"/>
        <v>0</v>
      </c>
      <c r="I181" s="75">
        <v>4</v>
      </c>
      <c r="J181" s="75">
        <f t="shared" si="18"/>
        <v>1</v>
      </c>
      <c r="K181" s="76">
        <f t="shared" si="19"/>
        <v>2.1026456503662883</v>
      </c>
      <c r="L181" s="77">
        <f t="shared" si="20"/>
        <v>1602.2159855791117</v>
      </c>
    </row>
    <row r="182" spans="1:12" s="69" customFormat="1" ht="15.4" customHeight="1" x14ac:dyDescent="0.15">
      <c r="A182" s="70" t="s">
        <v>88</v>
      </c>
      <c r="B182" s="71">
        <v>6425</v>
      </c>
      <c r="C182" s="71">
        <f t="shared" si="14"/>
        <v>1606.25</v>
      </c>
      <c r="D182" s="72">
        <v>1.25</v>
      </c>
      <c r="E182" s="73">
        <f t="shared" si="21"/>
        <v>8031.25</v>
      </c>
      <c r="F182" s="72">
        <v>1.25</v>
      </c>
      <c r="G182" s="74">
        <f t="shared" si="16"/>
        <v>8031.25</v>
      </c>
      <c r="H182" s="75">
        <f t="shared" si="17"/>
        <v>0</v>
      </c>
      <c r="I182" s="75">
        <v>4</v>
      </c>
      <c r="J182" s="75">
        <f t="shared" si="18"/>
        <v>1</v>
      </c>
      <c r="K182" s="76">
        <f t="shared" si="19"/>
        <v>2.1026456503662883</v>
      </c>
      <c r="L182" s="77">
        <f t="shared" si="20"/>
        <v>3377.3745759008507</v>
      </c>
    </row>
    <row r="183" spans="1:12" s="69" customFormat="1" ht="15.4" customHeight="1" x14ac:dyDescent="0.15">
      <c r="A183" s="70" t="s">
        <v>212</v>
      </c>
      <c r="B183" s="71">
        <v>3729</v>
      </c>
      <c r="C183" s="71">
        <f t="shared" si="14"/>
        <v>932.25</v>
      </c>
      <c r="D183" s="72">
        <v>1.25</v>
      </c>
      <c r="E183" s="73">
        <f t="shared" si="21"/>
        <v>4661.25</v>
      </c>
      <c r="F183" s="72">
        <v>1.25</v>
      </c>
      <c r="G183" s="74">
        <f t="shared" si="16"/>
        <v>4661.25</v>
      </c>
      <c r="H183" s="75">
        <f t="shared" si="17"/>
        <v>0</v>
      </c>
      <c r="I183" s="75">
        <v>4</v>
      </c>
      <c r="J183" s="75">
        <f t="shared" si="18"/>
        <v>1</v>
      </c>
      <c r="K183" s="76">
        <f t="shared" si="19"/>
        <v>2.1026456503662883</v>
      </c>
      <c r="L183" s="77">
        <f t="shared" si="20"/>
        <v>1960.1914075539721</v>
      </c>
    </row>
    <row r="184" spans="1:12" s="69" customFormat="1" ht="15.4" customHeight="1" x14ac:dyDescent="0.15">
      <c r="A184" s="70" t="s">
        <v>76</v>
      </c>
      <c r="B184" s="71">
        <v>1559</v>
      </c>
      <c r="C184" s="71">
        <f t="shared" si="14"/>
        <v>389.75</v>
      </c>
      <c r="D184" s="72">
        <v>1.25</v>
      </c>
      <c r="E184" s="73">
        <f t="shared" si="21"/>
        <v>1948.75</v>
      </c>
      <c r="F184" s="72">
        <v>0</v>
      </c>
      <c r="G184" s="74">
        <f t="shared" si="16"/>
        <v>0</v>
      </c>
      <c r="H184" s="75">
        <f t="shared" si="17"/>
        <v>1948.75</v>
      </c>
      <c r="I184" s="75">
        <v>4</v>
      </c>
      <c r="J184" s="75">
        <f t="shared" si="18"/>
        <v>0</v>
      </c>
      <c r="K184" s="76">
        <f t="shared" si="19"/>
        <v>0</v>
      </c>
      <c r="L184" s="77">
        <f t="shared" si="20"/>
        <v>0</v>
      </c>
    </row>
    <row r="185" spans="1:12" s="69" customFormat="1" ht="15.4" customHeight="1" x14ac:dyDescent="0.15">
      <c r="A185" s="70" t="s">
        <v>241</v>
      </c>
      <c r="B185" s="71">
        <v>4534</v>
      </c>
      <c r="C185" s="71">
        <f t="shared" si="14"/>
        <v>1133.5</v>
      </c>
      <c r="D185" s="72">
        <v>1.25</v>
      </c>
      <c r="E185" s="73">
        <f t="shared" si="21"/>
        <v>5667.5</v>
      </c>
      <c r="F185" s="72">
        <v>1.25</v>
      </c>
      <c r="G185" s="74">
        <f t="shared" si="16"/>
        <v>5667.5</v>
      </c>
      <c r="H185" s="75">
        <f t="shared" si="17"/>
        <v>0</v>
      </c>
      <c r="I185" s="75">
        <v>4</v>
      </c>
      <c r="J185" s="75">
        <f t="shared" si="18"/>
        <v>1</v>
      </c>
      <c r="K185" s="76">
        <f t="shared" si="19"/>
        <v>2.1026456503662883</v>
      </c>
      <c r="L185" s="77">
        <f t="shared" si="20"/>
        <v>2383.3488446901879</v>
      </c>
    </row>
    <row r="186" spans="1:12" s="69" customFormat="1" ht="15.4" customHeight="1" x14ac:dyDescent="0.15">
      <c r="A186" s="70" t="s">
        <v>56</v>
      </c>
      <c r="B186" s="71">
        <v>2156</v>
      </c>
      <c r="C186" s="71">
        <f t="shared" si="14"/>
        <v>539</v>
      </c>
      <c r="D186" s="72">
        <v>1.25</v>
      </c>
      <c r="E186" s="73">
        <f t="shared" si="21"/>
        <v>2695</v>
      </c>
      <c r="F186" s="72">
        <v>1.25</v>
      </c>
      <c r="G186" s="74">
        <f t="shared" si="16"/>
        <v>2695</v>
      </c>
      <c r="H186" s="75">
        <f t="shared" si="17"/>
        <v>0</v>
      </c>
      <c r="I186" s="75">
        <v>4</v>
      </c>
      <c r="J186" s="75">
        <f t="shared" si="18"/>
        <v>1</v>
      </c>
      <c r="K186" s="76">
        <f t="shared" si="19"/>
        <v>2.1026456503662883</v>
      </c>
      <c r="L186" s="77">
        <f t="shared" si="20"/>
        <v>1133.3260055474293</v>
      </c>
    </row>
    <row r="187" spans="1:12" s="69" customFormat="1" ht="15.4" customHeight="1" x14ac:dyDescent="0.15">
      <c r="A187" s="79" t="s">
        <v>164</v>
      </c>
      <c r="B187" s="80">
        <f>6564+3</f>
        <v>6567</v>
      </c>
      <c r="C187" s="71">
        <f t="shared" si="14"/>
        <v>1641.75</v>
      </c>
      <c r="D187" s="72">
        <v>1.25</v>
      </c>
      <c r="E187" s="73">
        <f t="shared" si="21"/>
        <v>8208.75</v>
      </c>
      <c r="F187" s="72">
        <v>1.25</v>
      </c>
      <c r="G187" s="74">
        <f t="shared" si="16"/>
        <v>8208.75</v>
      </c>
      <c r="H187" s="75">
        <f t="shared" si="17"/>
        <v>0</v>
      </c>
      <c r="I187" s="75">
        <v>4</v>
      </c>
      <c r="J187" s="75">
        <f t="shared" si="18"/>
        <v>1</v>
      </c>
      <c r="K187" s="76">
        <f t="shared" si="19"/>
        <v>2.1026456503662883</v>
      </c>
      <c r="L187" s="77">
        <f t="shared" si="20"/>
        <v>3452.0184964888535</v>
      </c>
    </row>
    <row r="188" spans="1:12" s="69" customFormat="1" ht="15.4" customHeight="1" x14ac:dyDescent="0.15">
      <c r="A188" s="70" t="s">
        <v>158</v>
      </c>
      <c r="B188" s="71">
        <v>4439</v>
      </c>
      <c r="C188" s="71">
        <f t="shared" si="14"/>
        <v>1109.75</v>
      </c>
      <c r="D188" s="72">
        <v>1.25</v>
      </c>
      <c r="E188" s="73">
        <f t="shared" si="21"/>
        <v>5548.75</v>
      </c>
      <c r="F188" s="72">
        <v>0</v>
      </c>
      <c r="G188" s="74">
        <f t="shared" si="16"/>
        <v>0</v>
      </c>
      <c r="H188" s="75">
        <f t="shared" si="17"/>
        <v>5548.75</v>
      </c>
      <c r="I188" s="75">
        <v>4</v>
      </c>
      <c r="J188" s="75">
        <f t="shared" si="18"/>
        <v>0</v>
      </c>
      <c r="K188" s="76">
        <f t="shared" si="19"/>
        <v>0</v>
      </c>
      <c r="L188" s="77">
        <f t="shared" si="20"/>
        <v>0</v>
      </c>
    </row>
    <row r="189" spans="1:12" s="69" customFormat="1" ht="15.4" customHeight="1" x14ac:dyDescent="0.15">
      <c r="A189" s="70" t="s">
        <v>97</v>
      </c>
      <c r="B189" s="71">
        <v>4594</v>
      </c>
      <c r="C189" s="71">
        <f t="shared" si="14"/>
        <v>1148.5</v>
      </c>
      <c r="D189" s="72">
        <v>1.25</v>
      </c>
      <c r="E189" s="73">
        <f t="shared" si="21"/>
        <v>5742.5</v>
      </c>
      <c r="F189" s="72">
        <v>1.25</v>
      </c>
      <c r="G189" s="74">
        <f t="shared" si="16"/>
        <v>5742.5</v>
      </c>
      <c r="H189" s="75">
        <f t="shared" si="17"/>
        <v>0</v>
      </c>
      <c r="I189" s="75">
        <v>4</v>
      </c>
      <c r="J189" s="75">
        <f t="shared" si="18"/>
        <v>1</v>
      </c>
      <c r="K189" s="76">
        <f t="shared" si="19"/>
        <v>2.1026456503662883</v>
      </c>
      <c r="L189" s="77">
        <f t="shared" si="20"/>
        <v>2414.8885294456823</v>
      </c>
    </row>
    <row r="190" spans="1:12" s="69" customFormat="1" ht="15.4" customHeight="1" x14ac:dyDescent="0.15">
      <c r="A190" s="70" t="s">
        <v>21</v>
      </c>
      <c r="B190" s="71">
        <v>1540</v>
      </c>
      <c r="C190" s="71">
        <f t="shared" si="14"/>
        <v>385</v>
      </c>
      <c r="D190" s="72">
        <v>1.25</v>
      </c>
      <c r="E190" s="73">
        <f t="shared" si="21"/>
        <v>1925</v>
      </c>
      <c r="F190" s="72">
        <v>1.25</v>
      </c>
      <c r="G190" s="74">
        <f t="shared" si="16"/>
        <v>1925</v>
      </c>
      <c r="H190" s="75">
        <f t="shared" si="17"/>
        <v>0</v>
      </c>
      <c r="I190" s="75">
        <v>4</v>
      </c>
      <c r="J190" s="75">
        <f t="shared" si="18"/>
        <v>1</v>
      </c>
      <c r="K190" s="76">
        <f t="shared" si="19"/>
        <v>2.1026456503662883</v>
      </c>
      <c r="L190" s="77">
        <f t="shared" si="20"/>
        <v>809.51857539102093</v>
      </c>
    </row>
    <row r="191" spans="1:12" s="69" customFormat="1" ht="15.4" customHeight="1" x14ac:dyDescent="0.15">
      <c r="A191" s="70" t="s">
        <v>146</v>
      </c>
      <c r="B191" s="71">
        <v>1499</v>
      </c>
      <c r="C191" s="71">
        <f t="shared" si="14"/>
        <v>374.75</v>
      </c>
      <c r="D191" s="72">
        <v>1.25</v>
      </c>
      <c r="E191" s="73">
        <f t="shared" si="21"/>
        <v>1873.75</v>
      </c>
      <c r="F191" s="72">
        <v>1.25</v>
      </c>
      <c r="G191" s="74">
        <f t="shared" si="16"/>
        <v>1873.75</v>
      </c>
      <c r="H191" s="75">
        <f t="shared" si="17"/>
        <v>0</v>
      </c>
      <c r="I191" s="75">
        <v>4</v>
      </c>
      <c r="J191" s="75">
        <f t="shared" si="18"/>
        <v>1</v>
      </c>
      <c r="K191" s="76">
        <f t="shared" si="19"/>
        <v>2.1026456503662883</v>
      </c>
      <c r="L191" s="77">
        <f t="shared" si="20"/>
        <v>787.96645747476657</v>
      </c>
    </row>
    <row r="192" spans="1:12" s="69" customFormat="1" ht="15.4" customHeight="1" x14ac:dyDescent="0.15">
      <c r="A192" s="70" t="s">
        <v>128</v>
      </c>
      <c r="B192" s="71">
        <v>327</v>
      </c>
      <c r="C192" s="71">
        <f t="shared" si="14"/>
        <v>81.75</v>
      </c>
      <c r="D192" s="72">
        <v>1.25</v>
      </c>
      <c r="E192" s="73">
        <f t="shared" si="21"/>
        <v>408.75</v>
      </c>
      <c r="F192" s="72">
        <v>0</v>
      </c>
      <c r="G192" s="74">
        <f t="shared" si="16"/>
        <v>0</v>
      </c>
      <c r="H192" s="75">
        <f t="shared" si="17"/>
        <v>408.75</v>
      </c>
      <c r="I192" s="75">
        <v>4</v>
      </c>
      <c r="J192" s="75">
        <f t="shared" si="18"/>
        <v>0</v>
      </c>
      <c r="K192" s="76">
        <f t="shared" si="19"/>
        <v>0</v>
      </c>
      <c r="L192" s="77">
        <f t="shared" si="20"/>
        <v>0</v>
      </c>
    </row>
    <row r="193" spans="1:12" s="69" customFormat="1" ht="15.4" customHeight="1" x14ac:dyDescent="0.15">
      <c r="A193" s="70" t="s">
        <v>183</v>
      </c>
      <c r="B193" s="71">
        <v>2618</v>
      </c>
      <c r="C193" s="71">
        <f t="shared" si="14"/>
        <v>654.5</v>
      </c>
      <c r="D193" s="72">
        <v>1.25</v>
      </c>
      <c r="E193" s="73">
        <f t="shared" si="21"/>
        <v>3272.5</v>
      </c>
      <c r="F193" s="72">
        <v>1.25</v>
      </c>
      <c r="G193" s="74">
        <f t="shared" si="16"/>
        <v>3272.5</v>
      </c>
      <c r="H193" s="75">
        <f t="shared" si="17"/>
        <v>0</v>
      </c>
      <c r="I193" s="75">
        <v>4</v>
      </c>
      <c r="J193" s="75">
        <f t="shared" si="18"/>
        <v>1</v>
      </c>
      <c r="K193" s="76">
        <f t="shared" si="19"/>
        <v>2.1026456503662883</v>
      </c>
      <c r="L193" s="77">
        <f t="shared" si="20"/>
        <v>1376.1815781647356</v>
      </c>
    </row>
    <row r="194" spans="1:12" s="69" customFormat="1" ht="15.4" customHeight="1" x14ac:dyDescent="0.15">
      <c r="A194" s="70" t="s">
        <v>166</v>
      </c>
      <c r="B194" s="71">
        <v>4743</v>
      </c>
      <c r="C194" s="71">
        <f t="shared" si="14"/>
        <v>1185.75</v>
      </c>
      <c r="D194" s="72">
        <v>1.25</v>
      </c>
      <c r="E194" s="73">
        <f t="shared" si="21"/>
        <v>5928.75</v>
      </c>
      <c r="F194" s="72">
        <v>0</v>
      </c>
      <c r="G194" s="74">
        <f t="shared" si="16"/>
        <v>0</v>
      </c>
      <c r="H194" s="75">
        <f t="shared" si="17"/>
        <v>5928.75</v>
      </c>
      <c r="I194" s="75">
        <v>4</v>
      </c>
      <c r="J194" s="75">
        <f t="shared" si="18"/>
        <v>0</v>
      </c>
      <c r="K194" s="76">
        <f t="shared" si="19"/>
        <v>0</v>
      </c>
      <c r="L194" s="77">
        <f t="shared" si="20"/>
        <v>0</v>
      </c>
    </row>
    <row r="195" spans="1:12" s="69" customFormat="1" ht="15.4" customHeight="1" x14ac:dyDescent="0.15">
      <c r="A195" s="70" t="s">
        <v>91</v>
      </c>
      <c r="B195" s="71">
        <v>6288</v>
      </c>
      <c r="C195" s="71">
        <f t="shared" ref="C195:C258" si="22">B195/I195</f>
        <v>1572</v>
      </c>
      <c r="D195" s="72">
        <v>1.25</v>
      </c>
      <c r="E195" s="73">
        <f t="shared" si="21"/>
        <v>7860</v>
      </c>
      <c r="F195" s="72">
        <v>1.25</v>
      </c>
      <c r="G195" s="74">
        <f t="shared" ref="G195:G258" si="23">B195*F195</f>
        <v>7860</v>
      </c>
      <c r="H195" s="75">
        <f t="shared" ref="H195:H258" si="24">E195-G195</f>
        <v>0</v>
      </c>
      <c r="I195" s="75">
        <v>4</v>
      </c>
      <c r="J195" s="75">
        <f t="shared" ref="J195:J258" si="25">F195/1.25</f>
        <v>1</v>
      </c>
      <c r="K195" s="76">
        <f t="shared" ref="K195:K258" si="26">J195*$H$292</f>
        <v>2.1026456503662883</v>
      </c>
      <c r="L195" s="77">
        <f t="shared" ref="L195:L258" si="27">K195*C195</f>
        <v>3305.3589623758053</v>
      </c>
    </row>
    <row r="196" spans="1:12" s="69" customFormat="1" ht="15.4" customHeight="1" x14ac:dyDescent="0.15">
      <c r="A196" s="70" t="s">
        <v>45</v>
      </c>
      <c r="B196" s="71">
        <v>5077</v>
      </c>
      <c r="C196" s="71">
        <f t="shared" si="22"/>
        <v>1269.25</v>
      </c>
      <c r="D196" s="72">
        <v>1.25</v>
      </c>
      <c r="E196" s="73">
        <f t="shared" si="21"/>
        <v>6346.25</v>
      </c>
      <c r="F196" s="72">
        <v>0</v>
      </c>
      <c r="G196" s="74">
        <f t="shared" si="23"/>
        <v>0</v>
      </c>
      <c r="H196" s="75">
        <f t="shared" si="24"/>
        <v>6346.25</v>
      </c>
      <c r="I196" s="75">
        <v>4</v>
      </c>
      <c r="J196" s="75">
        <f t="shared" si="25"/>
        <v>0</v>
      </c>
      <c r="K196" s="76">
        <f t="shared" si="26"/>
        <v>0</v>
      </c>
      <c r="L196" s="77">
        <f t="shared" si="27"/>
        <v>0</v>
      </c>
    </row>
    <row r="197" spans="1:12" s="69" customFormat="1" ht="15.4" customHeight="1" x14ac:dyDescent="0.15">
      <c r="A197" s="70" t="s">
        <v>81</v>
      </c>
      <c r="B197" s="71">
        <v>5173</v>
      </c>
      <c r="C197" s="71">
        <f t="shared" si="22"/>
        <v>1293.25</v>
      </c>
      <c r="D197" s="72">
        <v>1.25</v>
      </c>
      <c r="E197" s="73">
        <f t="shared" si="21"/>
        <v>6466.25</v>
      </c>
      <c r="F197" s="72">
        <v>1.25</v>
      </c>
      <c r="G197" s="74">
        <f t="shared" si="23"/>
        <v>6466.25</v>
      </c>
      <c r="H197" s="75">
        <f t="shared" si="24"/>
        <v>0</v>
      </c>
      <c r="I197" s="75">
        <v>4</v>
      </c>
      <c r="J197" s="75">
        <f t="shared" si="25"/>
        <v>1</v>
      </c>
      <c r="K197" s="76">
        <f t="shared" si="26"/>
        <v>2.1026456503662883</v>
      </c>
      <c r="L197" s="77">
        <f t="shared" si="27"/>
        <v>2719.2464873362023</v>
      </c>
    </row>
    <row r="198" spans="1:12" s="69" customFormat="1" ht="15.4" customHeight="1" x14ac:dyDescent="0.15">
      <c r="A198" s="70" t="s">
        <v>114</v>
      </c>
      <c r="B198" s="71">
        <v>6506</v>
      </c>
      <c r="C198" s="71">
        <f t="shared" si="22"/>
        <v>1626.5</v>
      </c>
      <c r="D198" s="72">
        <v>1.25</v>
      </c>
      <c r="E198" s="73">
        <f t="shared" si="21"/>
        <v>8132.5</v>
      </c>
      <c r="F198" s="72">
        <v>1.25</v>
      </c>
      <c r="G198" s="74">
        <f t="shared" si="23"/>
        <v>8132.5</v>
      </c>
      <c r="H198" s="75">
        <f t="shared" si="24"/>
        <v>0</v>
      </c>
      <c r="I198" s="75">
        <v>4</v>
      </c>
      <c r="J198" s="75">
        <f t="shared" si="25"/>
        <v>1</v>
      </c>
      <c r="K198" s="76">
        <f t="shared" si="26"/>
        <v>2.1026456503662883</v>
      </c>
      <c r="L198" s="77">
        <f t="shared" si="27"/>
        <v>3419.9531503207677</v>
      </c>
    </row>
    <row r="199" spans="1:12" s="69" customFormat="1" ht="15.4" customHeight="1" x14ac:dyDescent="0.15">
      <c r="A199" s="70" t="s">
        <v>254</v>
      </c>
      <c r="B199" s="71">
        <v>3126</v>
      </c>
      <c r="C199" s="71">
        <f t="shared" si="22"/>
        <v>781.5</v>
      </c>
      <c r="D199" s="72">
        <v>1.25</v>
      </c>
      <c r="E199" s="73">
        <f t="shared" si="21"/>
        <v>3907.5</v>
      </c>
      <c r="F199" s="72">
        <v>0</v>
      </c>
      <c r="G199" s="74">
        <f t="shared" si="23"/>
        <v>0</v>
      </c>
      <c r="H199" s="75">
        <f t="shared" si="24"/>
        <v>3907.5</v>
      </c>
      <c r="I199" s="75">
        <v>4</v>
      </c>
      <c r="J199" s="75">
        <f t="shared" si="25"/>
        <v>0</v>
      </c>
      <c r="K199" s="76">
        <f t="shared" si="26"/>
        <v>0</v>
      </c>
      <c r="L199" s="77">
        <f t="shared" si="27"/>
        <v>0</v>
      </c>
    </row>
    <row r="200" spans="1:12" s="69" customFormat="1" ht="15.4" customHeight="1" x14ac:dyDescent="0.15">
      <c r="A200" s="70" t="s">
        <v>234</v>
      </c>
      <c r="B200" s="71">
        <v>4632</v>
      </c>
      <c r="C200" s="71">
        <f t="shared" si="22"/>
        <v>1158</v>
      </c>
      <c r="D200" s="72">
        <v>1.25</v>
      </c>
      <c r="E200" s="73">
        <f t="shared" si="21"/>
        <v>5790</v>
      </c>
      <c r="F200" s="72">
        <v>1.25</v>
      </c>
      <c r="G200" s="74">
        <f t="shared" si="23"/>
        <v>5790</v>
      </c>
      <c r="H200" s="75">
        <f t="shared" si="24"/>
        <v>0</v>
      </c>
      <c r="I200" s="75">
        <v>4</v>
      </c>
      <c r="J200" s="75">
        <f t="shared" si="25"/>
        <v>1</v>
      </c>
      <c r="K200" s="76">
        <f t="shared" si="26"/>
        <v>2.1026456503662883</v>
      </c>
      <c r="L200" s="77">
        <f t="shared" si="27"/>
        <v>2434.8636631241616</v>
      </c>
    </row>
    <row r="201" spans="1:12" s="69" customFormat="1" ht="15.4" customHeight="1" x14ac:dyDescent="0.15">
      <c r="A201" s="70" t="s">
        <v>58</v>
      </c>
      <c r="B201" s="71">
        <v>4982</v>
      </c>
      <c r="C201" s="71">
        <f t="shared" si="22"/>
        <v>1245.5</v>
      </c>
      <c r="D201" s="72">
        <v>1.25</v>
      </c>
      <c r="E201" s="73">
        <f t="shared" si="21"/>
        <v>6227.5</v>
      </c>
      <c r="F201" s="72">
        <v>0</v>
      </c>
      <c r="G201" s="74">
        <f t="shared" si="23"/>
        <v>0</v>
      </c>
      <c r="H201" s="75">
        <f t="shared" si="24"/>
        <v>6227.5</v>
      </c>
      <c r="I201" s="75">
        <v>4</v>
      </c>
      <c r="J201" s="75">
        <f t="shared" si="25"/>
        <v>0</v>
      </c>
      <c r="K201" s="76">
        <f t="shared" si="26"/>
        <v>0</v>
      </c>
      <c r="L201" s="77">
        <f t="shared" si="27"/>
        <v>0</v>
      </c>
    </row>
    <row r="202" spans="1:12" s="69" customFormat="1" ht="15.4" customHeight="1" x14ac:dyDescent="0.15">
      <c r="A202" s="70" t="s">
        <v>242</v>
      </c>
      <c r="B202" s="71">
        <v>1772</v>
      </c>
      <c r="C202" s="71">
        <f t="shared" si="22"/>
        <v>443</v>
      </c>
      <c r="D202" s="72">
        <v>1.25</v>
      </c>
      <c r="E202" s="73">
        <f t="shared" si="21"/>
        <v>2215</v>
      </c>
      <c r="F202" s="72">
        <v>1.25</v>
      </c>
      <c r="G202" s="74">
        <f t="shared" si="23"/>
        <v>2215</v>
      </c>
      <c r="H202" s="75">
        <f t="shared" si="24"/>
        <v>0</v>
      </c>
      <c r="I202" s="75">
        <v>4</v>
      </c>
      <c r="J202" s="75">
        <f t="shared" si="25"/>
        <v>1</v>
      </c>
      <c r="K202" s="76">
        <f t="shared" si="26"/>
        <v>2.1026456503662883</v>
      </c>
      <c r="L202" s="77">
        <f t="shared" si="27"/>
        <v>931.47202311226567</v>
      </c>
    </row>
    <row r="203" spans="1:12" s="69" customFormat="1" ht="15.4" customHeight="1" x14ac:dyDescent="0.15">
      <c r="A203" s="70" t="s">
        <v>228</v>
      </c>
      <c r="B203" s="71">
        <v>5076</v>
      </c>
      <c r="C203" s="71">
        <f t="shared" si="22"/>
        <v>1269</v>
      </c>
      <c r="D203" s="72">
        <v>1.25</v>
      </c>
      <c r="E203" s="73">
        <f t="shared" si="21"/>
        <v>6345</v>
      </c>
      <c r="F203" s="72">
        <v>1.25</v>
      </c>
      <c r="G203" s="74">
        <f t="shared" si="23"/>
        <v>6345</v>
      </c>
      <c r="H203" s="75">
        <f t="shared" si="24"/>
        <v>0</v>
      </c>
      <c r="I203" s="75">
        <v>4</v>
      </c>
      <c r="J203" s="75">
        <f t="shared" si="25"/>
        <v>1</v>
      </c>
      <c r="K203" s="76">
        <f t="shared" si="26"/>
        <v>2.1026456503662883</v>
      </c>
      <c r="L203" s="77">
        <f t="shared" si="27"/>
        <v>2668.2573303148197</v>
      </c>
    </row>
    <row r="204" spans="1:12" s="69" customFormat="1" ht="15.4" customHeight="1" x14ac:dyDescent="0.15">
      <c r="A204" s="70" t="s">
        <v>74</v>
      </c>
      <c r="B204" s="71">
        <v>3575</v>
      </c>
      <c r="C204" s="71">
        <f t="shared" si="22"/>
        <v>893.75</v>
      </c>
      <c r="D204" s="72">
        <v>1.25</v>
      </c>
      <c r="E204" s="73">
        <f t="shared" si="21"/>
        <v>4468.75</v>
      </c>
      <c r="F204" s="72">
        <v>0</v>
      </c>
      <c r="G204" s="74">
        <f t="shared" si="23"/>
        <v>0</v>
      </c>
      <c r="H204" s="75">
        <f t="shared" si="24"/>
        <v>4468.75</v>
      </c>
      <c r="I204" s="75">
        <v>4</v>
      </c>
      <c r="J204" s="75">
        <f t="shared" si="25"/>
        <v>0</v>
      </c>
      <c r="K204" s="76">
        <f t="shared" si="26"/>
        <v>0</v>
      </c>
      <c r="L204" s="77">
        <f t="shared" si="27"/>
        <v>0</v>
      </c>
    </row>
    <row r="205" spans="1:12" s="69" customFormat="1" ht="15.4" customHeight="1" x14ac:dyDescent="0.15">
      <c r="A205" s="70" t="s">
        <v>245</v>
      </c>
      <c r="B205" s="71">
        <v>3691</v>
      </c>
      <c r="C205" s="71">
        <f t="shared" si="22"/>
        <v>922.75</v>
      </c>
      <c r="D205" s="72">
        <v>1.25</v>
      </c>
      <c r="E205" s="73">
        <f t="shared" ref="E205:E268" si="28">B205*D205</f>
        <v>4613.75</v>
      </c>
      <c r="F205" s="72">
        <v>0</v>
      </c>
      <c r="G205" s="74">
        <f t="shared" si="23"/>
        <v>0</v>
      </c>
      <c r="H205" s="75">
        <f t="shared" si="24"/>
        <v>4613.75</v>
      </c>
      <c r="I205" s="75">
        <v>4</v>
      </c>
      <c r="J205" s="75">
        <f t="shared" si="25"/>
        <v>0</v>
      </c>
      <c r="K205" s="76">
        <f t="shared" si="26"/>
        <v>0</v>
      </c>
      <c r="L205" s="77">
        <f t="shared" si="27"/>
        <v>0</v>
      </c>
    </row>
    <row r="206" spans="1:12" s="69" customFormat="1" ht="15.4" customHeight="1" x14ac:dyDescent="0.15">
      <c r="A206" s="70" t="s">
        <v>138</v>
      </c>
      <c r="B206" s="71">
        <v>7598</v>
      </c>
      <c r="C206" s="71">
        <f t="shared" si="22"/>
        <v>1899.5</v>
      </c>
      <c r="D206" s="72">
        <v>1.25</v>
      </c>
      <c r="E206" s="73">
        <f t="shared" si="28"/>
        <v>9497.5</v>
      </c>
      <c r="F206" s="72">
        <v>0</v>
      </c>
      <c r="G206" s="74">
        <f t="shared" si="23"/>
        <v>0</v>
      </c>
      <c r="H206" s="75">
        <f t="shared" si="24"/>
        <v>9497.5</v>
      </c>
      <c r="I206" s="75">
        <v>4</v>
      </c>
      <c r="J206" s="75">
        <f t="shared" si="25"/>
        <v>0</v>
      </c>
      <c r="K206" s="76">
        <f t="shared" si="26"/>
        <v>0</v>
      </c>
      <c r="L206" s="77">
        <f t="shared" si="27"/>
        <v>0</v>
      </c>
    </row>
    <row r="207" spans="1:12" s="69" customFormat="1" ht="15.4" customHeight="1" x14ac:dyDescent="0.15">
      <c r="A207" s="70" t="s">
        <v>142</v>
      </c>
      <c r="B207" s="71">
        <v>3190</v>
      </c>
      <c r="C207" s="71">
        <f t="shared" si="22"/>
        <v>797.5</v>
      </c>
      <c r="D207" s="72">
        <v>1.25</v>
      </c>
      <c r="E207" s="73">
        <f t="shared" si="28"/>
        <v>3987.5</v>
      </c>
      <c r="F207" s="72">
        <v>1.25</v>
      </c>
      <c r="G207" s="74">
        <f t="shared" si="23"/>
        <v>3987.5</v>
      </c>
      <c r="H207" s="75">
        <f t="shared" si="24"/>
        <v>0</v>
      </c>
      <c r="I207" s="75">
        <v>4</v>
      </c>
      <c r="J207" s="75">
        <f t="shared" si="25"/>
        <v>1</v>
      </c>
      <c r="K207" s="76">
        <f t="shared" si="26"/>
        <v>2.1026456503662883</v>
      </c>
      <c r="L207" s="77">
        <f t="shared" si="27"/>
        <v>1676.8599061671148</v>
      </c>
    </row>
    <row r="208" spans="1:12" s="69" customFormat="1" ht="15.4" customHeight="1" x14ac:dyDescent="0.15">
      <c r="A208" s="70" t="s">
        <v>263</v>
      </c>
      <c r="B208" s="71">
        <v>3123</v>
      </c>
      <c r="C208" s="71">
        <f t="shared" si="22"/>
        <v>780.75</v>
      </c>
      <c r="D208" s="72">
        <v>1.25</v>
      </c>
      <c r="E208" s="73">
        <f t="shared" si="28"/>
        <v>3903.75</v>
      </c>
      <c r="F208" s="72">
        <v>1.25</v>
      </c>
      <c r="G208" s="74">
        <f t="shared" si="23"/>
        <v>3903.75</v>
      </c>
      <c r="H208" s="75">
        <f t="shared" si="24"/>
        <v>0</v>
      </c>
      <c r="I208" s="75">
        <v>4</v>
      </c>
      <c r="J208" s="75">
        <f t="shared" si="25"/>
        <v>1</v>
      </c>
      <c r="K208" s="76">
        <f t="shared" si="26"/>
        <v>2.1026456503662883</v>
      </c>
      <c r="L208" s="77">
        <f t="shared" si="27"/>
        <v>1641.6405915234795</v>
      </c>
    </row>
    <row r="209" spans="1:12" s="69" customFormat="1" ht="15.4" customHeight="1" x14ac:dyDescent="0.15">
      <c r="A209" s="70" t="s">
        <v>192</v>
      </c>
      <c r="B209" s="71">
        <v>6464</v>
      </c>
      <c r="C209" s="71">
        <f t="shared" si="22"/>
        <v>1616</v>
      </c>
      <c r="D209" s="72">
        <v>1.25</v>
      </c>
      <c r="E209" s="73">
        <f t="shared" si="28"/>
        <v>8080</v>
      </c>
      <c r="F209" s="72">
        <v>0</v>
      </c>
      <c r="G209" s="74">
        <f t="shared" si="23"/>
        <v>0</v>
      </c>
      <c r="H209" s="75">
        <f t="shared" si="24"/>
        <v>8080</v>
      </c>
      <c r="I209" s="75">
        <v>4</v>
      </c>
      <c r="J209" s="75">
        <f t="shared" si="25"/>
        <v>0</v>
      </c>
      <c r="K209" s="76">
        <f t="shared" si="26"/>
        <v>0</v>
      </c>
      <c r="L209" s="77">
        <f t="shared" si="27"/>
        <v>0</v>
      </c>
    </row>
    <row r="210" spans="1:12" s="69" customFormat="1" ht="15.4" customHeight="1" x14ac:dyDescent="0.15">
      <c r="A210" s="70" t="s">
        <v>222</v>
      </c>
      <c r="B210" s="71">
        <v>5154</v>
      </c>
      <c r="C210" s="71">
        <f t="shared" si="22"/>
        <v>1288.5</v>
      </c>
      <c r="D210" s="72">
        <v>1.25</v>
      </c>
      <c r="E210" s="73">
        <f t="shared" si="28"/>
        <v>6442.5</v>
      </c>
      <c r="F210" s="72">
        <v>1.25</v>
      </c>
      <c r="G210" s="74">
        <f t="shared" si="23"/>
        <v>6442.5</v>
      </c>
      <c r="H210" s="75">
        <f t="shared" si="24"/>
        <v>0</v>
      </c>
      <c r="I210" s="75">
        <v>4</v>
      </c>
      <c r="J210" s="75">
        <f t="shared" si="25"/>
        <v>1</v>
      </c>
      <c r="K210" s="76">
        <f t="shared" si="26"/>
        <v>2.1026456503662883</v>
      </c>
      <c r="L210" s="77">
        <f t="shared" si="27"/>
        <v>2709.2589204969622</v>
      </c>
    </row>
    <row r="211" spans="1:12" s="69" customFormat="1" ht="15.4" customHeight="1" x14ac:dyDescent="0.15">
      <c r="A211" s="70" t="s">
        <v>163</v>
      </c>
      <c r="B211" s="71">
        <v>3191</v>
      </c>
      <c r="C211" s="71">
        <f t="shared" si="22"/>
        <v>797.75</v>
      </c>
      <c r="D211" s="72">
        <v>1.25</v>
      </c>
      <c r="E211" s="73">
        <f t="shared" si="28"/>
        <v>3988.75</v>
      </c>
      <c r="F211" s="72">
        <v>1.25</v>
      </c>
      <c r="G211" s="74">
        <f t="shared" si="23"/>
        <v>3988.75</v>
      </c>
      <c r="H211" s="75">
        <f t="shared" si="24"/>
        <v>0</v>
      </c>
      <c r="I211" s="75">
        <v>4</v>
      </c>
      <c r="J211" s="75">
        <f t="shared" si="25"/>
        <v>1</v>
      </c>
      <c r="K211" s="76">
        <f t="shared" si="26"/>
        <v>2.1026456503662883</v>
      </c>
      <c r="L211" s="77">
        <f t="shared" si="27"/>
        <v>1677.3855675797065</v>
      </c>
    </row>
    <row r="212" spans="1:12" s="69" customFormat="1" ht="15.4" customHeight="1" x14ac:dyDescent="0.15">
      <c r="A212" s="81" t="s">
        <v>315</v>
      </c>
      <c r="B212" s="80">
        <f>5166+139</f>
        <v>5305</v>
      </c>
      <c r="C212" s="71">
        <f t="shared" si="22"/>
        <v>1326.25</v>
      </c>
      <c r="D212" s="72">
        <v>1.25</v>
      </c>
      <c r="E212" s="73">
        <f t="shared" si="28"/>
        <v>6631.25</v>
      </c>
      <c r="F212" s="72">
        <v>1.25</v>
      </c>
      <c r="G212" s="74">
        <f t="shared" si="23"/>
        <v>6631.25</v>
      </c>
      <c r="H212" s="75">
        <f t="shared" si="24"/>
        <v>0</v>
      </c>
      <c r="I212" s="75">
        <v>4</v>
      </c>
      <c r="J212" s="75">
        <f t="shared" si="25"/>
        <v>1</v>
      </c>
      <c r="K212" s="76">
        <f t="shared" si="26"/>
        <v>2.1026456503662883</v>
      </c>
      <c r="L212" s="77">
        <f t="shared" si="27"/>
        <v>2788.6337937982898</v>
      </c>
    </row>
    <row r="213" spans="1:12" s="69" customFormat="1" ht="15.4" customHeight="1" x14ac:dyDescent="0.15">
      <c r="A213" s="70" t="s">
        <v>86</v>
      </c>
      <c r="B213" s="71">
        <v>2526</v>
      </c>
      <c r="C213" s="71">
        <f t="shared" si="22"/>
        <v>631.5</v>
      </c>
      <c r="D213" s="72">
        <v>1.25</v>
      </c>
      <c r="E213" s="73">
        <f t="shared" si="28"/>
        <v>3157.5</v>
      </c>
      <c r="F213" s="72">
        <v>0</v>
      </c>
      <c r="G213" s="74">
        <f t="shared" si="23"/>
        <v>0</v>
      </c>
      <c r="H213" s="75">
        <f t="shared" si="24"/>
        <v>3157.5</v>
      </c>
      <c r="I213" s="75">
        <v>4</v>
      </c>
      <c r="J213" s="75">
        <f t="shared" si="25"/>
        <v>0</v>
      </c>
      <c r="K213" s="76">
        <f t="shared" si="26"/>
        <v>0</v>
      </c>
      <c r="L213" s="77">
        <f t="shared" si="27"/>
        <v>0</v>
      </c>
    </row>
    <row r="214" spans="1:12" s="69" customFormat="1" ht="15.4" customHeight="1" x14ac:dyDescent="0.15">
      <c r="A214" s="70" t="s">
        <v>223</v>
      </c>
      <c r="B214" s="71">
        <v>3535</v>
      </c>
      <c r="C214" s="71">
        <f t="shared" si="22"/>
        <v>883.75</v>
      </c>
      <c r="D214" s="72">
        <v>1.25</v>
      </c>
      <c r="E214" s="73">
        <f t="shared" si="28"/>
        <v>4418.75</v>
      </c>
      <c r="F214" s="72">
        <v>0</v>
      </c>
      <c r="G214" s="74">
        <f t="shared" si="23"/>
        <v>0</v>
      </c>
      <c r="H214" s="75">
        <f t="shared" si="24"/>
        <v>4418.75</v>
      </c>
      <c r="I214" s="75">
        <v>4</v>
      </c>
      <c r="J214" s="75">
        <f t="shared" si="25"/>
        <v>0</v>
      </c>
      <c r="K214" s="76">
        <f t="shared" si="26"/>
        <v>0</v>
      </c>
      <c r="L214" s="77">
        <f t="shared" si="27"/>
        <v>0</v>
      </c>
    </row>
    <row r="215" spans="1:12" s="69" customFormat="1" ht="15.4" customHeight="1" x14ac:dyDescent="0.15">
      <c r="A215" s="70" t="s">
        <v>49</v>
      </c>
      <c r="B215" s="71">
        <v>884</v>
      </c>
      <c r="C215" s="71">
        <f t="shared" si="22"/>
        <v>221</v>
      </c>
      <c r="D215" s="72">
        <v>1.25</v>
      </c>
      <c r="E215" s="73">
        <f t="shared" si="28"/>
        <v>1105</v>
      </c>
      <c r="F215" s="72">
        <v>1.25</v>
      </c>
      <c r="G215" s="74">
        <f t="shared" si="23"/>
        <v>1105</v>
      </c>
      <c r="H215" s="75">
        <f t="shared" si="24"/>
        <v>0</v>
      </c>
      <c r="I215" s="75">
        <v>4</v>
      </c>
      <c r="J215" s="75">
        <f t="shared" si="25"/>
        <v>1</v>
      </c>
      <c r="K215" s="76">
        <f t="shared" si="26"/>
        <v>2.1026456503662883</v>
      </c>
      <c r="L215" s="77">
        <f t="shared" si="27"/>
        <v>464.68468873094969</v>
      </c>
    </row>
    <row r="216" spans="1:12" s="69" customFormat="1" ht="15.4" customHeight="1" x14ac:dyDescent="0.15">
      <c r="A216" s="70" t="s">
        <v>211</v>
      </c>
      <c r="B216" s="71">
        <v>5712</v>
      </c>
      <c r="C216" s="71">
        <f t="shared" si="22"/>
        <v>1428</v>
      </c>
      <c r="D216" s="72">
        <v>1.25</v>
      </c>
      <c r="E216" s="73">
        <f t="shared" si="28"/>
        <v>7140</v>
      </c>
      <c r="F216" s="72">
        <v>1.25</v>
      </c>
      <c r="G216" s="74">
        <f t="shared" si="23"/>
        <v>7140</v>
      </c>
      <c r="H216" s="75">
        <f t="shared" si="24"/>
        <v>0</v>
      </c>
      <c r="I216" s="75">
        <v>4</v>
      </c>
      <c r="J216" s="75">
        <f t="shared" si="25"/>
        <v>1</v>
      </c>
      <c r="K216" s="76">
        <f t="shared" si="26"/>
        <v>2.1026456503662883</v>
      </c>
      <c r="L216" s="77">
        <f t="shared" si="27"/>
        <v>3002.5779887230597</v>
      </c>
    </row>
    <row r="217" spans="1:12" s="69" customFormat="1" ht="15.4" customHeight="1" x14ac:dyDescent="0.15">
      <c r="A217" s="70" t="s">
        <v>115</v>
      </c>
      <c r="B217" s="71">
        <v>4476</v>
      </c>
      <c r="C217" s="71">
        <f t="shared" si="22"/>
        <v>1119</v>
      </c>
      <c r="D217" s="72">
        <v>1.25</v>
      </c>
      <c r="E217" s="73">
        <f t="shared" si="28"/>
        <v>5595</v>
      </c>
      <c r="F217" s="72">
        <v>0</v>
      </c>
      <c r="G217" s="74">
        <f t="shared" si="23"/>
        <v>0</v>
      </c>
      <c r="H217" s="75">
        <f t="shared" si="24"/>
        <v>5595</v>
      </c>
      <c r="I217" s="75">
        <v>4</v>
      </c>
      <c r="J217" s="75">
        <f t="shared" si="25"/>
        <v>0</v>
      </c>
      <c r="K217" s="76">
        <f t="shared" si="26"/>
        <v>0</v>
      </c>
      <c r="L217" s="77">
        <f t="shared" si="27"/>
        <v>0</v>
      </c>
    </row>
    <row r="218" spans="1:12" s="69" customFormat="1" ht="15.4" customHeight="1" x14ac:dyDescent="0.15">
      <c r="A218" s="70" t="s">
        <v>176</v>
      </c>
      <c r="B218" s="71">
        <v>4522</v>
      </c>
      <c r="C218" s="71">
        <f t="shared" si="22"/>
        <v>1130.5</v>
      </c>
      <c r="D218" s="72">
        <v>1.25</v>
      </c>
      <c r="E218" s="73">
        <f t="shared" si="28"/>
        <v>5652.5</v>
      </c>
      <c r="F218" s="72">
        <v>1.25</v>
      </c>
      <c r="G218" s="74">
        <f t="shared" si="23"/>
        <v>5652.5</v>
      </c>
      <c r="H218" s="75">
        <f t="shared" si="24"/>
        <v>0</v>
      </c>
      <c r="I218" s="75">
        <v>4</v>
      </c>
      <c r="J218" s="75">
        <f t="shared" si="25"/>
        <v>1</v>
      </c>
      <c r="K218" s="76">
        <f t="shared" si="26"/>
        <v>2.1026456503662883</v>
      </c>
      <c r="L218" s="77">
        <f t="shared" si="27"/>
        <v>2377.0409077390887</v>
      </c>
    </row>
    <row r="219" spans="1:12" s="69" customFormat="1" ht="15.4" customHeight="1" x14ac:dyDescent="0.15">
      <c r="A219" s="70" t="s">
        <v>274</v>
      </c>
      <c r="B219" s="71">
        <v>3164</v>
      </c>
      <c r="C219" s="71">
        <f t="shared" si="22"/>
        <v>791</v>
      </c>
      <c r="D219" s="72">
        <v>1.25</v>
      </c>
      <c r="E219" s="73">
        <f t="shared" si="28"/>
        <v>3955</v>
      </c>
      <c r="F219" s="72">
        <v>1.25</v>
      </c>
      <c r="G219" s="74">
        <f t="shared" si="23"/>
        <v>3955</v>
      </c>
      <c r="H219" s="75">
        <f t="shared" si="24"/>
        <v>0</v>
      </c>
      <c r="I219" s="75">
        <v>4</v>
      </c>
      <c r="J219" s="75">
        <f t="shared" si="25"/>
        <v>1</v>
      </c>
      <c r="K219" s="76">
        <f t="shared" si="26"/>
        <v>2.1026456503662883</v>
      </c>
      <c r="L219" s="77">
        <f t="shared" si="27"/>
        <v>1663.192709439734</v>
      </c>
    </row>
    <row r="220" spans="1:12" s="69" customFormat="1" ht="15.4" customHeight="1" x14ac:dyDescent="0.15">
      <c r="A220" s="70" t="s">
        <v>6</v>
      </c>
      <c r="B220" s="71">
        <v>3558</v>
      </c>
      <c r="C220" s="71">
        <f t="shared" si="22"/>
        <v>889.5</v>
      </c>
      <c r="D220" s="72">
        <v>1.25</v>
      </c>
      <c r="E220" s="73">
        <f t="shared" si="28"/>
        <v>4447.5</v>
      </c>
      <c r="F220" s="72">
        <v>0</v>
      </c>
      <c r="G220" s="74">
        <f t="shared" si="23"/>
        <v>0</v>
      </c>
      <c r="H220" s="75">
        <f t="shared" si="24"/>
        <v>4447.5</v>
      </c>
      <c r="I220" s="75">
        <v>4</v>
      </c>
      <c r="J220" s="75">
        <f t="shared" si="25"/>
        <v>0</v>
      </c>
      <c r="K220" s="76">
        <f t="shared" si="26"/>
        <v>0</v>
      </c>
      <c r="L220" s="77">
        <f t="shared" si="27"/>
        <v>0</v>
      </c>
    </row>
    <row r="221" spans="1:12" s="69" customFormat="1" ht="15.4" customHeight="1" x14ac:dyDescent="0.15">
      <c r="A221" s="70" t="s">
        <v>24</v>
      </c>
      <c r="B221" s="71">
        <v>6741</v>
      </c>
      <c r="C221" s="71">
        <f t="shared" si="22"/>
        <v>1685.25</v>
      </c>
      <c r="D221" s="72">
        <v>1.25</v>
      </c>
      <c r="E221" s="73">
        <f t="shared" si="28"/>
        <v>8426.25</v>
      </c>
      <c r="F221" s="72">
        <v>1.25</v>
      </c>
      <c r="G221" s="74">
        <f t="shared" si="23"/>
        <v>8426.25</v>
      </c>
      <c r="H221" s="75">
        <f t="shared" si="24"/>
        <v>0</v>
      </c>
      <c r="I221" s="75">
        <v>4</v>
      </c>
      <c r="J221" s="75">
        <f t="shared" si="25"/>
        <v>1</v>
      </c>
      <c r="K221" s="76">
        <f t="shared" si="26"/>
        <v>2.1026456503662883</v>
      </c>
      <c r="L221" s="77">
        <f t="shared" si="27"/>
        <v>3543.4835822797872</v>
      </c>
    </row>
    <row r="222" spans="1:12" s="69" customFormat="1" ht="15.4" customHeight="1" x14ac:dyDescent="0.15">
      <c r="A222" s="70" t="s">
        <v>190</v>
      </c>
      <c r="B222" s="71">
        <v>3458</v>
      </c>
      <c r="C222" s="71">
        <f t="shared" si="22"/>
        <v>864.5</v>
      </c>
      <c r="D222" s="72">
        <v>1.25</v>
      </c>
      <c r="E222" s="73">
        <f t="shared" si="28"/>
        <v>4322.5</v>
      </c>
      <c r="F222" s="72">
        <v>0</v>
      </c>
      <c r="G222" s="74">
        <f t="shared" si="23"/>
        <v>0</v>
      </c>
      <c r="H222" s="75">
        <f t="shared" si="24"/>
        <v>4322.5</v>
      </c>
      <c r="I222" s="75">
        <v>4</v>
      </c>
      <c r="J222" s="75">
        <f t="shared" si="25"/>
        <v>0</v>
      </c>
      <c r="K222" s="76">
        <f t="shared" si="26"/>
        <v>0</v>
      </c>
      <c r="L222" s="77">
        <f t="shared" si="27"/>
        <v>0</v>
      </c>
    </row>
    <row r="223" spans="1:12" s="69" customFormat="1" ht="15.4" customHeight="1" x14ac:dyDescent="0.15">
      <c r="A223" s="70" t="s">
        <v>150</v>
      </c>
      <c r="B223" s="71">
        <v>3676</v>
      </c>
      <c r="C223" s="71">
        <f t="shared" si="22"/>
        <v>919</v>
      </c>
      <c r="D223" s="72">
        <v>1.25</v>
      </c>
      <c r="E223" s="73">
        <f t="shared" si="28"/>
        <v>4595</v>
      </c>
      <c r="F223" s="72">
        <v>1.25</v>
      </c>
      <c r="G223" s="74">
        <f t="shared" si="23"/>
        <v>4595</v>
      </c>
      <c r="H223" s="75">
        <f t="shared" si="24"/>
        <v>0</v>
      </c>
      <c r="I223" s="75">
        <v>4</v>
      </c>
      <c r="J223" s="75">
        <f t="shared" si="25"/>
        <v>1</v>
      </c>
      <c r="K223" s="76">
        <f t="shared" si="26"/>
        <v>2.1026456503662883</v>
      </c>
      <c r="L223" s="77">
        <f t="shared" si="27"/>
        <v>1932.3313526866189</v>
      </c>
    </row>
    <row r="224" spans="1:12" s="69" customFormat="1" ht="15.4" customHeight="1" x14ac:dyDescent="0.15">
      <c r="A224" s="70" t="s">
        <v>78</v>
      </c>
      <c r="B224" s="71">
        <v>2206</v>
      </c>
      <c r="C224" s="71">
        <f t="shared" si="22"/>
        <v>551.5</v>
      </c>
      <c r="D224" s="72">
        <v>1.25</v>
      </c>
      <c r="E224" s="73">
        <f t="shared" si="28"/>
        <v>2757.5</v>
      </c>
      <c r="F224" s="72">
        <v>1.25</v>
      </c>
      <c r="G224" s="74">
        <f t="shared" si="23"/>
        <v>2757.5</v>
      </c>
      <c r="H224" s="75">
        <f t="shared" si="24"/>
        <v>0</v>
      </c>
      <c r="I224" s="75">
        <v>4</v>
      </c>
      <c r="J224" s="75">
        <f t="shared" si="25"/>
        <v>1</v>
      </c>
      <c r="K224" s="76">
        <f t="shared" si="26"/>
        <v>2.1026456503662883</v>
      </c>
      <c r="L224" s="77">
        <f t="shared" si="27"/>
        <v>1159.6090761770079</v>
      </c>
    </row>
    <row r="225" spans="1:12" s="69" customFormat="1" ht="15.4" customHeight="1" x14ac:dyDescent="0.15">
      <c r="A225" s="70" t="s">
        <v>201</v>
      </c>
      <c r="B225" s="71">
        <v>4235</v>
      </c>
      <c r="C225" s="71">
        <f t="shared" si="22"/>
        <v>1058.75</v>
      </c>
      <c r="D225" s="72">
        <v>1.25</v>
      </c>
      <c r="E225" s="73">
        <f t="shared" si="28"/>
        <v>5293.75</v>
      </c>
      <c r="F225" s="72">
        <v>1.25</v>
      </c>
      <c r="G225" s="74">
        <f t="shared" si="23"/>
        <v>5293.75</v>
      </c>
      <c r="H225" s="75">
        <f t="shared" si="24"/>
        <v>0</v>
      </c>
      <c r="I225" s="75">
        <v>4</v>
      </c>
      <c r="J225" s="75">
        <f t="shared" si="25"/>
        <v>1</v>
      </c>
      <c r="K225" s="76">
        <f t="shared" si="26"/>
        <v>2.1026456503662883</v>
      </c>
      <c r="L225" s="77">
        <f t="shared" si="27"/>
        <v>2226.1760823253076</v>
      </c>
    </row>
    <row r="226" spans="1:12" s="69" customFormat="1" ht="15.4" customHeight="1" x14ac:dyDescent="0.15">
      <c r="A226" s="70" t="s">
        <v>39</v>
      </c>
      <c r="B226" s="71">
        <v>1534</v>
      </c>
      <c r="C226" s="71">
        <f t="shared" si="22"/>
        <v>383.5</v>
      </c>
      <c r="D226" s="72">
        <v>1.25</v>
      </c>
      <c r="E226" s="73">
        <f t="shared" si="28"/>
        <v>1917.5</v>
      </c>
      <c r="F226" s="72">
        <v>1.25</v>
      </c>
      <c r="G226" s="74">
        <f t="shared" si="23"/>
        <v>1917.5</v>
      </c>
      <c r="H226" s="75">
        <f t="shared" si="24"/>
        <v>0</v>
      </c>
      <c r="I226" s="75">
        <v>4</v>
      </c>
      <c r="J226" s="75">
        <f t="shared" si="25"/>
        <v>1</v>
      </c>
      <c r="K226" s="76">
        <f t="shared" si="26"/>
        <v>2.1026456503662883</v>
      </c>
      <c r="L226" s="77">
        <f t="shared" si="27"/>
        <v>806.36460691547154</v>
      </c>
    </row>
    <row r="227" spans="1:12" s="69" customFormat="1" ht="15.4" customHeight="1" x14ac:dyDescent="0.15">
      <c r="A227" s="70" t="s">
        <v>65</v>
      </c>
      <c r="B227" s="71">
        <v>2574</v>
      </c>
      <c r="C227" s="71">
        <f t="shared" si="22"/>
        <v>643.5</v>
      </c>
      <c r="D227" s="72">
        <v>1.25</v>
      </c>
      <c r="E227" s="73">
        <f t="shared" si="28"/>
        <v>3217.5</v>
      </c>
      <c r="F227" s="72">
        <v>0</v>
      </c>
      <c r="G227" s="74">
        <f t="shared" si="23"/>
        <v>0</v>
      </c>
      <c r="H227" s="75">
        <f t="shared" si="24"/>
        <v>3217.5</v>
      </c>
      <c r="I227" s="75">
        <v>4</v>
      </c>
      <c r="J227" s="75">
        <f t="shared" si="25"/>
        <v>0</v>
      </c>
      <c r="K227" s="76">
        <f t="shared" si="26"/>
        <v>0</v>
      </c>
      <c r="L227" s="77">
        <f t="shared" si="27"/>
        <v>0</v>
      </c>
    </row>
    <row r="228" spans="1:12" s="69" customFormat="1" ht="15.4" customHeight="1" x14ac:dyDescent="0.15">
      <c r="A228" s="70" t="s">
        <v>189</v>
      </c>
      <c r="B228" s="71">
        <v>3496</v>
      </c>
      <c r="C228" s="71">
        <f t="shared" si="22"/>
        <v>874</v>
      </c>
      <c r="D228" s="72">
        <v>1.25</v>
      </c>
      <c r="E228" s="73">
        <f t="shared" si="28"/>
        <v>4370</v>
      </c>
      <c r="F228" s="72">
        <v>1.25</v>
      </c>
      <c r="G228" s="74">
        <f t="shared" si="23"/>
        <v>4370</v>
      </c>
      <c r="H228" s="75">
        <f t="shared" si="24"/>
        <v>0</v>
      </c>
      <c r="I228" s="75">
        <v>4</v>
      </c>
      <c r="J228" s="75">
        <f t="shared" si="25"/>
        <v>1</v>
      </c>
      <c r="K228" s="76">
        <f t="shared" si="26"/>
        <v>2.1026456503662883</v>
      </c>
      <c r="L228" s="77">
        <f t="shared" si="27"/>
        <v>1837.712298420136</v>
      </c>
    </row>
    <row r="229" spans="1:12" s="69" customFormat="1" ht="15.4" customHeight="1" x14ac:dyDescent="0.15">
      <c r="A229" s="70" t="s">
        <v>85</v>
      </c>
      <c r="B229" s="71">
        <v>4587</v>
      </c>
      <c r="C229" s="71">
        <f t="shared" si="22"/>
        <v>1146.75</v>
      </c>
      <c r="D229" s="72">
        <v>1.25</v>
      </c>
      <c r="E229" s="73">
        <f t="shared" si="28"/>
        <v>5733.75</v>
      </c>
      <c r="F229" s="72">
        <v>1.25</v>
      </c>
      <c r="G229" s="74">
        <f t="shared" si="23"/>
        <v>5733.75</v>
      </c>
      <c r="H229" s="75">
        <f t="shared" si="24"/>
        <v>0</v>
      </c>
      <c r="I229" s="75">
        <v>4</v>
      </c>
      <c r="J229" s="75">
        <f t="shared" si="25"/>
        <v>1</v>
      </c>
      <c r="K229" s="76">
        <f t="shared" si="26"/>
        <v>2.1026456503662883</v>
      </c>
      <c r="L229" s="77">
        <f t="shared" si="27"/>
        <v>2411.2088995575409</v>
      </c>
    </row>
    <row r="230" spans="1:12" s="69" customFormat="1" ht="15.4" customHeight="1" x14ac:dyDescent="0.15">
      <c r="A230" s="70" t="s">
        <v>116</v>
      </c>
      <c r="B230" s="71">
        <v>6027</v>
      </c>
      <c r="C230" s="71">
        <f t="shared" si="22"/>
        <v>1506.75</v>
      </c>
      <c r="D230" s="72">
        <v>1.25</v>
      </c>
      <c r="E230" s="73">
        <f t="shared" si="28"/>
        <v>7533.75</v>
      </c>
      <c r="F230" s="72">
        <v>1.25</v>
      </c>
      <c r="G230" s="74">
        <f t="shared" si="23"/>
        <v>7533.75</v>
      </c>
      <c r="H230" s="75">
        <f t="shared" si="24"/>
        <v>0</v>
      </c>
      <c r="I230" s="75">
        <v>4</v>
      </c>
      <c r="J230" s="75">
        <f t="shared" si="25"/>
        <v>1</v>
      </c>
      <c r="K230" s="76">
        <f t="shared" si="26"/>
        <v>2.1026456503662883</v>
      </c>
      <c r="L230" s="77">
        <f t="shared" si="27"/>
        <v>3168.1613336894047</v>
      </c>
    </row>
    <row r="231" spans="1:12" s="69" customFormat="1" ht="15.4" customHeight="1" x14ac:dyDescent="0.15">
      <c r="A231" s="70" t="s">
        <v>237</v>
      </c>
      <c r="B231" s="71">
        <v>3823</v>
      </c>
      <c r="C231" s="71">
        <f t="shared" si="22"/>
        <v>955.75</v>
      </c>
      <c r="D231" s="72">
        <v>1.25</v>
      </c>
      <c r="E231" s="73">
        <f t="shared" si="28"/>
        <v>4778.75</v>
      </c>
      <c r="F231" s="72">
        <v>0</v>
      </c>
      <c r="G231" s="74">
        <f t="shared" si="23"/>
        <v>0</v>
      </c>
      <c r="H231" s="75">
        <f t="shared" si="24"/>
        <v>4778.75</v>
      </c>
      <c r="I231" s="75">
        <v>4</v>
      </c>
      <c r="J231" s="75">
        <f t="shared" si="25"/>
        <v>0</v>
      </c>
      <c r="K231" s="76">
        <f t="shared" si="26"/>
        <v>0</v>
      </c>
      <c r="L231" s="77">
        <f t="shared" si="27"/>
        <v>0</v>
      </c>
    </row>
    <row r="232" spans="1:12" s="69" customFormat="1" ht="15.4" customHeight="1" x14ac:dyDescent="0.15">
      <c r="A232" s="70" t="s">
        <v>186</v>
      </c>
      <c r="B232" s="71">
        <v>2719</v>
      </c>
      <c r="C232" s="71">
        <f t="shared" si="22"/>
        <v>679.75</v>
      </c>
      <c r="D232" s="72">
        <v>1.25</v>
      </c>
      <c r="E232" s="73">
        <f t="shared" si="28"/>
        <v>3398.75</v>
      </c>
      <c r="F232" s="72">
        <v>0</v>
      </c>
      <c r="G232" s="74">
        <f t="shared" si="23"/>
        <v>0</v>
      </c>
      <c r="H232" s="75">
        <f t="shared" si="24"/>
        <v>3398.75</v>
      </c>
      <c r="I232" s="75">
        <v>4</v>
      </c>
      <c r="J232" s="75">
        <f t="shared" si="25"/>
        <v>0</v>
      </c>
      <c r="K232" s="76">
        <f t="shared" si="26"/>
        <v>0</v>
      </c>
      <c r="L232" s="77">
        <f t="shared" si="27"/>
        <v>0</v>
      </c>
    </row>
    <row r="233" spans="1:12" s="69" customFormat="1" ht="15.4" customHeight="1" x14ac:dyDescent="0.15">
      <c r="A233" s="70" t="s">
        <v>147</v>
      </c>
      <c r="B233" s="71">
        <v>3127</v>
      </c>
      <c r="C233" s="71">
        <f t="shared" si="22"/>
        <v>781.75</v>
      </c>
      <c r="D233" s="72">
        <v>1.25</v>
      </c>
      <c r="E233" s="73">
        <f t="shared" si="28"/>
        <v>3908.75</v>
      </c>
      <c r="F233" s="72">
        <v>1.25</v>
      </c>
      <c r="G233" s="74">
        <f t="shared" si="23"/>
        <v>3908.75</v>
      </c>
      <c r="H233" s="75">
        <f t="shared" si="24"/>
        <v>0</v>
      </c>
      <c r="I233" s="75">
        <v>4</v>
      </c>
      <c r="J233" s="75">
        <f t="shared" si="25"/>
        <v>1</v>
      </c>
      <c r="K233" s="76">
        <f t="shared" si="26"/>
        <v>2.1026456503662883</v>
      </c>
      <c r="L233" s="77">
        <f t="shared" si="27"/>
        <v>1643.743237173846</v>
      </c>
    </row>
    <row r="234" spans="1:12" s="69" customFormat="1" ht="15.4" customHeight="1" x14ac:dyDescent="0.15">
      <c r="A234" s="70" t="s">
        <v>161</v>
      </c>
      <c r="B234" s="71">
        <v>3099</v>
      </c>
      <c r="C234" s="71">
        <f t="shared" si="22"/>
        <v>774.75</v>
      </c>
      <c r="D234" s="72">
        <v>1.25</v>
      </c>
      <c r="E234" s="73">
        <f t="shared" si="28"/>
        <v>3873.75</v>
      </c>
      <c r="F234" s="72">
        <v>0</v>
      </c>
      <c r="G234" s="74">
        <f t="shared" si="23"/>
        <v>0</v>
      </c>
      <c r="H234" s="75">
        <f t="shared" si="24"/>
        <v>3873.75</v>
      </c>
      <c r="I234" s="75">
        <v>4</v>
      </c>
      <c r="J234" s="75">
        <f t="shared" si="25"/>
        <v>0</v>
      </c>
      <c r="K234" s="76">
        <f t="shared" si="26"/>
        <v>0</v>
      </c>
      <c r="L234" s="77">
        <f t="shared" si="27"/>
        <v>0</v>
      </c>
    </row>
    <row r="235" spans="1:12" s="69" customFormat="1" ht="15.4" customHeight="1" x14ac:dyDescent="0.15">
      <c r="A235" s="70" t="s">
        <v>121</v>
      </c>
      <c r="B235" s="71">
        <v>3893</v>
      </c>
      <c r="C235" s="71">
        <f t="shared" si="22"/>
        <v>973.25</v>
      </c>
      <c r="D235" s="72">
        <v>1.25</v>
      </c>
      <c r="E235" s="73">
        <f t="shared" si="28"/>
        <v>4866.25</v>
      </c>
      <c r="F235" s="72">
        <v>1.25</v>
      </c>
      <c r="G235" s="74">
        <f t="shared" si="23"/>
        <v>4866.25</v>
      </c>
      <c r="H235" s="75">
        <f t="shared" si="24"/>
        <v>0</v>
      </c>
      <c r="I235" s="75">
        <v>4</v>
      </c>
      <c r="J235" s="75">
        <f t="shared" si="25"/>
        <v>1</v>
      </c>
      <c r="K235" s="76">
        <f t="shared" si="26"/>
        <v>2.1026456503662883</v>
      </c>
      <c r="L235" s="77">
        <f t="shared" si="27"/>
        <v>2046.39987921899</v>
      </c>
    </row>
    <row r="236" spans="1:12" s="69" customFormat="1" ht="15.4" customHeight="1" x14ac:dyDescent="0.15">
      <c r="A236" s="70" t="s">
        <v>210</v>
      </c>
      <c r="B236" s="71">
        <v>16350</v>
      </c>
      <c r="C236" s="71">
        <f t="shared" si="22"/>
        <v>4087.5</v>
      </c>
      <c r="D236" s="72">
        <v>1.25</v>
      </c>
      <c r="E236" s="73">
        <f t="shared" si="28"/>
        <v>20437.5</v>
      </c>
      <c r="F236" s="72">
        <v>1.25</v>
      </c>
      <c r="G236" s="74">
        <f t="shared" si="23"/>
        <v>20437.5</v>
      </c>
      <c r="H236" s="75">
        <f t="shared" si="24"/>
        <v>0</v>
      </c>
      <c r="I236" s="75">
        <v>4</v>
      </c>
      <c r="J236" s="75">
        <f t="shared" si="25"/>
        <v>1</v>
      </c>
      <c r="K236" s="76">
        <f t="shared" si="26"/>
        <v>2.1026456503662883</v>
      </c>
      <c r="L236" s="77">
        <f t="shared" si="27"/>
        <v>8594.5640958722033</v>
      </c>
    </row>
    <row r="237" spans="1:12" s="69" customFormat="1" ht="15.4" customHeight="1" x14ac:dyDescent="0.15">
      <c r="A237" s="70" t="s">
        <v>83</v>
      </c>
      <c r="B237" s="71">
        <v>4485</v>
      </c>
      <c r="C237" s="71">
        <f t="shared" si="22"/>
        <v>1121.25</v>
      </c>
      <c r="D237" s="72">
        <v>1.25</v>
      </c>
      <c r="E237" s="73">
        <f t="shared" si="28"/>
        <v>5606.25</v>
      </c>
      <c r="F237" s="72">
        <v>1.25</v>
      </c>
      <c r="G237" s="74">
        <f t="shared" si="23"/>
        <v>5606.25</v>
      </c>
      <c r="H237" s="75">
        <f t="shared" si="24"/>
        <v>0</v>
      </c>
      <c r="I237" s="75">
        <v>4</v>
      </c>
      <c r="J237" s="75">
        <f t="shared" si="25"/>
        <v>1</v>
      </c>
      <c r="K237" s="76">
        <f t="shared" si="26"/>
        <v>2.1026456503662883</v>
      </c>
      <c r="L237" s="77">
        <f t="shared" si="27"/>
        <v>2357.5914354732008</v>
      </c>
    </row>
    <row r="238" spans="1:12" s="69" customFormat="1" ht="15.4" customHeight="1" x14ac:dyDescent="0.15">
      <c r="A238" s="70" t="s">
        <v>229</v>
      </c>
      <c r="B238" s="71">
        <v>5167</v>
      </c>
      <c r="C238" s="71">
        <f t="shared" si="22"/>
        <v>1291.75</v>
      </c>
      <c r="D238" s="72">
        <v>1.25</v>
      </c>
      <c r="E238" s="73">
        <f t="shared" si="28"/>
        <v>6458.75</v>
      </c>
      <c r="F238" s="72">
        <v>1.25</v>
      </c>
      <c r="G238" s="74">
        <f t="shared" si="23"/>
        <v>6458.75</v>
      </c>
      <c r="H238" s="75">
        <f t="shared" si="24"/>
        <v>0</v>
      </c>
      <c r="I238" s="75">
        <v>4</v>
      </c>
      <c r="J238" s="75">
        <f t="shared" si="25"/>
        <v>1</v>
      </c>
      <c r="K238" s="76">
        <f t="shared" si="26"/>
        <v>2.1026456503662883</v>
      </c>
      <c r="L238" s="77">
        <f t="shared" si="27"/>
        <v>2716.0925188606529</v>
      </c>
    </row>
    <row r="239" spans="1:12" s="69" customFormat="1" ht="15.4" customHeight="1" x14ac:dyDescent="0.15">
      <c r="A239" s="70" t="s">
        <v>122</v>
      </c>
      <c r="B239" s="71">
        <v>2626</v>
      </c>
      <c r="C239" s="71">
        <f t="shared" si="22"/>
        <v>656.5</v>
      </c>
      <c r="D239" s="72">
        <v>1.25</v>
      </c>
      <c r="E239" s="73">
        <f t="shared" si="28"/>
        <v>3282.5</v>
      </c>
      <c r="F239" s="72">
        <v>1.25</v>
      </c>
      <c r="G239" s="74">
        <f t="shared" si="23"/>
        <v>3282.5</v>
      </c>
      <c r="H239" s="75">
        <f t="shared" si="24"/>
        <v>0</v>
      </c>
      <c r="I239" s="75">
        <v>4</v>
      </c>
      <c r="J239" s="75">
        <f t="shared" si="25"/>
        <v>1</v>
      </c>
      <c r="K239" s="76">
        <f t="shared" si="26"/>
        <v>2.1026456503662883</v>
      </c>
      <c r="L239" s="77">
        <f t="shared" si="27"/>
        <v>1380.3868694654682</v>
      </c>
    </row>
    <row r="240" spans="1:12" s="69" customFormat="1" ht="15.4" customHeight="1" x14ac:dyDescent="0.15">
      <c r="A240" s="70" t="s">
        <v>125</v>
      </c>
      <c r="B240" s="71">
        <v>2301</v>
      </c>
      <c r="C240" s="71">
        <f t="shared" si="22"/>
        <v>575.25</v>
      </c>
      <c r="D240" s="72">
        <v>1.25</v>
      </c>
      <c r="E240" s="73">
        <f t="shared" si="28"/>
        <v>2876.25</v>
      </c>
      <c r="F240" s="72">
        <v>1.25</v>
      </c>
      <c r="G240" s="74">
        <f t="shared" si="23"/>
        <v>2876.25</v>
      </c>
      <c r="H240" s="75">
        <f t="shared" si="24"/>
        <v>0</v>
      </c>
      <c r="I240" s="75">
        <v>4</v>
      </c>
      <c r="J240" s="75">
        <f t="shared" si="25"/>
        <v>1</v>
      </c>
      <c r="K240" s="76">
        <f t="shared" si="26"/>
        <v>2.1026456503662883</v>
      </c>
      <c r="L240" s="77">
        <f t="shared" si="27"/>
        <v>1209.5469103732073</v>
      </c>
    </row>
    <row r="241" spans="1:12" s="69" customFormat="1" ht="15.4" customHeight="1" x14ac:dyDescent="0.15">
      <c r="A241" s="70" t="s">
        <v>38</v>
      </c>
      <c r="B241" s="71">
        <v>4788</v>
      </c>
      <c r="C241" s="71">
        <f t="shared" si="22"/>
        <v>1197</v>
      </c>
      <c r="D241" s="72">
        <v>1.25</v>
      </c>
      <c r="E241" s="73">
        <f t="shared" si="28"/>
        <v>5985</v>
      </c>
      <c r="F241" s="72">
        <v>0</v>
      </c>
      <c r="G241" s="74">
        <f t="shared" si="23"/>
        <v>0</v>
      </c>
      <c r="H241" s="75">
        <f t="shared" si="24"/>
        <v>5985</v>
      </c>
      <c r="I241" s="75">
        <v>4</v>
      </c>
      <c r="J241" s="75">
        <f t="shared" si="25"/>
        <v>0</v>
      </c>
      <c r="K241" s="76">
        <f t="shared" si="26"/>
        <v>0</v>
      </c>
      <c r="L241" s="77">
        <f t="shared" si="27"/>
        <v>0</v>
      </c>
    </row>
    <row r="242" spans="1:12" s="69" customFormat="1" ht="15.4" customHeight="1" x14ac:dyDescent="0.15">
      <c r="A242" s="70" t="s">
        <v>167</v>
      </c>
      <c r="B242" s="71">
        <v>4817</v>
      </c>
      <c r="C242" s="71">
        <f t="shared" si="22"/>
        <v>1204.25</v>
      </c>
      <c r="D242" s="72">
        <v>1.25</v>
      </c>
      <c r="E242" s="73">
        <f t="shared" si="28"/>
        <v>6021.25</v>
      </c>
      <c r="F242" s="72">
        <v>1.25</v>
      </c>
      <c r="G242" s="74">
        <f t="shared" si="23"/>
        <v>6021.25</v>
      </c>
      <c r="H242" s="75">
        <f t="shared" si="24"/>
        <v>0</v>
      </c>
      <c r="I242" s="75">
        <v>4</v>
      </c>
      <c r="J242" s="75">
        <f t="shared" si="25"/>
        <v>1</v>
      </c>
      <c r="K242" s="76">
        <f t="shared" si="26"/>
        <v>2.1026456503662883</v>
      </c>
      <c r="L242" s="77">
        <f t="shared" si="27"/>
        <v>2532.1110244536026</v>
      </c>
    </row>
    <row r="243" spans="1:12" s="69" customFormat="1" ht="15.4" customHeight="1" x14ac:dyDescent="0.15">
      <c r="A243" s="79" t="s">
        <v>243</v>
      </c>
      <c r="B243" s="80">
        <v>2203</v>
      </c>
      <c r="C243" s="71">
        <f t="shared" si="22"/>
        <v>550.75</v>
      </c>
      <c r="D243" s="72">
        <v>1.25</v>
      </c>
      <c r="E243" s="73">
        <f t="shared" si="28"/>
        <v>2753.75</v>
      </c>
      <c r="F243" s="72">
        <v>1.25</v>
      </c>
      <c r="G243" s="74">
        <f t="shared" si="23"/>
        <v>2753.75</v>
      </c>
      <c r="H243" s="75">
        <f t="shared" si="24"/>
        <v>0</v>
      </c>
      <c r="I243" s="75">
        <v>4</v>
      </c>
      <c r="J243" s="75">
        <f t="shared" si="25"/>
        <v>1</v>
      </c>
      <c r="K243" s="76">
        <f t="shared" si="26"/>
        <v>2.1026456503662883</v>
      </c>
      <c r="L243" s="77">
        <f t="shared" si="27"/>
        <v>1158.0320919392332</v>
      </c>
    </row>
    <row r="244" spans="1:12" s="69" customFormat="1" ht="15.4" customHeight="1" x14ac:dyDescent="0.15">
      <c r="A244" s="79" t="s">
        <v>220</v>
      </c>
      <c r="B244" s="80">
        <f>4050+28</f>
        <v>4078</v>
      </c>
      <c r="C244" s="71">
        <f t="shared" si="22"/>
        <v>1019.5</v>
      </c>
      <c r="D244" s="72">
        <v>1.25</v>
      </c>
      <c r="E244" s="73">
        <f t="shared" si="28"/>
        <v>5097.5</v>
      </c>
      <c r="F244" s="72">
        <v>0</v>
      </c>
      <c r="G244" s="74">
        <f t="shared" si="23"/>
        <v>0</v>
      </c>
      <c r="H244" s="75">
        <f t="shared" si="24"/>
        <v>5097.5</v>
      </c>
      <c r="I244" s="75">
        <v>4</v>
      </c>
      <c r="J244" s="75">
        <f t="shared" si="25"/>
        <v>0</v>
      </c>
      <c r="K244" s="76">
        <f t="shared" si="26"/>
        <v>0</v>
      </c>
      <c r="L244" s="77">
        <f t="shared" si="27"/>
        <v>0</v>
      </c>
    </row>
    <row r="245" spans="1:12" s="69" customFormat="1" ht="15.4" customHeight="1" x14ac:dyDescent="0.15">
      <c r="A245" s="70" t="s">
        <v>59</v>
      </c>
      <c r="B245" s="71">
        <v>3011</v>
      </c>
      <c r="C245" s="71">
        <f t="shared" si="22"/>
        <v>752.75</v>
      </c>
      <c r="D245" s="72">
        <v>1.25</v>
      </c>
      <c r="E245" s="73">
        <f t="shared" si="28"/>
        <v>3763.75</v>
      </c>
      <c r="F245" s="72">
        <v>1.25</v>
      </c>
      <c r="G245" s="74">
        <f t="shared" si="23"/>
        <v>3763.75</v>
      </c>
      <c r="H245" s="75">
        <f t="shared" si="24"/>
        <v>0</v>
      </c>
      <c r="I245" s="75">
        <v>4</v>
      </c>
      <c r="J245" s="75">
        <f t="shared" si="25"/>
        <v>1</v>
      </c>
      <c r="K245" s="76">
        <f t="shared" si="26"/>
        <v>2.1026456503662883</v>
      </c>
      <c r="L245" s="77">
        <f t="shared" si="27"/>
        <v>1582.7665133132234</v>
      </c>
    </row>
    <row r="246" spans="1:12" s="69" customFormat="1" ht="15.4" customHeight="1" x14ac:dyDescent="0.15">
      <c r="A246" s="70" t="s">
        <v>8</v>
      </c>
      <c r="B246" s="71">
        <v>2197</v>
      </c>
      <c r="C246" s="71">
        <f t="shared" si="22"/>
        <v>549.25</v>
      </c>
      <c r="D246" s="72">
        <v>1.25</v>
      </c>
      <c r="E246" s="73">
        <f t="shared" si="28"/>
        <v>2746.25</v>
      </c>
      <c r="F246" s="72">
        <v>1.25</v>
      </c>
      <c r="G246" s="74">
        <f t="shared" si="23"/>
        <v>2746.25</v>
      </c>
      <c r="H246" s="75">
        <f t="shared" si="24"/>
        <v>0</v>
      </c>
      <c r="I246" s="75">
        <v>4</v>
      </c>
      <c r="J246" s="75">
        <f t="shared" si="25"/>
        <v>1</v>
      </c>
      <c r="K246" s="76">
        <f t="shared" si="26"/>
        <v>2.1026456503662883</v>
      </c>
      <c r="L246" s="77">
        <f t="shared" si="27"/>
        <v>1154.8781234636838</v>
      </c>
    </row>
    <row r="247" spans="1:12" s="69" customFormat="1" ht="15.4" customHeight="1" x14ac:dyDescent="0.15">
      <c r="A247" s="70" t="s">
        <v>244</v>
      </c>
      <c r="B247" s="71">
        <v>2179</v>
      </c>
      <c r="C247" s="71">
        <f t="shared" si="22"/>
        <v>544.75</v>
      </c>
      <c r="D247" s="72">
        <v>1.25</v>
      </c>
      <c r="E247" s="73">
        <f t="shared" si="28"/>
        <v>2723.75</v>
      </c>
      <c r="F247" s="72">
        <v>1.25</v>
      </c>
      <c r="G247" s="74">
        <f t="shared" si="23"/>
        <v>2723.75</v>
      </c>
      <c r="H247" s="75">
        <f t="shared" si="24"/>
        <v>0</v>
      </c>
      <c r="I247" s="75">
        <v>4</v>
      </c>
      <c r="J247" s="75">
        <f t="shared" si="25"/>
        <v>1</v>
      </c>
      <c r="K247" s="76">
        <f t="shared" si="26"/>
        <v>2.1026456503662883</v>
      </c>
      <c r="L247" s="77">
        <f t="shared" si="27"/>
        <v>1145.4162180370356</v>
      </c>
    </row>
    <row r="248" spans="1:12" s="69" customFormat="1" ht="15.4" customHeight="1" x14ac:dyDescent="0.15">
      <c r="A248" s="70" t="s">
        <v>30</v>
      </c>
      <c r="B248" s="71">
        <v>5577</v>
      </c>
      <c r="C248" s="71">
        <f t="shared" si="22"/>
        <v>1394.25</v>
      </c>
      <c r="D248" s="72">
        <v>1.25</v>
      </c>
      <c r="E248" s="73">
        <f t="shared" si="28"/>
        <v>6971.25</v>
      </c>
      <c r="F248" s="72">
        <v>1.25</v>
      </c>
      <c r="G248" s="74">
        <f t="shared" si="23"/>
        <v>6971.25</v>
      </c>
      <c r="H248" s="75">
        <f t="shared" si="24"/>
        <v>0</v>
      </c>
      <c r="I248" s="75">
        <v>4</v>
      </c>
      <c r="J248" s="75">
        <f t="shared" si="25"/>
        <v>1</v>
      </c>
      <c r="K248" s="76">
        <f t="shared" si="26"/>
        <v>2.1026456503662883</v>
      </c>
      <c r="L248" s="77">
        <f t="shared" si="27"/>
        <v>2931.6136980231972</v>
      </c>
    </row>
    <row r="249" spans="1:12" s="69" customFormat="1" ht="15.4" customHeight="1" x14ac:dyDescent="0.15">
      <c r="A249" s="70" t="s">
        <v>141</v>
      </c>
      <c r="B249" s="71">
        <v>4772</v>
      </c>
      <c r="C249" s="71">
        <f t="shared" si="22"/>
        <v>1193</v>
      </c>
      <c r="D249" s="72">
        <v>1.25</v>
      </c>
      <c r="E249" s="73">
        <f t="shared" si="28"/>
        <v>5965</v>
      </c>
      <c r="F249" s="72">
        <v>1.25</v>
      </c>
      <c r="G249" s="74">
        <f t="shared" si="23"/>
        <v>5965</v>
      </c>
      <c r="H249" s="75">
        <f t="shared" si="24"/>
        <v>0</v>
      </c>
      <c r="I249" s="75">
        <v>4</v>
      </c>
      <c r="J249" s="75">
        <f t="shared" si="25"/>
        <v>1</v>
      </c>
      <c r="K249" s="76">
        <f t="shared" si="26"/>
        <v>2.1026456503662883</v>
      </c>
      <c r="L249" s="77">
        <f t="shared" si="27"/>
        <v>2508.4562608869819</v>
      </c>
    </row>
    <row r="250" spans="1:12" s="69" customFormat="1" ht="15.4" customHeight="1" x14ac:dyDescent="0.15">
      <c r="A250" s="70" t="s">
        <v>119</v>
      </c>
      <c r="B250" s="71">
        <v>4575</v>
      </c>
      <c r="C250" s="71">
        <f t="shared" si="22"/>
        <v>1143.75</v>
      </c>
      <c r="D250" s="72">
        <v>1.25</v>
      </c>
      <c r="E250" s="73">
        <f t="shared" si="28"/>
        <v>5718.75</v>
      </c>
      <c r="F250" s="72">
        <v>1.25</v>
      </c>
      <c r="G250" s="74">
        <f t="shared" si="23"/>
        <v>5718.75</v>
      </c>
      <c r="H250" s="75">
        <f t="shared" si="24"/>
        <v>0</v>
      </c>
      <c r="I250" s="75">
        <v>4</v>
      </c>
      <c r="J250" s="75">
        <f t="shared" si="25"/>
        <v>1</v>
      </c>
      <c r="K250" s="76">
        <f t="shared" si="26"/>
        <v>2.1026456503662883</v>
      </c>
      <c r="L250" s="77">
        <f t="shared" si="27"/>
        <v>2404.9009626064421</v>
      </c>
    </row>
    <row r="251" spans="1:12" s="69" customFormat="1" ht="15.4" customHeight="1" x14ac:dyDescent="0.15">
      <c r="A251" s="70" t="s">
        <v>217</v>
      </c>
      <c r="B251" s="71">
        <v>5019</v>
      </c>
      <c r="C251" s="71">
        <f t="shared" si="22"/>
        <v>1254.75</v>
      </c>
      <c r="D251" s="72">
        <v>1.25</v>
      </c>
      <c r="E251" s="73">
        <f t="shared" si="28"/>
        <v>6273.75</v>
      </c>
      <c r="F251" s="72">
        <v>0</v>
      </c>
      <c r="G251" s="74">
        <f t="shared" si="23"/>
        <v>0</v>
      </c>
      <c r="H251" s="75">
        <f t="shared" si="24"/>
        <v>6273.75</v>
      </c>
      <c r="I251" s="75">
        <v>4</v>
      </c>
      <c r="J251" s="75">
        <f t="shared" si="25"/>
        <v>0</v>
      </c>
      <c r="K251" s="76">
        <f t="shared" si="26"/>
        <v>0</v>
      </c>
      <c r="L251" s="77">
        <f t="shared" si="27"/>
        <v>0</v>
      </c>
    </row>
    <row r="252" spans="1:12" s="69" customFormat="1" ht="15.4" customHeight="1" x14ac:dyDescent="0.15">
      <c r="A252" s="70" t="s">
        <v>124</v>
      </c>
      <c r="B252" s="71">
        <v>6752</v>
      </c>
      <c r="C252" s="71">
        <f t="shared" si="22"/>
        <v>1688</v>
      </c>
      <c r="D252" s="72">
        <v>1.25</v>
      </c>
      <c r="E252" s="73">
        <f t="shared" si="28"/>
        <v>8440</v>
      </c>
      <c r="F252" s="72">
        <v>1.25</v>
      </c>
      <c r="G252" s="74">
        <f t="shared" si="23"/>
        <v>8440</v>
      </c>
      <c r="H252" s="75">
        <f t="shared" si="24"/>
        <v>0</v>
      </c>
      <c r="I252" s="75">
        <v>4</v>
      </c>
      <c r="J252" s="75">
        <f t="shared" si="25"/>
        <v>1</v>
      </c>
      <c r="K252" s="76">
        <f t="shared" si="26"/>
        <v>2.1026456503662883</v>
      </c>
      <c r="L252" s="77">
        <f t="shared" si="27"/>
        <v>3549.2658578182945</v>
      </c>
    </row>
    <row r="253" spans="1:12" s="69" customFormat="1" ht="15.4" customHeight="1" x14ac:dyDescent="0.15">
      <c r="A253" s="70" t="s">
        <v>193</v>
      </c>
      <c r="B253" s="71">
        <v>2371</v>
      </c>
      <c r="C253" s="71">
        <f t="shared" si="22"/>
        <v>592.75</v>
      </c>
      <c r="D253" s="72">
        <v>1.25</v>
      </c>
      <c r="E253" s="73">
        <f t="shared" si="28"/>
        <v>2963.75</v>
      </c>
      <c r="F253" s="72">
        <v>0</v>
      </c>
      <c r="G253" s="74">
        <f t="shared" si="23"/>
        <v>0</v>
      </c>
      <c r="H253" s="75">
        <f t="shared" si="24"/>
        <v>2963.75</v>
      </c>
      <c r="I253" s="75">
        <v>4</v>
      </c>
      <c r="J253" s="75">
        <f t="shared" si="25"/>
        <v>0</v>
      </c>
      <c r="K253" s="76">
        <f t="shared" si="26"/>
        <v>0</v>
      </c>
      <c r="L253" s="77">
        <f t="shared" si="27"/>
        <v>0</v>
      </c>
    </row>
    <row r="254" spans="1:12" s="69" customFormat="1" ht="15.4" customHeight="1" x14ac:dyDescent="0.15">
      <c r="A254" s="70" t="s">
        <v>272</v>
      </c>
      <c r="B254" s="71">
        <v>2207</v>
      </c>
      <c r="C254" s="71">
        <f t="shared" si="22"/>
        <v>551.75</v>
      </c>
      <c r="D254" s="72">
        <v>1.25</v>
      </c>
      <c r="E254" s="73">
        <f t="shared" si="28"/>
        <v>2758.75</v>
      </c>
      <c r="F254" s="72">
        <v>1.25</v>
      </c>
      <c r="G254" s="74">
        <f t="shared" si="23"/>
        <v>2758.75</v>
      </c>
      <c r="H254" s="75">
        <f t="shared" si="24"/>
        <v>0</v>
      </c>
      <c r="I254" s="75">
        <v>4</v>
      </c>
      <c r="J254" s="75">
        <f t="shared" si="25"/>
        <v>1</v>
      </c>
      <c r="K254" s="76">
        <f t="shared" si="26"/>
        <v>2.1026456503662883</v>
      </c>
      <c r="L254" s="77">
        <f t="shared" si="27"/>
        <v>1160.1347375895996</v>
      </c>
    </row>
    <row r="255" spans="1:12" s="69" customFormat="1" ht="15.4" customHeight="1" x14ac:dyDescent="0.15">
      <c r="A255" s="70" t="s">
        <v>278</v>
      </c>
      <c r="B255" s="71">
        <v>6031</v>
      </c>
      <c r="C255" s="71">
        <f t="shared" si="22"/>
        <v>1507.75</v>
      </c>
      <c r="D255" s="72">
        <v>1.25</v>
      </c>
      <c r="E255" s="73">
        <f t="shared" si="28"/>
        <v>7538.75</v>
      </c>
      <c r="F255" s="72">
        <v>0</v>
      </c>
      <c r="G255" s="74">
        <f t="shared" si="23"/>
        <v>0</v>
      </c>
      <c r="H255" s="75">
        <f t="shared" si="24"/>
        <v>7538.75</v>
      </c>
      <c r="I255" s="75">
        <v>4</v>
      </c>
      <c r="J255" s="75">
        <f t="shared" si="25"/>
        <v>0</v>
      </c>
      <c r="K255" s="76">
        <f t="shared" si="26"/>
        <v>0</v>
      </c>
      <c r="L255" s="77">
        <f t="shared" si="27"/>
        <v>0</v>
      </c>
    </row>
    <row r="256" spans="1:12" s="69" customFormat="1" ht="15.4" customHeight="1" x14ac:dyDescent="0.15">
      <c r="A256" s="70" t="s">
        <v>17</v>
      </c>
      <c r="B256" s="71">
        <v>4906</v>
      </c>
      <c r="C256" s="71">
        <f t="shared" si="22"/>
        <v>1226.5</v>
      </c>
      <c r="D256" s="72">
        <v>1.25</v>
      </c>
      <c r="E256" s="73">
        <f t="shared" si="28"/>
        <v>6132.5</v>
      </c>
      <c r="F256" s="72">
        <v>0</v>
      </c>
      <c r="G256" s="74">
        <f t="shared" si="23"/>
        <v>0</v>
      </c>
      <c r="H256" s="75">
        <f t="shared" si="24"/>
        <v>6132.5</v>
      </c>
      <c r="I256" s="75">
        <v>4</v>
      </c>
      <c r="J256" s="75">
        <f t="shared" si="25"/>
        <v>0</v>
      </c>
      <c r="K256" s="76">
        <f t="shared" si="26"/>
        <v>0</v>
      </c>
      <c r="L256" s="77">
        <f t="shared" si="27"/>
        <v>0</v>
      </c>
    </row>
    <row r="257" spans="1:12" s="69" customFormat="1" ht="15.4" customHeight="1" x14ac:dyDescent="0.15">
      <c r="A257" s="70" t="s">
        <v>200</v>
      </c>
      <c r="B257" s="71">
        <v>1163</v>
      </c>
      <c r="C257" s="71">
        <f t="shared" si="22"/>
        <v>290.75</v>
      </c>
      <c r="D257" s="72">
        <v>1.25</v>
      </c>
      <c r="E257" s="73">
        <f t="shared" si="28"/>
        <v>1453.75</v>
      </c>
      <c r="F257" s="72">
        <v>1.25</v>
      </c>
      <c r="G257" s="74">
        <f t="shared" si="23"/>
        <v>1453.75</v>
      </c>
      <c r="H257" s="75">
        <f t="shared" si="24"/>
        <v>0</v>
      </c>
      <c r="I257" s="75">
        <v>4</v>
      </c>
      <c r="J257" s="75">
        <f t="shared" si="25"/>
        <v>1</v>
      </c>
      <c r="K257" s="76">
        <f t="shared" si="26"/>
        <v>2.1026456503662883</v>
      </c>
      <c r="L257" s="77">
        <f t="shared" si="27"/>
        <v>611.3442228439983</v>
      </c>
    </row>
    <row r="258" spans="1:12" s="69" customFormat="1" ht="15.4" customHeight="1" x14ac:dyDescent="0.15">
      <c r="A258" s="70" t="s">
        <v>216</v>
      </c>
      <c r="B258" s="71">
        <v>2097</v>
      </c>
      <c r="C258" s="71">
        <f t="shared" si="22"/>
        <v>524.25</v>
      </c>
      <c r="D258" s="72">
        <v>1.25</v>
      </c>
      <c r="E258" s="73">
        <f t="shared" si="28"/>
        <v>2621.25</v>
      </c>
      <c r="F258" s="72">
        <v>0</v>
      </c>
      <c r="G258" s="74">
        <f t="shared" si="23"/>
        <v>0</v>
      </c>
      <c r="H258" s="75">
        <f t="shared" si="24"/>
        <v>2621.25</v>
      </c>
      <c r="I258" s="75">
        <v>4</v>
      </c>
      <c r="J258" s="75">
        <f t="shared" si="25"/>
        <v>0</v>
      </c>
      <c r="K258" s="76">
        <f t="shared" si="26"/>
        <v>0</v>
      </c>
      <c r="L258" s="77">
        <f t="shared" si="27"/>
        <v>0</v>
      </c>
    </row>
    <row r="259" spans="1:12" s="69" customFormat="1" ht="15.4" customHeight="1" x14ac:dyDescent="0.15">
      <c r="A259" s="70" t="s">
        <v>100</v>
      </c>
      <c r="B259" s="71">
        <v>2811</v>
      </c>
      <c r="C259" s="71">
        <f t="shared" ref="C259:C287" si="29">B259/I259</f>
        <v>702.75</v>
      </c>
      <c r="D259" s="72">
        <v>1.25</v>
      </c>
      <c r="E259" s="73">
        <f t="shared" si="28"/>
        <v>3513.75</v>
      </c>
      <c r="F259" s="72">
        <v>1.25</v>
      </c>
      <c r="G259" s="74">
        <f t="shared" ref="G259:G287" si="30">B259*F259</f>
        <v>3513.75</v>
      </c>
      <c r="H259" s="75">
        <f t="shared" ref="H259:H287" si="31">E259-G259</f>
        <v>0</v>
      </c>
      <c r="I259" s="75">
        <v>4</v>
      </c>
      <c r="J259" s="75">
        <f t="shared" ref="J259:J287" si="32">F259/1.25</f>
        <v>1</v>
      </c>
      <c r="K259" s="76">
        <f t="shared" ref="K259:K287" si="33">J259*$H$292</f>
        <v>2.1026456503662883</v>
      </c>
      <c r="L259" s="77">
        <f t="shared" ref="L259:L287" si="34">K259*C259</f>
        <v>1477.6342307949092</v>
      </c>
    </row>
    <row r="260" spans="1:12" s="69" customFormat="1" ht="15.4" customHeight="1" x14ac:dyDescent="0.15">
      <c r="A260" s="70" t="s">
        <v>203</v>
      </c>
      <c r="B260" s="71">
        <v>577</v>
      </c>
      <c r="C260" s="71">
        <f t="shared" si="29"/>
        <v>144.25</v>
      </c>
      <c r="D260" s="72">
        <v>1.25</v>
      </c>
      <c r="E260" s="73">
        <f t="shared" si="28"/>
        <v>721.25</v>
      </c>
      <c r="F260" s="72">
        <v>0</v>
      </c>
      <c r="G260" s="74">
        <f t="shared" si="30"/>
        <v>0</v>
      </c>
      <c r="H260" s="75">
        <f t="shared" si="31"/>
        <v>721.25</v>
      </c>
      <c r="I260" s="75">
        <v>4</v>
      </c>
      <c r="J260" s="75">
        <f t="shared" si="32"/>
        <v>0</v>
      </c>
      <c r="K260" s="76">
        <f t="shared" si="33"/>
        <v>0</v>
      </c>
      <c r="L260" s="77">
        <f t="shared" si="34"/>
        <v>0</v>
      </c>
    </row>
    <row r="261" spans="1:12" s="69" customFormat="1" ht="15.4" customHeight="1" x14ac:dyDescent="0.15">
      <c r="A261" s="70" t="s">
        <v>174</v>
      </c>
      <c r="B261" s="71">
        <v>6032</v>
      </c>
      <c r="C261" s="71">
        <f t="shared" si="29"/>
        <v>1508</v>
      </c>
      <c r="D261" s="72">
        <v>1.25</v>
      </c>
      <c r="E261" s="73">
        <f t="shared" si="28"/>
        <v>7540</v>
      </c>
      <c r="F261" s="72">
        <v>1.25</v>
      </c>
      <c r="G261" s="74">
        <f t="shared" si="30"/>
        <v>7540</v>
      </c>
      <c r="H261" s="75">
        <f t="shared" si="31"/>
        <v>0</v>
      </c>
      <c r="I261" s="75">
        <v>4</v>
      </c>
      <c r="J261" s="75">
        <f t="shared" si="32"/>
        <v>1</v>
      </c>
      <c r="K261" s="76">
        <f t="shared" si="33"/>
        <v>2.1026456503662883</v>
      </c>
      <c r="L261" s="77">
        <f t="shared" si="34"/>
        <v>3170.7896407523626</v>
      </c>
    </row>
    <row r="262" spans="1:12" s="69" customFormat="1" ht="15.4" customHeight="1" x14ac:dyDescent="0.15">
      <c r="A262" s="70" t="s">
        <v>18</v>
      </c>
      <c r="B262" s="71">
        <v>8120</v>
      </c>
      <c r="C262" s="71">
        <f t="shared" si="29"/>
        <v>2030</v>
      </c>
      <c r="D262" s="72">
        <v>1.25</v>
      </c>
      <c r="E262" s="73">
        <f t="shared" si="28"/>
        <v>10150</v>
      </c>
      <c r="F262" s="72">
        <v>1.25</v>
      </c>
      <c r="G262" s="74">
        <f t="shared" si="30"/>
        <v>10150</v>
      </c>
      <c r="H262" s="75">
        <f t="shared" si="31"/>
        <v>0</v>
      </c>
      <c r="I262" s="75">
        <v>4</v>
      </c>
      <c r="J262" s="75">
        <f t="shared" si="32"/>
        <v>1</v>
      </c>
      <c r="K262" s="76">
        <f t="shared" si="33"/>
        <v>2.1026456503662883</v>
      </c>
      <c r="L262" s="77">
        <f t="shared" si="34"/>
        <v>4268.3706702435647</v>
      </c>
    </row>
    <row r="263" spans="1:12" s="69" customFormat="1" ht="15.4" customHeight="1" x14ac:dyDescent="0.15">
      <c r="A263" s="70" t="s">
        <v>154</v>
      </c>
      <c r="B263" s="71">
        <v>2333</v>
      </c>
      <c r="C263" s="71">
        <f t="shared" si="29"/>
        <v>583.25</v>
      </c>
      <c r="D263" s="72">
        <v>1.25</v>
      </c>
      <c r="E263" s="73">
        <f t="shared" si="28"/>
        <v>2916.25</v>
      </c>
      <c r="F263" s="72">
        <v>1.25</v>
      </c>
      <c r="G263" s="74">
        <f t="shared" si="30"/>
        <v>2916.25</v>
      </c>
      <c r="H263" s="75">
        <f t="shared" si="31"/>
        <v>0</v>
      </c>
      <c r="I263" s="75">
        <v>4</v>
      </c>
      <c r="J263" s="75">
        <f t="shared" si="32"/>
        <v>1</v>
      </c>
      <c r="K263" s="76">
        <f t="shared" si="33"/>
        <v>2.1026456503662883</v>
      </c>
      <c r="L263" s="77">
        <f t="shared" si="34"/>
        <v>1226.3680755761377</v>
      </c>
    </row>
    <row r="264" spans="1:12" s="69" customFormat="1" ht="15.4" customHeight="1" x14ac:dyDescent="0.15">
      <c r="A264" s="70" t="s">
        <v>204</v>
      </c>
      <c r="B264" s="71">
        <v>659</v>
      </c>
      <c r="C264" s="71">
        <f t="shared" si="29"/>
        <v>164.75</v>
      </c>
      <c r="D264" s="72">
        <v>1.25</v>
      </c>
      <c r="E264" s="73">
        <f t="shared" si="28"/>
        <v>823.75</v>
      </c>
      <c r="F264" s="72">
        <v>0</v>
      </c>
      <c r="G264" s="74">
        <f t="shared" si="30"/>
        <v>0</v>
      </c>
      <c r="H264" s="75">
        <f t="shared" si="31"/>
        <v>823.75</v>
      </c>
      <c r="I264" s="75">
        <v>4</v>
      </c>
      <c r="J264" s="75">
        <f t="shared" si="32"/>
        <v>0</v>
      </c>
      <c r="K264" s="76">
        <f t="shared" si="33"/>
        <v>0</v>
      </c>
      <c r="L264" s="77">
        <f t="shared" si="34"/>
        <v>0</v>
      </c>
    </row>
    <row r="265" spans="1:12" s="69" customFormat="1" ht="15.4" customHeight="1" x14ac:dyDescent="0.15">
      <c r="A265" s="70" t="s">
        <v>54</v>
      </c>
      <c r="B265" s="71">
        <v>1970</v>
      </c>
      <c r="C265" s="71">
        <f t="shared" si="29"/>
        <v>492.5</v>
      </c>
      <c r="D265" s="72">
        <v>1.25</v>
      </c>
      <c r="E265" s="73">
        <f t="shared" si="28"/>
        <v>2462.5</v>
      </c>
      <c r="F265" s="72">
        <v>0</v>
      </c>
      <c r="G265" s="74">
        <f t="shared" si="30"/>
        <v>0</v>
      </c>
      <c r="H265" s="75">
        <f t="shared" si="31"/>
        <v>2462.5</v>
      </c>
      <c r="I265" s="75">
        <v>4</v>
      </c>
      <c r="J265" s="75">
        <f t="shared" si="32"/>
        <v>0</v>
      </c>
      <c r="K265" s="76">
        <f t="shared" si="33"/>
        <v>0</v>
      </c>
      <c r="L265" s="77">
        <f t="shared" si="34"/>
        <v>0</v>
      </c>
    </row>
    <row r="266" spans="1:12" s="69" customFormat="1" ht="15.4" customHeight="1" x14ac:dyDescent="0.15">
      <c r="A266" s="70" t="s">
        <v>179</v>
      </c>
      <c r="B266" s="71">
        <v>4307</v>
      </c>
      <c r="C266" s="71">
        <f t="shared" si="29"/>
        <v>1076.75</v>
      </c>
      <c r="D266" s="72">
        <v>1.25</v>
      </c>
      <c r="E266" s="73">
        <f t="shared" si="28"/>
        <v>5383.75</v>
      </c>
      <c r="F266" s="72">
        <v>1.25</v>
      </c>
      <c r="G266" s="74">
        <f t="shared" si="30"/>
        <v>5383.75</v>
      </c>
      <c r="H266" s="75">
        <f t="shared" si="31"/>
        <v>0</v>
      </c>
      <c r="I266" s="75">
        <v>4</v>
      </c>
      <c r="J266" s="75">
        <f t="shared" si="32"/>
        <v>1</v>
      </c>
      <c r="K266" s="76">
        <f t="shared" si="33"/>
        <v>2.1026456503662883</v>
      </c>
      <c r="L266" s="77">
        <f t="shared" si="34"/>
        <v>2264.0237040319007</v>
      </c>
    </row>
    <row r="267" spans="1:12" s="69" customFormat="1" ht="15.4" customHeight="1" x14ac:dyDescent="0.15">
      <c r="A267" s="70" t="s">
        <v>75</v>
      </c>
      <c r="B267" s="71">
        <v>3772</v>
      </c>
      <c r="C267" s="71">
        <f t="shared" si="29"/>
        <v>943</v>
      </c>
      <c r="D267" s="72">
        <v>1.25</v>
      </c>
      <c r="E267" s="73">
        <f t="shared" si="28"/>
        <v>4715</v>
      </c>
      <c r="F267" s="72">
        <v>1.25</v>
      </c>
      <c r="G267" s="74">
        <f t="shared" si="30"/>
        <v>4715</v>
      </c>
      <c r="H267" s="75">
        <f t="shared" si="31"/>
        <v>0</v>
      </c>
      <c r="I267" s="75">
        <v>4</v>
      </c>
      <c r="J267" s="75">
        <f t="shared" si="32"/>
        <v>1</v>
      </c>
      <c r="K267" s="76">
        <f t="shared" si="33"/>
        <v>2.1026456503662883</v>
      </c>
      <c r="L267" s="77">
        <f t="shared" si="34"/>
        <v>1982.7948482954098</v>
      </c>
    </row>
    <row r="268" spans="1:12" s="69" customFormat="1" ht="15.4" customHeight="1" x14ac:dyDescent="0.15">
      <c r="A268" s="70" t="s">
        <v>235</v>
      </c>
      <c r="B268" s="71">
        <v>3491</v>
      </c>
      <c r="C268" s="71">
        <f t="shared" si="29"/>
        <v>872.75</v>
      </c>
      <c r="D268" s="72">
        <v>1.25</v>
      </c>
      <c r="E268" s="73">
        <f t="shared" si="28"/>
        <v>4363.75</v>
      </c>
      <c r="F268" s="72">
        <v>1.25</v>
      </c>
      <c r="G268" s="74">
        <f t="shared" si="30"/>
        <v>4363.75</v>
      </c>
      <c r="H268" s="75">
        <f t="shared" si="31"/>
        <v>0</v>
      </c>
      <c r="I268" s="75">
        <v>4</v>
      </c>
      <c r="J268" s="75">
        <f t="shared" si="32"/>
        <v>1</v>
      </c>
      <c r="K268" s="76">
        <f t="shared" si="33"/>
        <v>2.1026456503662883</v>
      </c>
      <c r="L268" s="77">
        <f t="shared" si="34"/>
        <v>1835.0839913571781</v>
      </c>
    </row>
    <row r="269" spans="1:12" s="69" customFormat="1" ht="15.4" customHeight="1" x14ac:dyDescent="0.15">
      <c r="A269" s="70" t="s">
        <v>253</v>
      </c>
      <c r="B269" s="71">
        <v>4188</v>
      </c>
      <c r="C269" s="71">
        <f t="shared" si="29"/>
        <v>1047</v>
      </c>
      <c r="D269" s="72">
        <v>1.25</v>
      </c>
      <c r="E269" s="73">
        <f t="shared" ref="E269:E287" si="35">B269*D269</f>
        <v>5235</v>
      </c>
      <c r="F269" s="72">
        <v>1.25</v>
      </c>
      <c r="G269" s="74">
        <f t="shared" si="30"/>
        <v>5235</v>
      </c>
      <c r="H269" s="75">
        <f t="shared" si="31"/>
        <v>0</v>
      </c>
      <c r="I269" s="75">
        <v>4</v>
      </c>
      <c r="J269" s="75">
        <f t="shared" si="32"/>
        <v>1</v>
      </c>
      <c r="K269" s="76">
        <f t="shared" si="33"/>
        <v>2.1026456503662883</v>
      </c>
      <c r="L269" s="77">
        <f t="shared" si="34"/>
        <v>2201.4699959335039</v>
      </c>
    </row>
    <row r="270" spans="1:12" s="69" customFormat="1" ht="15.4" customHeight="1" x14ac:dyDescent="0.15">
      <c r="A270" s="70" t="s">
        <v>282</v>
      </c>
      <c r="B270" s="71">
        <v>6087</v>
      </c>
      <c r="C270" s="71">
        <f t="shared" si="29"/>
        <v>1521.75</v>
      </c>
      <c r="D270" s="72">
        <v>1.25</v>
      </c>
      <c r="E270" s="73">
        <f t="shared" si="35"/>
        <v>7608.75</v>
      </c>
      <c r="F270" s="72">
        <v>1.25</v>
      </c>
      <c r="G270" s="74">
        <f t="shared" si="30"/>
        <v>7608.75</v>
      </c>
      <c r="H270" s="75">
        <f t="shared" si="31"/>
        <v>0</v>
      </c>
      <c r="I270" s="75">
        <v>4</v>
      </c>
      <c r="J270" s="75">
        <f t="shared" si="32"/>
        <v>1</v>
      </c>
      <c r="K270" s="76">
        <f t="shared" si="33"/>
        <v>2.1026456503662883</v>
      </c>
      <c r="L270" s="77">
        <f t="shared" si="34"/>
        <v>3199.7010184448991</v>
      </c>
    </row>
    <row r="271" spans="1:12" s="69" customFormat="1" ht="15.4" customHeight="1" x14ac:dyDescent="0.15">
      <c r="A271" s="70" t="s">
        <v>98</v>
      </c>
      <c r="B271" s="71">
        <v>2270</v>
      </c>
      <c r="C271" s="71">
        <f t="shared" si="29"/>
        <v>567.5</v>
      </c>
      <c r="D271" s="72">
        <v>1.25</v>
      </c>
      <c r="E271" s="73">
        <f t="shared" si="35"/>
        <v>2837.5</v>
      </c>
      <c r="F271" s="72">
        <v>1.25</v>
      </c>
      <c r="G271" s="74">
        <f>B271*F271</f>
        <v>2837.5</v>
      </c>
      <c r="H271" s="75">
        <f t="shared" si="31"/>
        <v>0</v>
      </c>
      <c r="I271" s="75">
        <v>4</v>
      </c>
      <c r="J271" s="75">
        <f t="shared" si="32"/>
        <v>1</v>
      </c>
      <c r="K271" s="76">
        <f t="shared" si="33"/>
        <v>2.1026456503662883</v>
      </c>
      <c r="L271" s="77">
        <f t="shared" si="34"/>
        <v>1193.2514065828686</v>
      </c>
    </row>
    <row r="272" spans="1:12" s="69" customFormat="1" ht="15.4" customHeight="1" x14ac:dyDescent="0.15">
      <c r="A272" s="70" t="s">
        <v>265</v>
      </c>
      <c r="B272" s="71">
        <v>1960</v>
      </c>
      <c r="C272" s="71">
        <f t="shared" si="29"/>
        <v>490</v>
      </c>
      <c r="D272" s="72">
        <v>1.25</v>
      </c>
      <c r="E272" s="73">
        <f t="shared" si="35"/>
        <v>2450</v>
      </c>
      <c r="F272" s="72">
        <v>0</v>
      </c>
      <c r="G272" s="74">
        <f t="shared" si="30"/>
        <v>0</v>
      </c>
      <c r="H272" s="75">
        <f t="shared" si="31"/>
        <v>2450</v>
      </c>
      <c r="I272" s="75">
        <v>4</v>
      </c>
      <c r="J272" s="75">
        <f t="shared" si="32"/>
        <v>0</v>
      </c>
      <c r="K272" s="76">
        <f t="shared" si="33"/>
        <v>0</v>
      </c>
      <c r="L272" s="77">
        <f t="shared" si="34"/>
        <v>0</v>
      </c>
    </row>
    <row r="273" spans="1:12" s="69" customFormat="1" ht="15.4" customHeight="1" x14ac:dyDescent="0.15">
      <c r="A273" s="70" t="s">
        <v>89</v>
      </c>
      <c r="B273" s="71">
        <v>2411</v>
      </c>
      <c r="C273" s="71">
        <f t="shared" si="29"/>
        <v>602.75</v>
      </c>
      <c r="D273" s="72">
        <v>1.25</v>
      </c>
      <c r="E273" s="73">
        <f t="shared" si="35"/>
        <v>3013.75</v>
      </c>
      <c r="F273" s="72">
        <v>1.25</v>
      </c>
      <c r="G273" s="74">
        <f t="shared" si="30"/>
        <v>3013.75</v>
      </c>
      <c r="H273" s="75">
        <f t="shared" si="31"/>
        <v>0</v>
      </c>
      <c r="I273" s="75">
        <v>4</v>
      </c>
      <c r="J273" s="75">
        <f t="shared" si="32"/>
        <v>1</v>
      </c>
      <c r="K273" s="76">
        <f t="shared" si="33"/>
        <v>2.1026456503662883</v>
      </c>
      <c r="L273" s="77">
        <f t="shared" si="34"/>
        <v>1267.3696657582802</v>
      </c>
    </row>
    <row r="274" spans="1:12" s="69" customFormat="1" ht="15.4" customHeight="1" x14ac:dyDescent="0.15">
      <c r="A274" s="70" t="s">
        <v>113</v>
      </c>
      <c r="B274" s="71">
        <v>3657</v>
      </c>
      <c r="C274" s="71">
        <f t="shared" si="29"/>
        <v>914.25</v>
      </c>
      <c r="D274" s="72">
        <v>1.25</v>
      </c>
      <c r="E274" s="73">
        <f t="shared" si="35"/>
        <v>4571.25</v>
      </c>
      <c r="F274" s="72">
        <v>1.25</v>
      </c>
      <c r="G274" s="74">
        <f t="shared" si="30"/>
        <v>4571.25</v>
      </c>
      <c r="H274" s="75">
        <f t="shared" si="31"/>
        <v>0</v>
      </c>
      <c r="I274" s="75">
        <v>4</v>
      </c>
      <c r="J274" s="75">
        <f t="shared" si="32"/>
        <v>1</v>
      </c>
      <c r="K274" s="76">
        <f t="shared" si="33"/>
        <v>2.1026456503662883</v>
      </c>
      <c r="L274" s="77">
        <f t="shared" si="34"/>
        <v>1922.343785847379</v>
      </c>
    </row>
    <row r="275" spans="1:12" s="69" customFormat="1" ht="15.4" customHeight="1" x14ac:dyDescent="0.15">
      <c r="A275" s="70" t="s">
        <v>199</v>
      </c>
      <c r="B275" s="71">
        <v>2806</v>
      </c>
      <c r="C275" s="71">
        <f t="shared" si="29"/>
        <v>701.5</v>
      </c>
      <c r="D275" s="72">
        <v>1.25</v>
      </c>
      <c r="E275" s="73">
        <f t="shared" si="35"/>
        <v>3507.5</v>
      </c>
      <c r="F275" s="72">
        <v>1.25</v>
      </c>
      <c r="G275" s="74">
        <f t="shared" si="30"/>
        <v>3507.5</v>
      </c>
      <c r="H275" s="75">
        <f t="shared" si="31"/>
        <v>0</v>
      </c>
      <c r="I275" s="75">
        <v>4</v>
      </c>
      <c r="J275" s="75">
        <f t="shared" si="32"/>
        <v>1</v>
      </c>
      <c r="K275" s="76">
        <f t="shared" si="33"/>
        <v>2.1026456503662883</v>
      </c>
      <c r="L275" s="77">
        <f t="shared" si="34"/>
        <v>1475.0059237319513</v>
      </c>
    </row>
    <row r="276" spans="1:12" s="69" customFormat="1" ht="15.4" customHeight="1" x14ac:dyDescent="0.15">
      <c r="A276" s="70" t="s">
        <v>94</v>
      </c>
      <c r="B276" s="71">
        <v>2955</v>
      </c>
      <c r="C276" s="71">
        <f t="shared" si="29"/>
        <v>738.75</v>
      </c>
      <c r="D276" s="72">
        <v>1.25</v>
      </c>
      <c r="E276" s="73">
        <f t="shared" si="35"/>
        <v>3693.75</v>
      </c>
      <c r="F276" s="72">
        <v>1.25</v>
      </c>
      <c r="G276" s="74">
        <f t="shared" si="30"/>
        <v>3693.75</v>
      </c>
      <c r="H276" s="75">
        <f t="shared" si="31"/>
        <v>0</v>
      </c>
      <c r="I276" s="75">
        <v>4</v>
      </c>
      <c r="J276" s="75">
        <f t="shared" si="32"/>
        <v>1</v>
      </c>
      <c r="K276" s="76">
        <f t="shared" si="33"/>
        <v>2.1026456503662883</v>
      </c>
      <c r="L276" s="77">
        <f>K276*C276</f>
        <v>1553.3294742080955</v>
      </c>
    </row>
    <row r="277" spans="1:12" s="69" customFormat="1" ht="15.4" customHeight="1" x14ac:dyDescent="0.15">
      <c r="A277" s="70" t="s">
        <v>172</v>
      </c>
      <c r="B277" s="71">
        <v>3570</v>
      </c>
      <c r="C277" s="71">
        <f t="shared" si="29"/>
        <v>892.5</v>
      </c>
      <c r="D277" s="72">
        <v>1.25</v>
      </c>
      <c r="E277" s="73">
        <f t="shared" si="35"/>
        <v>4462.5</v>
      </c>
      <c r="F277" s="72">
        <v>1.25</v>
      </c>
      <c r="G277" s="74">
        <f t="shared" si="30"/>
        <v>4462.5</v>
      </c>
      <c r="H277" s="75">
        <f t="shared" si="31"/>
        <v>0</v>
      </c>
      <c r="I277" s="75">
        <v>4</v>
      </c>
      <c r="J277" s="75">
        <f t="shared" si="32"/>
        <v>1</v>
      </c>
      <c r="K277" s="76">
        <f t="shared" si="33"/>
        <v>2.1026456503662883</v>
      </c>
      <c r="L277" s="77">
        <f t="shared" si="34"/>
        <v>1876.6112429519123</v>
      </c>
    </row>
    <row r="278" spans="1:12" s="69" customFormat="1" ht="15.4" customHeight="1" x14ac:dyDescent="0.15">
      <c r="A278" s="70" t="s">
        <v>14</v>
      </c>
      <c r="B278" s="71">
        <v>6238</v>
      </c>
      <c r="C278" s="71">
        <f t="shared" si="29"/>
        <v>1559.5</v>
      </c>
      <c r="D278" s="72">
        <v>1.25</v>
      </c>
      <c r="E278" s="73">
        <f t="shared" si="35"/>
        <v>7797.5</v>
      </c>
      <c r="F278" s="72">
        <v>0</v>
      </c>
      <c r="G278" s="74">
        <f t="shared" si="30"/>
        <v>0</v>
      </c>
      <c r="H278" s="75">
        <f t="shared" si="31"/>
        <v>7797.5</v>
      </c>
      <c r="I278" s="75">
        <v>4</v>
      </c>
      <c r="J278" s="75">
        <f t="shared" si="32"/>
        <v>0</v>
      </c>
      <c r="K278" s="76">
        <f t="shared" si="33"/>
        <v>0</v>
      </c>
      <c r="L278" s="77">
        <f t="shared" si="34"/>
        <v>0</v>
      </c>
    </row>
    <row r="279" spans="1:12" s="69" customFormat="1" ht="15.4" customHeight="1" x14ac:dyDescent="0.15">
      <c r="A279" s="70" t="s">
        <v>95</v>
      </c>
      <c r="B279" s="71">
        <v>6190</v>
      </c>
      <c r="C279" s="71">
        <f t="shared" si="29"/>
        <v>1547.5</v>
      </c>
      <c r="D279" s="72">
        <v>1.25</v>
      </c>
      <c r="E279" s="73">
        <f t="shared" si="35"/>
        <v>7737.5</v>
      </c>
      <c r="F279" s="72">
        <v>1.25</v>
      </c>
      <c r="G279" s="74">
        <f t="shared" si="30"/>
        <v>7737.5</v>
      </c>
      <c r="H279" s="75">
        <f t="shared" si="31"/>
        <v>0</v>
      </c>
      <c r="I279" s="75">
        <v>4</v>
      </c>
      <c r="J279" s="75">
        <f t="shared" si="32"/>
        <v>1</v>
      </c>
      <c r="K279" s="76">
        <f t="shared" si="33"/>
        <v>2.1026456503662883</v>
      </c>
      <c r="L279" s="77">
        <f t="shared" si="34"/>
        <v>3253.8441439418311</v>
      </c>
    </row>
    <row r="280" spans="1:12" s="69" customFormat="1" ht="15.4" customHeight="1" x14ac:dyDescent="0.15">
      <c r="A280" s="70" t="s">
        <v>180</v>
      </c>
      <c r="B280" s="71">
        <v>2688</v>
      </c>
      <c r="C280" s="71">
        <f t="shared" si="29"/>
        <v>672</v>
      </c>
      <c r="D280" s="72">
        <v>1.25</v>
      </c>
      <c r="E280" s="73">
        <f t="shared" si="35"/>
        <v>3360</v>
      </c>
      <c r="F280" s="72">
        <v>1.25</v>
      </c>
      <c r="G280" s="74">
        <f t="shared" si="30"/>
        <v>3360</v>
      </c>
      <c r="H280" s="75">
        <f t="shared" si="31"/>
        <v>0</v>
      </c>
      <c r="I280" s="75">
        <v>4</v>
      </c>
      <c r="J280" s="75">
        <f t="shared" si="32"/>
        <v>1</v>
      </c>
      <c r="K280" s="76">
        <f t="shared" si="33"/>
        <v>2.1026456503662883</v>
      </c>
      <c r="L280" s="77">
        <f t="shared" si="34"/>
        <v>1412.9778770461457</v>
      </c>
    </row>
    <row r="281" spans="1:12" s="69" customFormat="1" ht="15.4" customHeight="1" x14ac:dyDescent="0.15">
      <c r="A281" s="70" t="s">
        <v>233</v>
      </c>
      <c r="B281" s="71">
        <v>6919</v>
      </c>
      <c r="C281" s="71">
        <f t="shared" si="29"/>
        <v>1729.75</v>
      </c>
      <c r="D281" s="72">
        <v>1.25</v>
      </c>
      <c r="E281" s="73">
        <f t="shared" si="35"/>
        <v>8648.75</v>
      </c>
      <c r="F281" s="72">
        <v>1.25</v>
      </c>
      <c r="G281" s="74">
        <f t="shared" si="30"/>
        <v>8648.75</v>
      </c>
      <c r="H281" s="75">
        <f t="shared" si="31"/>
        <v>0</v>
      </c>
      <c r="I281" s="75">
        <v>4</v>
      </c>
      <c r="J281" s="75">
        <f t="shared" si="32"/>
        <v>1</v>
      </c>
      <c r="K281" s="76">
        <f t="shared" si="33"/>
        <v>2.1026456503662883</v>
      </c>
      <c r="L281" s="77">
        <f t="shared" si="34"/>
        <v>3637.0513137210869</v>
      </c>
    </row>
    <row r="282" spans="1:12" s="69" customFormat="1" ht="15.4" customHeight="1" x14ac:dyDescent="0.15">
      <c r="A282" s="79" t="s">
        <v>72</v>
      </c>
      <c r="B282" s="80">
        <f>3166+163</f>
        <v>3329</v>
      </c>
      <c r="C282" s="71">
        <f t="shared" si="29"/>
        <v>832.25</v>
      </c>
      <c r="D282" s="72">
        <v>1.25</v>
      </c>
      <c r="E282" s="73">
        <f t="shared" si="35"/>
        <v>4161.25</v>
      </c>
      <c r="F282" s="72">
        <v>1.25</v>
      </c>
      <c r="G282" s="74">
        <f t="shared" si="30"/>
        <v>4161.25</v>
      </c>
      <c r="H282" s="75">
        <f t="shared" si="31"/>
        <v>0</v>
      </c>
      <c r="I282" s="75">
        <v>4</v>
      </c>
      <c r="J282" s="75">
        <f t="shared" si="32"/>
        <v>1</v>
      </c>
      <c r="K282" s="76">
        <f t="shared" si="33"/>
        <v>2.1026456503662883</v>
      </c>
      <c r="L282" s="77">
        <f t="shared" si="34"/>
        <v>1749.9268425173434</v>
      </c>
    </row>
    <row r="283" spans="1:12" s="69" customFormat="1" ht="15.4" customHeight="1" x14ac:dyDescent="0.15">
      <c r="A283" s="70" t="s">
        <v>117</v>
      </c>
      <c r="B283" s="71">
        <v>2550</v>
      </c>
      <c r="C283" s="71">
        <f t="shared" si="29"/>
        <v>637.5</v>
      </c>
      <c r="D283" s="72">
        <v>1.25</v>
      </c>
      <c r="E283" s="73">
        <f t="shared" si="35"/>
        <v>3187.5</v>
      </c>
      <c r="F283" s="72">
        <v>1.25</v>
      </c>
      <c r="G283" s="74">
        <f t="shared" si="30"/>
        <v>3187.5</v>
      </c>
      <c r="H283" s="75">
        <f t="shared" si="31"/>
        <v>0</v>
      </c>
      <c r="I283" s="75">
        <v>4</v>
      </c>
      <c r="J283" s="75">
        <f t="shared" si="32"/>
        <v>1</v>
      </c>
      <c r="K283" s="76">
        <f t="shared" si="33"/>
        <v>2.1026456503662883</v>
      </c>
      <c r="L283" s="77">
        <f t="shared" si="34"/>
        <v>1340.4366021085089</v>
      </c>
    </row>
    <row r="284" spans="1:12" s="69" customFormat="1" ht="15.4" customHeight="1" x14ac:dyDescent="0.15">
      <c r="A284" s="70" t="s">
        <v>281</v>
      </c>
      <c r="B284" s="71">
        <v>5817</v>
      </c>
      <c r="C284" s="71">
        <f t="shared" si="29"/>
        <v>1454.25</v>
      </c>
      <c r="D284" s="72">
        <v>1.25</v>
      </c>
      <c r="E284" s="73">
        <f t="shared" si="35"/>
        <v>7271.25</v>
      </c>
      <c r="F284" s="72">
        <v>1.25</v>
      </c>
      <c r="G284" s="74">
        <f t="shared" si="30"/>
        <v>7271.25</v>
      </c>
      <c r="H284" s="75">
        <f t="shared" si="31"/>
        <v>0</v>
      </c>
      <c r="I284" s="75">
        <v>4</v>
      </c>
      <c r="J284" s="75">
        <f t="shared" si="32"/>
        <v>1</v>
      </c>
      <c r="K284" s="76">
        <f t="shared" si="33"/>
        <v>2.1026456503662883</v>
      </c>
      <c r="L284" s="77">
        <f t="shared" si="34"/>
        <v>3057.7724370451747</v>
      </c>
    </row>
    <row r="285" spans="1:12" s="69" customFormat="1" ht="15.4" customHeight="1" x14ac:dyDescent="0.15">
      <c r="A285" s="70" t="s">
        <v>93</v>
      </c>
      <c r="B285" s="71">
        <v>2273</v>
      </c>
      <c r="C285" s="71">
        <f t="shared" si="29"/>
        <v>568.25</v>
      </c>
      <c r="D285" s="72">
        <v>1.25</v>
      </c>
      <c r="E285" s="73">
        <f t="shared" si="35"/>
        <v>2841.25</v>
      </c>
      <c r="F285" s="72">
        <v>1.25</v>
      </c>
      <c r="G285" s="74">
        <f t="shared" si="30"/>
        <v>2841.25</v>
      </c>
      <c r="H285" s="75">
        <f t="shared" si="31"/>
        <v>0</v>
      </c>
      <c r="I285" s="75">
        <v>4</v>
      </c>
      <c r="J285" s="75">
        <f t="shared" si="32"/>
        <v>1</v>
      </c>
      <c r="K285" s="76">
        <f t="shared" si="33"/>
        <v>2.1026456503662883</v>
      </c>
      <c r="L285" s="77">
        <f t="shared" si="34"/>
        <v>1194.8283908206433</v>
      </c>
    </row>
    <row r="286" spans="1:12" s="69" customFormat="1" ht="15.4" customHeight="1" x14ac:dyDescent="0.15">
      <c r="A286" s="70" t="s">
        <v>46</v>
      </c>
      <c r="B286" s="71">
        <v>3331</v>
      </c>
      <c r="C286" s="71">
        <f t="shared" si="29"/>
        <v>832.75</v>
      </c>
      <c r="D286" s="72">
        <v>1.25</v>
      </c>
      <c r="E286" s="73">
        <f t="shared" si="35"/>
        <v>4163.75</v>
      </c>
      <c r="F286" s="72">
        <v>1.25</v>
      </c>
      <c r="G286" s="74">
        <f t="shared" si="30"/>
        <v>4163.75</v>
      </c>
      <c r="H286" s="75">
        <f t="shared" si="31"/>
        <v>0</v>
      </c>
      <c r="I286" s="75">
        <v>4</v>
      </c>
      <c r="J286" s="82">
        <f t="shared" si="32"/>
        <v>1</v>
      </c>
      <c r="K286" s="83">
        <f t="shared" si="33"/>
        <v>2.1026456503662883</v>
      </c>
      <c r="L286" s="77">
        <f t="shared" si="34"/>
        <v>1750.9781653425266</v>
      </c>
    </row>
    <row r="287" spans="1:12" s="69" customFormat="1" ht="15.4" customHeight="1" x14ac:dyDescent="0.15">
      <c r="A287" s="84" t="s">
        <v>104</v>
      </c>
      <c r="B287" s="85">
        <v>3680</v>
      </c>
      <c r="C287" s="85">
        <f t="shared" si="29"/>
        <v>920</v>
      </c>
      <c r="D287" s="86">
        <v>1.25</v>
      </c>
      <c r="E287" s="87">
        <f t="shared" si="35"/>
        <v>4600</v>
      </c>
      <c r="F287" s="86">
        <v>1.25</v>
      </c>
      <c r="G287" s="88">
        <f t="shared" si="30"/>
        <v>4600</v>
      </c>
      <c r="H287" s="89">
        <f t="shared" si="31"/>
        <v>0</v>
      </c>
      <c r="I287" s="82">
        <v>4</v>
      </c>
      <c r="J287" s="90">
        <f t="shared" si="32"/>
        <v>1</v>
      </c>
      <c r="K287" s="91">
        <f t="shared" si="33"/>
        <v>2.1026456503662883</v>
      </c>
      <c r="L287" s="92">
        <f t="shared" si="34"/>
        <v>1934.4339983369853</v>
      </c>
    </row>
    <row r="288" spans="1:12" s="69" customFormat="1" ht="15.4" customHeight="1" thickBot="1" x14ac:dyDescent="0.2">
      <c r="A288" s="93"/>
      <c r="B288" s="94">
        <f>SUM(B2:B287)</f>
        <v>1170239</v>
      </c>
      <c r="C288" s="94">
        <f>SUM(C2:C287)</f>
        <v>292559.75</v>
      </c>
      <c r="D288" s="95"/>
      <c r="E288" s="96">
        <f>SUM(E2:E287)</f>
        <v>1462798.75</v>
      </c>
      <c r="F288" s="97"/>
      <c r="G288" s="96">
        <f>SUM(G2:G287)</f>
        <v>1029756.25</v>
      </c>
      <c r="H288" s="98">
        <f>SUM(H2:H287)</f>
        <v>433042.5</v>
      </c>
      <c r="I288" s="98"/>
      <c r="J288" s="99"/>
      <c r="K288" s="100"/>
      <c r="L288" s="98">
        <f>SUM(L2:L287)</f>
        <v>433042.49999999971</v>
      </c>
    </row>
    <row r="289" spans="1:12" s="69" customFormat="1" ht="15.4" customHeight="1" thickTop="1" x14ac:dyDescent="0.15">
      <c r="A289" s="101"/>
      <c r="B289" s="102"/>
      <c r="C289" s="102"/>
      <c r="D289" s="103"/>
      <c r="E289" s="104"/>
      <c r="G289" s="104"/>
      <c r="H289" s="105"/>
      <c r="I289" s="105"/>
      <c r="J289" s="106"/>
      <c r="K289" s="107"/>
      <c r="L289" s="105"/>
    </row>
    <row r="290" spans="1:12" s="69" customFormat="1" ht="28.7" customHeight="1" x14ac:dyDescent="0.15">
      <c r="A290" s="49" t="s">
        <v>304</v>
      </c>
      <c r="B290" s="108"/>
      <c r="C290" s="108"/>
      <c r="D290" s="109"/>
      <c r="E290" s="109"/>
      <c r="F290" s="109"/>
      <c r="G290" s="51" t="s">
        <v>313</v>
      </c>
      <c r="H290" s="110">
        <f>E288-G288</f>
        <v>433042.5</v>
      </c>
      <c r="I290" s="110"/>
      <c r="J290" s="111"/>
      <c r="K290" s="112"/>
      <c r="L290" s="113"/>
    </row>
    <row r="291" spans="1:12" x14ac:dyDescent="0.2">
      <c r="A291" s="49" t="s">
        <v>305</v>
      </c>
      <c r="B291" s="57"/>
      <c r="C291" s="57"/>
      <c r="D291" s="57"/>
      <c r="E291" s="57"/>
      <c r="F291" s="57"/>
      <c r="G291" s="58"/>
      <c r="H291" s="59"/>
      <c r="I291" s="59"/>
      <c r="J291" s="111"/>
      <c r="K291" s="112"/>
      <c r="L291" s="113"/>
    </row>
    <row r="292" spans="1:12" ht="38.25" x14ac:dyDescent="0.2">
      <c r="A292" s="56" t="s">
        <v>306</v>
      </c>
      <c r="B292" s="57"/>
      <c r="C292" s="57"/>
      <c r="D292" s="57"/>
      <c r="E292" s="57"/>
      <c r="F292" s="57"/>
      <c r="G292" s="58" t="s">
        <v>314</v>
      </c>
      <c r="H292" s="59">
        <f>H290/'[4]Prorated Days'!F288</f>
        <v>2.1026456503662883</v>
      </c>
      <c r="I292" s="59"/>
      <c r="J292" s="57"/>
      <c r="K292" s="57"/>
      <c r="L292" s="57"/>
    </row>
  </sheetData>
  <sheetProtection algorithmName="SHA-512" hashValue="3+SMaWNQzUBm+jF6Zxj6m+hKDIEtPJzhKuKuJf0DOFsKvcYtSA+0PAaeBrImFfNqJe/NkHsCGSnRHudkQcWBSg==" saltValue="6cY1Mz2Aa1C1aRemlODdFg==" spinCount="100000" sheet="1" objects="1" scenarios="1"/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"/>
  <sheetViews>
    <sheetView tabSelected="1" workbookViewId="0">
      <pane ySplit="1" topLeftCell="A2" activePane="bottomLeft" state="frozen"/>
      <selection pane="bottomLeft" activeCell="H11" sqref="H11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s="69" customFormat="1" ht="39.950000000000003" customHeight="1" x14ac:dyDescent="0.15">
      <c r="A1" s="5" t="s">
        <v>0</v>
      </c>
      <c r="B1" s="5" t="s">
        <v>1</v>
      </c>
      <c r="C1" s="5" t="s">
        <v>300</v>
      </c>
      <c r="D1" s="5" t="s">
        <v>301</v>
      </c>
      <c r="E1" s="5" t="s">
        <v>296</v>
      </c>
      <c r="F1" s="5" t="s">
        <v>308</v>
      </c>
    </row>
    <row r="2" spans="1:6" s="69" customFormat="1" ht="15.4" customHeight="1" x14ac:dyDescent="0.15">
      <c r="A2" s="70" t="s">
        <v>87</v>
      </c>
      <c r="B2" s="80">
        <v>3421</v>
      </c>
      <c r="C2" s="75">
        <v>4</v>
      </c>
      <c r="D2" s="75">
        <v>0</v>
      </c>
      <c r="E2" s="75">
        <f t="shared" ref="E2:E65" si="0">B2/C2</f>
        <v>855.25</v>
      </c>
      <c r="F2" s="75">
        <f>E2*D2</f>
        <v>0</v>
      </c>
    </row>
    <row r="3" spans="1:6" s="69" customFormat="1" ht="15.4" customHeight="1" x14ac:dyDescent="0.15">
      <c r="A3" s="70" t="s">
        <v>227</v>
      </c>
      <c r="B3" s="80">
        <v>1383</v>
      </c>
      <c r="C3" s="75">
        <v>4</v>
      </c>
      <c r="D3" s="75">
        <v>0</v>
      </c>
      <c r="E3" s="75">
        <f t="shared" si="0"/>
        <v>345.75</v>
      </c>
      <c r="F3" s="75">
        <f t="shared" ref="F3:F66" si="1">E3*D3</f>
        <v>0</v>
      </c>
    </row>
    <row r="4" spans="1:6" s="69" customFormat="1" ht="15.4" customHeight="1" x14ac:dyDescent="0.15">
      <c r="A4" s="70" t="s">
        <v>62</v>
      </c>
      <c r="B4" s="80">
        <v>4813</v>
      </c>
      <c r="C4" s="75">
        <v>4</v>
      </c>
      <c r="D4" s="75">
        <v>0</v>
      </c>
      <c r="E4" s="75">
        <f t="shared" si="0"/>
        <v>1203.25</v>
      </c>
      <c r="F4" s="75">
        <f t="shared" si="1"/>
        <v>0</v>
      </c>
    </row>
    <row r="5" spans="1:6" s="69" customFormat="1" ht="15.4" customHeight="1" x14ac:dyDescent="0.15">
      <c r="A5" s="70" t="s">
        <v>42</v>
      </c>
      <c r="B5" s="80">
        <v>3004</v>
      </c>
      <c r="C5" s="75">
        <v>4</v>
      </c>
      <c r="D5" s="75">
        <v>0</v>
      </c>
      <c r="E5" s="75">
        <f t="shared" si="0"/>
        <v>751</v>
      </c>
      <c r="F5" s="75">
        <f t="shared" si="1"/>
        <v>0</v>
      </c>
    </row>
    <row r="6" spans="1:6" s="69" customFormat="1" ht="15.4" customHeight="1" x14ac:dyDescent="0.15">
      <c r="A6" s="70" t="s">
        <v>160</v>
      </c>
      <c r="B6" s="80">
        <v>6710</v>
      </c>
      <c r="C6" s="75">
        <v>4</v>
      </c>
      <c r="D6" s="75">
        <v>0</v>
      </c>
      <c r="E6" s="75">
        <f t="shared" si="0"/>
        <v>1677.5</v>
      </c>
      <c r="F6" s="75">
        <f t="shared" si="1"/>
        <v>0</v>
      </c>
    </row>
    <row r="7" spans="1:6" s="69" customFormat="1" ht="15.4" customHeight="1" x14ac:dyDescent="0.15">
      <c r="A7" s="70" t="s">
        <v>137</v>
      </c>
      <c r="B7" s="80">
        <v>2409</v>
      </c>
      <c r="C7" s="75">
        <v>4</v>
      </c>
      <c r="D7" s="75">
        <v>0</v>
      </c>
      <c r="E7" s="75">
        <f t="shared" si="0"/>
        <v>602.25</v>
      </c>
      <c r="F7" s="75">
        <f t="shared" si="1"/>
        <v>0</v>
      </c>
    </row>
    <row r="8" spans="1:6" s="69" customFormat="1" ht="15.4" customHeight="1" x14ac:dyDescent="0.15">
      <c r="A8" s="70" t="s">
        <v>28</v>
      </c>
      <c r="B8" s="80">
        <v>3131</v>
      </c>
      <c r="C8" s="75">
        <v>4</v>
      </c>
      <c r="D8" s="75">
        <v>0</v>
      </c>
      <c r="E8" s="75">
        <f t="shared" si="0"/>
        <v>782.75</v>
      </c>
      <c r="F8" s="75">
        <f t="shared" si="1"/>
        <v>0</v>
      </c>
    </row>
    <row r="9" spans="1:6" s="69" customFormat="1" ht="15.4" customHeight="1" x14ac:dyDescent="0.15">
      <c r="A9" s="70" t="s">
        <v>151</v>
      </c>
      <c r="B9" s="80">
        <v>3379</v>
      </c>
      <c r="C9" s="75">
        <v>4</v>
      </c>
      <c r="D9" s="75">
        <v>0</v>
      </c>
      <c r="E9" s="75">
        <f t="shared" si="0"/>
        <v>844.75</v>
      </c>
      <c r="F9" s="75">
        <f t="shared" si="1"/>
        <v>0</v>
      </c>
    </row>
    <row r="10" spans="1:6" s="69" customFormat="1" ht="15.4" customHeight="1" x14ac:dyDescent="0.15">
      <c r="A10" s="70" t="s">
        <v>140</v>
      </c>
      <c r="B10" s="80">
        <v>5110</v>
      </c>
      <c r="C10" s="75">
        <v>4</v>
      </c>
      <c r="D10" s="75">
        <v>0</v>
      </c>
      <c r="E10" s="75">
        <f t="shared" si="0"/>
        <v>1277.5</v>
      </c>
      <c r="F10" s="75">
        <f t="shared" si="1"/>
        <v>0</v>
      </c>
    </row>
    <row r="11" spans="1:6" s="69" customFormat="1" ht="15.4" customHeight="1" x14ac:dyDescent="0.15">
      <c r="A11" s="70" t="s">
        <v>134</v>
      </c>
      <c r="B11" s="80">
        <v>4362</v>
      </c>
      <c r="C11" s="75">
        <v>4</v>
      </c>
      <c r="D11" s="75">
        <v>0</v>
      </c>
      <c r="E11" s="75">
        <f t="shared" si="0"/>
        <v>1090.5</v>
      </c>
      <c r="F11" s="75">
        <f t="shared" si="1"/>
        <v>0</v>
      </c>
    </row>
    <row r="12" spans="1:6" s="69" customFormat="1" ht="15.4" customHeight="1" x14ac:dyDescent="0.15">
      <c r="A12" s="70" t="s">
        <v>31</v>
      </c>
      <c r="B12" s="80">
        <v>2696</v>
      </c>
      <c r="C12" s="75">
        <v>4</v>
      </c>
      <c r="D12" s="75">
        <v>0</v>
      </c>
      <c r="E12" s="75">
        <f t="shared" si="0"/>
        <v>674</v>
      </c>
      <c r="F12" s="75">
        <f t="shared" si="1"/>
        <v>0</v>
      </c>
    </row>
    <row r="13" spans="1:6" s="69" customFormat="1" ht="15.4" customHeight="1" x14ac:dyDescent="0.15">
      <c r="A13" s="70" t="s">
        <v>96</v>
      </c>
      <c r="B13" s="80">
        <v>2826</v>
      </c>
      <c r="C13" s="75">
        <v>4</v>
      </c>
      <c r="D13" s="75">
        <v>0</v>
      </c>
      <c r="E13" s="75">
        <f t="shared" si="0"/>
        <v>706.5</v>
      </c>
      <c r="F13" s="75">
        <f t="shared" si="1"/>
        <v>0</v>
      </c>
    </row>
    <row r="14" spans="1:6" s="69" customFormat="1" ht="15.4" customHeight="1" x14ac:dyDescent="0.15">
      <c r="A14" s="70" t="s">
        <v>126</v>
      </c>
      <c r="B14" s="80">
        <v>3118</v>
      </c>
      <c r="C14" s="75">
        <v>4</v>
      </c>
      <c r="D14" s="75">
        <v>0</v>
      </c>
      <c r="E14" s="75">
        <f t="shared" si="0"/>
        <v>779.5</v>
      </c>
      <c r="F14" s="75">
        <f t="shared" si="1"/>
        <v>0</v>
      </c>
    </row>
    <row r="15" spans="1:6" s="69" customFormat="1" ht="15.4" customHeight="1" x14ac:dyDescent="0.15">
      <c r="A15" s="70" t="s">
        <v>76</v>
      </c>
      <c r="B15" s="80">
        <v>1559</v>
      </c>
      <c r="C15" s="75">
        <v>4</v>
      </c>
      <c r="D15" s="75">
        <v>0</v>
      </c>
      <c r="E15" s="75">
        <f t="shared" si="0"/>
        <v>389.75</v>
      </c>
      <c r="F15" s="75">
        <f t="shared" si="1"/>
        <v>0</v>
      </c>
    </row>
    <row r="16" spans="1:6" s="69" customFormat="1" ht="15.4" customHeight="1" x14ac:dyDescent="0.15">
      <c r="A16" s="70" t="s">
        <v>128</v>
      </c>
      <c r="B16" s="80">
        <v>327</v>
      </c>
      <c r="C16" s="75">
        <v>4</v>
      </c>
      <c r="D16" s="75">
        <v>0</v>
      </c>
      <c r="E16" s="75">
        <f t="shared" si="0"/>
        <v>81.75</v>
      </c>
      <c r="F16" s="75">
        <f t="shared" si="1"/>
        <v>0</v>
      </c>
    </row>
    <row r="17" spans="1:6" s="69" customFormat="1" ht="15.4" customHeight="1" x14ac:dyDescent="0.15">
      <c r="A17" s="70" t="s">
        <v>74</v>
      </c>
      <c r="B17" s="80">
        <v>3575</v>
      </c>
      <c r="C17" s="75">
        <v>4</v>
      </c>
      <c r="D17" s="75">
        <v>0</v>
      </c>
      <c r="E17" s="75">
        <f t="shared" si="0"/>
        <v>893.75</v>
      </c>
      <c r="F17" s="75">
        <f t="shared" si="1"/>
        <v>0</v>
      </c>
    </row>
    <row r="18" spans="1:6" s="69" customFormat="1" ht="15.4" customHeight="1" x14ac:dyDescent="0.15">
      <c r="A18" s="70" t="s">
        <v>115</v>
      </c>
      <c r="B18" s="80">
        <v>4476</v>
      </c>
      <c r="C18" s="75">
        <v>4</v>
      </c>
      <c r="D18" s="75">
        <v>0</v>
      </c>
      <c r="E18" s="75">
        <f t="shared" si="0"/>
        <v>1119</v>
      </c>
      <c r="F18" s="75">
        <f t="shared" si="1"/>
        <v>0</v>
      </c>
    </row>
    <row r="19" spans="1:6" s="69" customFormat="1" ht="15.4" customHeight="1" x14ac:dyDescent="0.15">
      <c r="A19" s="70" t="s">
        <v>186</v>
      </c>
      <c r="B19" s="80">
        <v>2719</v>
      </c>
      <c r="C19" s="75">
        <v>4</v>
      </c>
      <c r="D19" s="75">
        <v>0</v>
      </c>
      <c r="E19" s="75">
        <f t="shared" si="0"/>
        <v>679.75</v>
      </c>
      <c r="F19" s="75">
        <f t="shared" si="1"/>
        <v>0</v>
      </c>
    </row>
    <row r="20" spans="1:6" s="69" customFormat="1" ht="15.4" customHeight="1" x14ac:dyDescent="0.15">
      <c r="A20" s="70" t="s">
        <v>17</v>
      </c>
      <c r="B20" s="80">
        <v>4906</v>
      </c>
      <c r="C20" s="75">
        <v>4</v>
      </c>
      <c r="D20" s="75">
        <v>0</v>
      </c>
      <c r="E20" s="75">
        <f t="shared" si="0"/>
        <v>1226.5</v>
      </c>
      <c r="F20" s="75">
        <f t="shared" si="1"/>
        <v>0</v>
      </c>
    </row>
    <row r="21" spans="1:6" s="69" customFormat="1" ht="15.4" customHeight="1" x14ac:dyDescent="0.15">
      <c r="A21" s="70" t="s">
        <v>203</v>
      </c>
      <c r="B21" s="80">
        <v>577</v>
      </c>
      <c r="C21" s="75">
        <v>4</v>
      </c>
      <c r="D21" s="75">
        <v>0</v>
      </c>
      <c r="E21" s="75">
        <f t="shared" si="0"/>
        <v>144.25</v>
      </c>
      <c r="F21" s="75">
        <f t="shared" si="1"/>
        <v>0</v>
      </c>
    </row>
    <row r="22" spans="1:6" s="69" customFormat="1" ht="15.4" customHeight="1" x14ac:dyDescent="0.15">
      <c r="A22" s="70" t="s">
        <v>175</v>
      </c>
      <c r="B22" s="80">
        <v>3734</v>
      </c>
      <c r="C22" s="75">
        <v>4</v>
      </c>
      <c r="D22" s="75">
        <v>0</v>
      </c>
      <c r="E22" s="75">
        <f t="shared" si="0"/>
        <v>933.5</v>
      </c>
      <c r="F22" s="75">
        <f t="shared" si="1"/>
        <v>0</v>
      </c>
    </row>
    <row r="23" spans="1:6" s="69" customFormat="1" ht="15.4" customHeight="1" x14ac:dyDescent="0.15">
      <c r="A23" s="70" t="s">
        <v>191</v>
      </c>
      <c r="B23" s="80">
        <v>3344</v>
      </c>
      <c r="C23" s="75">
        <v>4</v>
      </c>
      <c r="D23" s="75">
        <v>0</v>
      </c>
      <c r="E23" s="75">
        <f t="shared" si="0"/>
        <v>836</v>
      </c>
      <c r="F23" s="75">
        <f t="shared" si="1"/>
        <v>0</v>
      </c>
    </row>
    <row r="24" spans="1:6" s="69" customFormat="1" ht="15.4" customHeight="1" x14ac:dyDescent="0.15">
      <c r="A24" s="70" t="s">
        <v>34</v>
      </c>
      <c r="B24" s="80">
        <v>4015</v>
      </c>
      <c r="C24" s="75">
        <v>4</v>
      </c>
      <c r="D24" s="75">
        <v>0</v>
      </c>
      <c r="E24" s="75">
        <f t="shared" si="0"/>
        <v>1003.75</v>
      </c>
      <c r="F24" s="75">
        <f t="shared" si="1"/>
        <v>0</v>
      </c>
    </row>
    <row r="25" spans="1:6" s="69" customFormat="1" ht="15.4" customHeight="1" x14ac:dyDescent="0.15">
      <c r="A25" s="70" t="s">
        <v>53</v>
      </c>
      <c r="B25" s="80">
        <v>2348</v>
      </c>
      <c r="C25" s="75">
        <v>4</v>
      </c>
      <c r="D25" s="75">
        <v>0</v>
      </c>
      <c r="E25" s="75">
        <f t="shared" si="0"/>
        <v>587</v>
      </c>
      <c r="F25" s="75">
        <f t="shared" si="1"/>
        <v>0</v>
      </c>
    </row>
    <row r="26" spans="1:6" s="69" customFormat="1" ht="15.4" customHeight="1" x14ac:dyDescent="0.15">
      <c r="A26" s="70" t="s">
        <v>260</v>
      </c>
      <c r="B26" s="80">
        <v>3271</v>
      </c>
      <c r="C26" s="75">
        <v>4</v>
      </c>
      <c r="D26" s="75">
        <v>0</v>
      </c>
      <c r="E26" s="75">
        <f t="shared" si="0"/>
        <v>817.75</v>
      </c>
      <c r="F26" s="75">
        <f t="shared" si="1"/>
        <v>0</v>
      </c>
    </row>
    <row r="27" spans="1:6" s="69" customFormat="1" ht="15.4" customHeight="1" x14ac:dyDescent="0.15">
      <c r="A27" s="70" t="s">
        <v>202</v>
      </c>
      <c r="B27" s="80">
        <v>1661</v>
      </c>
      <c r="C27" s="75">
        <v>4</v>
      </c>
      <c r="D27" s="75">
        <v>1</v>
      </c>
      <c r="E27" s="75">
        <f t="shared" si="0"/>
        <v>415.25</v>
      </c>
      <c r="F27" s="75">
        <f t="shared" si="1"/>
        <v>415.25</v>
      </c>
    </row>
    <row r="28" spans="1:6" s="69" customFormat="1" ht="15.4" customHeight="1" x14ac:dyDescent="0.15">
      <c r="A28" s="70" t="s">
        <v>196</v>
      </c>
      <c r="B28" s="80">
        <v>5299</v>
      </c>
      <c r="C28" s="75">
        <v>4</v>
      </c>
      <c r="D28" s="75">
        <v>0</v>
      </c>
      <c r="E28" s="75">
        <f t="shared" si="0"/>
        <v>1324.75</v>
      </c>
      <c r="F28" s="75">
        <f t="shared" si="1"/>
        <v>0</v>
      </c>
    </row>
    <row r="29" spans="1:6" s="69" customFormat="1" ht="15.4" customHeight="1" x14ac:dyDescent="0.15">
      <c r="A29" s="70" t="s">
        <v>213</v>
      </c>
      <c r="B29" s="80">
        <v>6232</v>
      </c>
      <c r="C29" s="75">
        <v>4</v>
      </c>
      <c r="D29" s="75">
        <v>1</v>
      </c>
      <c r="E29" s="75">
        <f t="shared" si="0"/>
        <v>1558</v>
      </c>
      <c r="F29" s="75">
        <f t="shared" si="1"/>
        <v>1558</v>
      </c>
    </row>
    <row r="30" spans="1:6" s="69" customFormat="1" ht="15.4" customHeight="1" x14ac:dyDescent="0.15">
      <c r="A30" s="70" t="s">
        <v>194</v>
      </c>
      <c r="B30" s="80">
        <v>2971</v>
      </c>
      <c r="C30" s="75">
        <v>4</v>
      </c>
      <c r="D30" s="75">
        <v>1</v>
      </c>
      <c r="E30" s="75">
        <f t="shared" si="0"/>
        <v>742.75</v>
      </c>
      <c r="F30" s="75">
        <f t="shared" si="1"/>
        <v>742.75</v>
      </c>
    </row>
    <row r="31" spans="1:6" s="69" customFormat="1" ht="15.4" customHeight="1" x14ac:dyDescent="0.15">
      <c r="A31" s="70" t="s">
        <v>284</v>
      </c>
      <c r="B31" s="80">
        <v>3065</v>
      </c>
      <c r="C31" s="75">
        <v>4</v>
      </c>
      <c r="D31" s="75">
        <v>0</v>
      </c>
      <c r="E31" s="75">
        <f t="shared" si="0"/>
        <v>766.25</v>
      </c>
      <c r="F31" s="75">
        <f t="shared" si="1"/>
        <v>0</v>
      </c>
    </row>
    <row r="32" spans="1:6" s="69" customFormat="1" ht="15.4" customHeight="1" x14ac:dyDescent="0.15">
      <c r="A32" s="70" t="s">
        <v>45</v>
      </c>
      <c r="B32" s="80">
        <v>5077</v>
      </c>
      <c r="C32" s="75">
        <v>4</v>
      </c>
      <c r="D32" s="75">
        <v>0</v>
      </c>
      <c r="E32" s="75">
        <f t="shared" si="0"/>
        <v>1269.25</v>
      </c>
      <c r="F32" s="75">
        <f t="shared" si="1"/>
        <v>0</v>
      </c>
    </row>
    <row r="33" spans="1:6" s="69" customFormat="1" ht="15.4" customHeight="1" x14ac:dyDescent="0.15">
      <c r="A33" s="70" t="s">
        <v>245</v>
      </c>
      <c r="B33" s="80">
        <v>3691</v>
      </c>
      <c r="C33" s="75">
        <v>4</v>
      </c>
      <c r="D33" s="75">
        <v>0</v>
      </c>
      <c r="E33" s="75">
        <f t="shared" si="0"/>
        <v>922.75</v>
      </c>
      <c r="F33" s="75">
        <f t="shared" si="1"/>
        <v>0</v>
      </c>
    </row>
    <row r="34" spans="1:6" s="69" customFormat="1" ht="15.4" customHeight="1" x14ac:dyDescent="0.15">
      <c r="A34" s="70" t="s">
        <v>190</v>
      </c>
      <c r="B34" s="80">
        <v>3458</v>
      </c>
      <c r="C34" s="75">
        <v>4</v>
      </c>
      <c r="D34" s="75">
        <v>0</v>
      </c>
      <c r="E34" s="75">
        <f t="shared" si="0"/>
        <v>864.5</v>
      </c>
      <c r="F34" s="75">
        <f t="shared" si="1"/>
        <v>0</v>
      </c>
    </row>
    <row r="35" spans="1:6" s="69" customFormat="1" ht="15.4" customHeight="1" x14ac:dyDescent="0.15">
      <c r="A35" s="70" t="s">
        <v>216</v>
      </c>
      <c r="B35" s="80">
        <v>2097</v>
      </c>
      <c r="C35" s="75">
        <v>4</v>
      </c>
      <c r="D35" s="75">
        <v>0</v>
      </c>
      <c r="E35" s="75">
        <f t="shared" si="0"/>
        <v>524.25</v>
      </c>
      <c r="F35" s="75">
        <f t="shared" si="1"/>
        <v>0</v>
      </c>
    </row>
    <row r="36" spans="1:6" s="69" customFormat="1" ht="15.4" customHeight="1" x14ac:dyDescent="0.15">
      <c r="A36" s="70" t="s">
        <v>54</v>
      </c>
      <c r="B36" s="80">
        <v>1970</v>
      </c>
      <c r="C36" s="75">
        <v>4</v>
      </c>
      <c r="D36" s="75">
        <v>0</v>
      </c>
      <c r="E36" s="75">
        <f t="shared" si="0"/>
        <v>492.5</v>
      </c>
      <c r="F36" s="75">
        <f t="shared" si="1"/>
        <v>0</v>
      </c>
    </row>
    <row r="37" spans="1:6" s="69" customFormat="1" ht="15.4" customHeight="1" x14ac:dyDescent="0.15">
      <c r="A37" s="70" t="s">
        <v>98</v>
      </c>
      <c r="B37" s="80">
        <v>2270</v>
      </c>
      <c r="C37" s="75">
        <v>4</v>
      </c>
      <c r="D37" s="75">
        <v>1</v>
      </c>
      <c r="E37" s="75">
        <f t="shared" si="0"/>
        <v>567.5</v>
      </c>
      <c r="F37" s="75">
        <f t="shared" si="1"/>
        <v>567.5</v>
      </c>
    </row>
    <row r="38" spans="1:6" s="69" customFormat="1" ht="15.4" customHeight="1" x14ac:dyDescent="0.15">
      <c r="A38" s="70" t="s">
        <v>180</v>
      </c>
      <c r="B38" s="80">
        <v>2688</v>
      </c>
      <c r="C38" s="75">
        <v>4</v>
      </c>
      <c r="D38" s="75">
        <v>1</v>
      </c>
      <c r="E38" s="75">
        <f t="shared" si="0"/>
        <v>672</v>
      </c>
      <c r="F38" s="75">
        <f t="shared" si="1"/>
        <v>672</v>
      </c>
    </row>
    <row r="39" spans="1:6" s="69" customFormat="1" ht="15.4" customHeight="1" x14ac:dyDescent="0.15">
      <c r="A39" s="70" t="s">
        <v>182</v>
      </c>
      <c r="B39" s="80">
        <v>4231</v>
      </c>
      <c r="C39" s="75">
        <v>4</v>
      </c>
      <c r="D39" s="75">
        <v>1</v>
      </c>
      <c r="E39" s="75">
        <f t="shared" si="0"/>
        <v>1057.75</v>
      </c>
      <c r="F39" s="75">
        <f t="shared" si="1"/>
        <v>1057.75</v>
      </c>
    </row>
    <row r="40" spans="1:6" s="69" customFormat="1" ht="15.4" customHeight="1" x14ac:dyDescent="0.15">
      <c r="A40" s="78" t="s">
        <v>295</v>
      </c>
      <c r="B40" s="80">
        <v>4073</v>
      </c>
      <c r="C40" s="75">
        <v>4</v>
      </c>
      <c r="D40" s="75">
        <v>0</v>
      </c>
      <c r="E40" s="75">
        <f t="shared" si="0"/>
        <v>1018.25</v>
      </c>
      <c r="F40" s="75">
        <f t="shared" si="1"/>
        <v>0</v>
      </c>
    </row>
    <row r="41" spans="1:6" s="69" customFormat="1" ht="15.4" customHeight="1" x14ac:dyDescent="0.15">
      <c r="A41" s="70" t="s">
        <v>7</v>
      </c>
      <c r="B41" s="80">
        <v>3173</v>
      </c>
      <c r="C41" s="75">
        <v>4</v>
      </c>
      <c r="D41" s="75">
        <v>1</v>
      </c>
      <c r="E41" s="75">
        <f t="shared" si="0"/>
        <v>793.25</v>
      </c>
      <c r="F41" s="75">
        <f t="shared" si="1"/>
        <v>793.25</v>
      </c>
    </row>
    <row r="42" spans="1:6" s="69" customFormat="1" ht="15.4" customHeight="1" x14ac:dyDescent="0.15">
      <c r="A42" s="70" t="s">
        <v>173</v>
      </c>
      <c r="B42" s="80">
        <v>3269</v>
      </c>
      <c r="C42" s="75">
        <v>4</v>
      </c>
      <c r="D42" s="75">
        <v>1</v>
      </c>
      <c r="E42" s="75">
        <f t="shared" si="0"/>
        <v>817.25</v>
      </c>
      <c r="F42" s="75">
        <f t="shared" si="1"/>
        <v>817.25</v>
      </c>
    </row>
    <row r="43" spans="1:6" s="69" customFormat="1" ht="15.4" customHeight="1" x14ac:dyDescent="0.15">
      <c r="A43" s="70" t="s">
        <v>23</v>
      </c>
      <c r="B43" s="80">
        <v>4696</v>
      </c>
      <c r="C43" s="75">
        <v>4</v>
      </c>
      <c r="D43" s="75">
        <v>1</v>
      </c>
      <c r="E43" s="75">
        <f t="shared" si="0"/>
        <v>1174</v>
      </c>
      <c r="F43" s="75">
        <f t="shared" si="1"/>
        <v>1174</v>
      </c>
    </row>
    <row r="44" spans="1:6" s="69" customFormat="1" ht="15.4" customHeight="1" x14ac:dyDescent="0.15">
      <c r="A44" s="70" t="s">
        <v>111</v>
      </c>
      <c r="B44" s="80">
        <v>4925</v>
      </c>
      <c r="C44" s="75">
        <v>4</v>
      </c>
      <c r="D44" s="75">
        <v>0</v>
      </c>
      <c r="E44" s="75">
        <f t="shared" si="0"/>
        <v>1231.25</v>
      </c>
      <c r="F44" s="75">
        <f t="shared" si="1"/>
        <v>0</v>
      </c>
    </row>
    <row r="45" spans="1:6" s="69" customFormat="1" ht="15.4" customHeight="1" x14ac:dyDescent="0.15">
      <c r="A45" s="70" t="s">
        <v>136</v>
      </c>
      <c r="B45" s="80">
        <v>3053</v>
      </c>
      <c r="C45" s="75">
        <v>4</v>
      </c>
      <c r="D45" s="75">
        <v>1</v>
      </c>
      <c r="E45" s="75">
        <f t="shared" si="0"/>
        <v>763.25</v>
      </c>
      <c r="F45" s="75">
        <f t="shared" si="1"/>
        <v>763.25</v>
      </c>
    </row>
    <row r="46" spans="1:6" s="69" customFormat="1" ht="15.4" customHeight="1" x14ac:dyDescent="0.15">
      <c r="A46" s="70" t="s">
        <v>257</v>
      </c>
      <c r="B46" s="80">
        <v>2274</v>
      </c>
      <c r="C46" s="75">
        <v>4</v>
      </c>
      <c r="D46" s="75">
        <v>0</v>
      </c>
      <c r="E46" s="75">
        <f t="shared" si="0"/>
        <v>568.5</v>
      </c>
      <c r="F46" s="75">
        <f t="shared" si="1"/>
        <v>0</v>
      </c>
    </row>
    <row r="47" spans="1:6" s="69" customFormat="1" ht="15.4" customHeight="1" x14ac:dyDescent="0.15">
      <c r="A47" s="70" t="s">
        <v>32</v>
      </c>
      <c r="B47" s="80">
        <v>3564</v>
      </c>
      <c r="C47" s="75">
        <v>4</v>
      </c>
      <c r="D47" s="75">
        <v>1</v>
      </c>
      <c r="E47" s="75">
        <f t="shared" si="0"/>
        <v>891</v>
      </c>
      <c r="F47" s="75">
        <f t="shared" si="1"/>
        <v>891</v>
      </c>
    </row>
    <row r="48" spans="1:6" s="69" customFormat="1" ht="15.4" customHeight="1" x14ac:dyDescent="0.15">
      <c r="A48" s="70" t="s">
        <v>27</v>
      </c>
      <c r="B48" s="80">
        <v>5504</v>
      </c>
      <c r="C48" s="75">
        <v>4</v>
      </c>
      <c r="D48" s="75">
        <v>1</v>
      </c>
      <c r="E48" s="75">
        <f t="shared" si="0"/>
        <v>1376</v>
      </c>
      <c r="F48" s="75">
        <f t="shared" si="1"/>
        <v>1376</v>
      </c>
    </row>
    <row r="49" spans="1:6" s="69" customFormat="1" ht="15.4" customHeight="1" x14ac:dyDescent="0.15">
      <c r="A49" s="70" t="s">
        <v>51</v>
      </c>
      <c r="B49" s="80">
        <v>5088</v>
      </c>
      <c r="C49" s="75">
        <v>4</v>
      </c>
      <c r="D49" s="75">
        <v>0</v>
      </c>
      <c r="E49" s="75">
        <f t="shared" si="0"/>
        <v>1272</v>
      </c>
      <c r="F49" s="75">
        <f t="shared" si="1"/>
        <v>0</v>
      </c>
    </row>
    <row r="50" spans="1:6" s="69" customFormat="1" ht="15.4" customHeight="1" x14ac:dyDescent="0.15">
      <c r="A50" s="70" t="s">
        <v>149</v>
      </c>
      <c r="B50" s="80">
        <v>5138</v>
      </c>
      <c r="C50" s="75">
        <v>4</v>
      </c>
      <c r="D50" s="75">
        <v>0</v>
      </c>
      <c r="E50" s="75">
        <f t="shared" si="0"/>
        <v>1284.5</v>
      </c>
      <c r="F50" s="75">
        <f t="shared" si="1"/>
        <v>0</v>
      </c>
    </row>
    <row r="51" spans="1:6" s="69" customFormat="1" ht="15.4" customHeight="1" x14ac:dyDescent="0.15">
      <c r="A51" s="70" t="s">
        <v>266</v>
      </c>
      <c r="B51" s="80">
        <v>2760</v>
      </c>
      <c r="C51" s="75">
        <v>4</v>
      </c>
      <c r="D51" s="75">
        <v>0</v>
      </c>
      <c r="E51" s="75">
        <f t="shared" si="0"/>
        <v>690</v>
      </c>
      <c r="F51" s="75">
        <f t="shared" si="1"/>
        <v>0</v>
      </c>
    </row>
    <row r="52" spans="1:6" s="69" customFormat="1" ht="15.4" customHeight="1" x14ac:dyDescent="0.15">
      <c r="A52" s="70" t="s">
        <v>185</v>
      </c>
      <c r="B52" s="80">
        <v>4695</v>
      </c>
      <c r="C52" s="75">
        <v>4</v>
      </c>
      <c r="D52" s="75">
        <v>0</v>
      </c>
      <c r="E52" s="75">
        <f t="shared" si="0"/>
        <v>1173.75</v>
      </c>
      <c r="F52" s="75">
        <f t="shared" si="1"/>
        <v>0</v>
      </c>
    </row>
    <row r="53" spans="1:6" s="69" customFormat="1" ht="15.4" customHeight="1" x14ac:dyDescent="0.15">
      <c r="A53" s="70" t="s">
        <v>77</v>
      </c>
      <c r="B53" s="80">
        <v>5144</v>
      </c>
      <c r="C53" s="75">
        <v>4</v>
      </c>
      <c r="D53" s="75">
        <v>1</v>
      </c>
      <c r="E53" s="75">
        <f t="shared" si="0"/>
        <v>1286</v>
      </c>
      <c r="F53" s="75">
        <f t="shared" si="1"/>
        <v>1286</v>
      </c>
    </row>
    <row r="54" spans="1:6" s="69" customFormat="1" ht="15.4" customHeight="1" x14ac:dyDescent="0.15">
      <c r="A54" s="70" t="s">
        <v>184</v>
      </c>
      <c r="B54" s="80">
        <v>3154</v>
      </c>
      <c r="C54" s="75">
        <v>4</v>
      </c>
      <c r="D54" s="75">
        <v>0</v>
      </c>
      <c r="E54" s="75">
        <f t="shared" si="0"/>
        <v>788.5</v>
      </c>
      <c r="F54" s="75">
        <f t="shared" si="1"/>
        <v>0</v>
      </c>
    </row>
    <row r="55" spans="1:6" s="69" customFormat="1" ht="15.4" customHeight="1" x14ac:dyDescent="0.15">
      <c r="A55" s="70" t="s">
        <v>280</v>
      </c>
      <c r="B55" s="80">
        <v>7029</v>
      </c>
      <c r="C55" s="75">
        <v>4</v>
      </c>
      <c r="D55" s="75">
        <v>1</v>
      </c>
      <c r="E55" s="75">
        <f t="shared" si="0"/>
        <v>1757.25</v>
      </c>
      <c r="F55" s="75">
        <f t="shared" si="1"/>
        <v>1757.25</v>
      </c>
    </row>
    <row r="56" spans="1:6" s="69" customFormat="1" ht="15.4" customHeight="1" x14ac:dyDescent="0.15">
      <c r="A56" s="70" t="s">
        <v>262</v>
      </c>
      <c r="B56" s="80">
        <v>3331</v>
      </c>
      <c r="C56" s="75">
        <v>4</v>
      </c>
      <c r="D56" s="75">
        <v>1</v>
      </c>
      <c r="E56" s="75">
        <f t="shared" si="0"/>
        <v>832.75</v>
      </c>
      <c r="F56" s="75">
        <f t="shared" si="1"/>
        <v>832.75</v>
      </c>
    </row>
    <row r="57" spans="1:6" s="69" customFormat="1" ht="15.4" customHeight="1" x14ac:dyDescent="0.15">
      <c r="A57" s="70" t="s">
        <v>129</v>
      </c>
      <c r="B57" s="80">
        <v>4727</v>
      </c>
      <c r="C57" s="75">
        <v>4</v>
      </c>
      <c r="D57" s="75">
        <v>0</v>
      </c>
      <c r="E57" s="75">
        <f t="shared" si="0"/>
        <v>1181.75</v>
      </c>
      <c r="F57" s="75">
        <f t="shared" si="1"/>
        <v>0</v>
      </c>
    </row>
    <row r="58" spans="1:6" s="69" customFormat="1" ht="15.4" customHeight="1" x14ac:dyDescent="0.15">
      <c r="A58" s="70" t="s">
        <v>208</v>
      </c>
      <c r="B58" s="80">
        <v>2650</v>
      </c>
      <c r="C58" s="75">
        <v>4</v>
      </c>
      <c r="D58" s="75">
        <v>1</v>
      </c>
      <c r="E58" s="75">
        <f t="shared" si="0"/>
        <v>662.5</v>
      </c>
      <c r="F58" s="75">
        <f t="shared" si="1"/>
        <v>662.5</v>
      </c>
    </row>
    <row r="59" spans="1:6" s="69" customFormat="1" ht="15.4" customHeight="1" x14ac:dyDescent="0.15">
      <c r="A59" s="70" t="s">
        <v>153</v>
      </c>
      <c r="B59" s="80">
        <v>4288</v>
      </c>
      <c r="C59" s="75">
        <v>4</v>
      </c>
      <c r="D59" s="75">
        <v>0</v>
      </c>
      <c r="E59" s="75">
        <f t="shared" si="0"/>
        <v>1072</v>
      </c>
      <c r="F59" s="75">
        <f t="shared" si="1"/>
        <v>0</v>
      </c>
    </row>
    <row r="60" spans="1:6" s="69" customFormat="1" ht="15.4" customHeight="1" x14ac:dyDescent="0.15">
      <c r="A60" s="70" t="s">
        <v>252</v>
      </c>
      <c r="B60" s="80">
        <v>3545</v>
      </c>
      <c r="C60" s="75">
        <v>4</v>
      </c>
      <c r="D60" s="75">
        <v>1</v>
      </c>
      <c r="E60" s="75">
        <f t="shared" si="0"/>
        <v>886.25</v>
      </c>
      <c r="F60" s="75">
        <f t="shared" si="1"/>
        <v>886.25</v>
      </c>
    </row>
    <row r="61" spans="1:6" s="69" customFormat="1" ht="15.4" customHeight="1" x14ac:dyDescent="0.15">
      <c r="A61" s="70" t="s">
        <v>37</v>
      </c>
      <c r="B61" s="80">
        <v>6356</v>
      </c>
      <c r="C61" s="75">
        <v>4</v>
      </c>
      <c r="D61" s="75">
        <v>0</v>
      </c>
      <c r="E61" s="75">
        <f t="shared" si="0"/>
        <v>1589</v>
      </c>
      <c r="F61" s="75">
        <f t="shared" si="1"/>
        <v>0</v>
      </c>
    </row>
    <row r="62" spans="1:6" s="69" customFormat="1" ht="15.4" customHeight="1" x14ac:dyDescent="0.15">
      <c r="A62" s="70" t="s">
        <v>240</v>
      </c>
      <c r="B62" s="80">
        <v>5148</v>
      </c>
      <c r="C62" s="75">
        <v>4</v>
      </c>
      <c r="D62" s="75">
        <v>1</v>
      </c>
      <c r="E62" s="75">
        <f t="shared" si="0"/>
        <v>1287</v>
      </c>
      <c r="F62" s="75">
        <f t="shared" si="1"/>
        <v>1287</v>
      </c>
    </row>
    <row r="63" spans="1:6" s="69" customFormat="1" ht="15.4" customHeight="1" x14ac:dyDescent="0.15">
      <c r="A63" s="70" t="s">
        <v>105</v>
      </c>
      <c r="B63" s="80">
        <v>6447</v>
      </c>
      <c r="C63" s="75">
        <v>4</v>
      </c>
      <c r="D63" s="75">
        <v>0</v>
      </c>
      <c r="E63" s="75">
        <f t="shared" si="0"/>
        <v>1611.75</v>
      </c>
      <c r="F63" s="75">
        <f t="shared" si="1"/>
        <v>0</v>
      </c>
    </row>
    <row r="64" spans="1:6" s="69" customFormat="1" ht="15.4" customHeight="1" x14ac:dyDescent="0.15">
      <c r="A64" s="70" t="s">
        <v>48</v>
      </c>
      <c r="B64" s="80">
        <v>6657</v>
      </c>
      <c r="C64" s="75">
        <v>4</v>
      </c>
      <c r="D64" s="75">
        <v>1</v>
      </c>
      <c r="E64" s="75">
        <f t="shared" si="0"/>
        <v>1664.25</v>
      </c>
      <c r="F64" s="75">
        <f t="shared" si="1"/>
        <v>1664.25</v>
      </c>
    </row>
    <row r="65" spans="1:6" s="69" customFormat="1" ht="15.4" customHeight="1" x14ac:dyDescent="0.15">
      <c r="A65" s="70" t="s">
        <v>3</v>
      </c>
      <c r="B65" s="80">
        <v>4362</v>
      </c>
      <c r="C65" s="75">
        <v>4</v>
      </c>
      <c r="D65" s="75">
        <v>1</v>
      </c>
      <c r="E65" s="75">
        <f t="shared" si="0"/>
        <v>1090.5</v>
      </c>
      <c r="F65" s="75">
        <f t="shared" si="1"/>
        <v>1090.5</v>
      </c>
    </row>
    <row r="66" spans="1:6" s="69" customFormat="1" ht="15.4" customHeight="1" x14ac:dyDescent="0.15">
      <c r="A66" s="70" t="s">
        <v>219</v>
      </c>
      <c r="B66" s="80">
        <v>5965</v>
      </c>
      <c r="C66" s="75">
        <v>4</v>
      </c>
      <c r="D66" s="75">
        <v>0</v>
      </c>
      <c r="E66" s="75">
        <f t="shared" ref="E66:E129" si="2">B66/C66</f>
        <v>1491.25</v>
      </c>
      <c r="F66" s="75">
        <f t="shared" si="1"/>
        <v>0</v>
      </c>
    </row>
    <row r="67" spans="1:6" s="69" customFormat="1" ht="15.4" customHeight="1" x14ac:dyDescent="0.15">
      <c r="A67" s="70" t="s">
        <v>123</v>
      </c>
      <c r="B67" s="80">
        <v>3963</v>
      </c>
      <c r="C67" s="75">
        <v>4</v>
      </c>
      <c r="D67" s="75">
        <v>1</v>
      </c>
      <c r="E67" s="75">
        <f t="shared" si="2"/>
        <v>990.75</v>
      </c>
      <c r="F67" s="75">
        <f t="shared" ref="F67:F130" si="3">E67*D67</f>
        <v>990.75</v>
      </c>
    </row>
    <row r="68" spans="1:6" s="69" customFormat="1" ht="15.4" customHeight="1" x14ac:dyDescent="0.15">
      <c r="A68" s="70" t="s">
        <v>15</v>
      </c>
      <c r="B68" s="80">
        <v>3149</v>
      </c>
      <c r="C68" s="75">
        <v>4</v>
      </c>
      <c r="D68" s="75">
        <v>0</v>
      </c>
      <c r="E68" s="75">
        <f t="shared" si="2"/>
        <v>787.25</v>
      </c>
      <c r="F68" s="75">
        <f t="shared" si="3"/>
        <v>0</v>
      </c>
    </row>
    <row r="69" spans="1:6" s="69" customFormat="1" ht="15.4" customHeight="1" x14ac:dyDescent="0.15">
      <c r="A69" s="70" t="s">
        <v>19</v>
      </c>
      <c r="B69" s="80">
        <v>3842</v>
      </c>
      <c r="C69" s="75">
        <v>4</v>
      </c>
      <c r="D69" s="75">
        <v>0</v>
      </c>
      <c r="E69" s="75">
        <f t="shared" si="2"/>
        <v>960.5</v>
      </c>
      <c r="F69" s="75">
        <f t="shared" si="3"/>
        <v>0</v>
      </c>
    </row>
    <row r="70" spans="1:6" s="69" customFormat="1" ht="15.4" customHeight="1" x14ac:dyDescent="0.15">
      <c r="A70" s="70" t="s">
        <v>2</v>
      </c>
      <c r="B70" s="80">
        <v>5595</v>
      </c>
      <c r="C70" s="75">
        <v>4</v>
      </c>
      <c r="D70" s="75">
        <v>0</v>
      </c>
      <c r="E70" s="75">
        <f t="shared" si="2"/>
        <v>1398.75</v>
      </c>
      <c r="F70" s="75">
        <f t="shared" si="3"/>
        <v>0</v>
      </c>
    </row>
    <row r="71" spans="1:6" s="69" customFormat="1" ht="15.4" customHeight="1" x14ac:dyDescent="0.15">
      <c r="A71" s="70" t="s">
        <v>165</v>
      </c>
      <c r="B71" s="80">
        <v>3833</v>
      </c>
      <c r="C71" s="75">
        <v>4</v>
      </c>
      <c r="D71" s="75">
        <v>0</v>
      </c>
      <c r="E71" s="75">
        <f t="shared" si="2"/>
        <v>958.25</v>
      </c>
      <c r="F71" s="75">
        <f t="shared" si="3"/>
        <v>0</v>
      </c>
    </row>
    <row r="72" spans="1:6" s="69" customFormat="1" ht="15.4" customHeight="1" x14ac:dyDescent="0.15">
      <c r="A72" s="70" t="s">
        <v>50</v>
      </c>
      <c r="B72" s="80">
        <v>3043</v>
      </c>
      <c r="C72" s="75">
        <v>4</v>
      </c>
      <c r="D72" s="75">
        <v>0</v>
      </c>
      <c r="E72" s="75">
        <f t="shared" si="2"/>
        <v>760.75</v>
      </c>
      <c r="F72" s="75">
        <f t="shared" si="3"/>
        <v>0</v>
      </c>
    </row>
    <row r="73" spans="1:6" s="69" customFormat="1" ht="15.4" customHeight="1" x14ac:dyDescent="0.15">
      <c r="A73" s="70" t="s">
        <v>152</v>
      </c>
      <c r="B73" s="80">
        <v>8840</v>
      </c>
      <c r="C73" s="75">
        <v>4</v>
      </c>
      <c r="D73" s="75">
        <v>0</v>
      </c>
      <c r="E73" s="75">
        <f t="shared" si="2"/>
        <v>2210</v>
      </c>
      <c r="F73" s="75">
        <f t="shared" si="3"/>
        <v>0</v>
      </c>
    </row>
    <row r="74" spans="1:6" s="69" customFormat="1" ht="15.4" customHeight="1" x14ac:dyDescent="0.15">
      <c r="A74" s="70" t="s">
        <v>231</v>
      </c>
      <c r="B74" s="80">
        <v>2176</v>
      </c>
      <c r="C74" s="75">
        <v>4</v>
      </c>
      <c r="D74" s="75">
        <v>1</v>
      </c>
      <c r="E74" s="75">
        <f t="shared" si="2"/>
        <v>544</v>
      </c>
      <c r="F74" s="75">
        <f t="shared" si="3"/>
        <v>544</v>
      </c>
    </row>
    <row r="75" spans="1:6" s="69" customFormat="1" ht="15.4" customHeight="1" x14ac:dyDescent="0.15">
      <c r="A75" s="70" t="s">
        <v>198</v>
      </c>
      <c r="B75" s="80">
        <v>2533</v>
      </c>
      <c r="C75" s="75">
        <v>4</v>
      </c>
      <c r="D75" s="75">
        <v>1</v>
      </c>
      <c r="E75" s="75">
        <f t="shared" si="2"/>
        <v>633.25</v>
      </c>
      <c r="F75" s="75">
        <f t="shared" si="3"/>
        <v>633.25</v>
      </c>
    </row>
    <row r="76" spans="1:6" s="69" customFormat="1" ht="15.4" customHeight="1" x14ac:dyDescent="0.15">
      <c r="A76" s="70" t="s">
        <v>221</v>
      </c>
      <c r="B76" s="80">
        <v>3270</v>
      </c>
      <c r="C76" s="75">
        <v>4</v>
      </c>
      <c r="D76" s="75">
        <v>0</v>
      </c>
      <c r="E76" s="75">
        <f t="shared" si="2"/>
        <v>817.5</v>
      </c>
      <c r="F76" s="75">
        <f t="shared" si="3"/>
        <v>0</v>
      </c>
    </row>
    <row r="77" spans="1:6" s="69" customFormat="1" ht="15.4" customHeight="1" x14ac:dyDescent="0.15">
      <c r="A77" s="70" t="s">
        <v>130</v>
      </c>
      <c r="B77" s="80">
        <v>2883</v>
      </c>
      <c r="C77" s="75">
        <v>4</v>
      </c>
      <c r="D77" s="75">
        <v>1</v>
      </c>
      <c r="E77" s="75">
        <f t="shared" si="2"/>
        <v>720.75</v>
      </c>
      <c r="F77" s="75">
        <f t="shared" si="3"/>
        <v>720.75</v>
      </c>
    </row>
    <row r="78" spans="1:6" s="69" customFormat="1" ht="15.4" customHeight="1" x14ac:dyDescent="0.15">
      <c r="A78" s="70" t="s">
        <v>33</v>
      </c>
      <c r="B78" s="80">
        <v>7342</v>
      </c>
      <c r="C78" s="75">
        <v>4</v>
      </c>
      <c r="D78" s="75">
        <v>1</v>
      </c>
      <c r="E78" s="75">
        <f t="shared" si="2"/>
        <v>1835.5</v>
      </c>
      <c r="F78" s="75">
        <f t="shared" si="3"/>
        <v>1835.5</v>
      </c>
    </row>
    <row r="79" spans="1:6" s="69" customFormat="1" ht="15.4" customHeight="1" x14ac:dyDescent="0.15">
      <c r="A79" s="70" t="s">
        <v>214</v>
      </c>
      <c r="B79" s="80">
        <v>4641</v>
      </c>
      <c r="C79" s="75">
        <v>4</v>
      </c>
      <c r="D79" s="75">
        <v>1</v>
      </c>
      <c r="E79" s="75">
        <f t="shared" si="2"/>
        <v>1160.25</v>
      </c>
      <c r="F79" s="75">
        <f t="shared" si="3"/>
        <v>1160.25</v>
      </c>
    </row>
    <row r="80" spans="1:6" s="69" customFormat="1" ht="15.4" customHeight="1" x14ac:dyDescent="0.15">
      <c r="A80" s="70" t="s">
        <v>16</v>
      </c>
      <c r="B80" s="80">
        <v>2545</v>
      </c>
      <c r="C80" s="75">
        <v>4</v>
      </c>
      <c r="D80" s="75">
        <v>0</v>
      </c>
      <c r="E80" s="75">
        <f t="shared" si="2"/>
        <v>636.25</v>
      </c>
      <c r="F80" s="75">
        <f t="shared" si="3"/>
        <v>0</v>
      </c>
    </row>
    <row r="81" spans="1:6" s="69" customFormat="1" ht="15.4" customHeight="1" x14ac:dyDescent="0.15">
      <c r="A81" s="70" t="s">
        <v>215</v>
      </c>
      <c r="B81" s="80">
        <v>4302</v>
      </c>
      <c r="C81" s="75">
        <v>4</v>
      </c>
      <c r="D81" s="75">
        <v>1</v>
      </c>
      <c r="E81" s="75">
        <f t="shared" si="2"/>
        <v>1075.5</v>
      </c>
      <c r="F81" s="75">
        <f t="shared" si="3"/>
        <v>1075.5</v>
      </c>
    </row>
    <row r="82" spans="1:6" s="69" customFormat="1" ht="15.4" customHeight="1" x14ac:dyDescent="0.15">
      <c r="A82" s="70" t="s">
        <v>188</v>
      </c>
      <c r="B82" s="80">
        <v>4981</v>
      </c>
      <c r="C82" s="75">
        <v>4</v>
      </c>
      <c r="D82" s="75">
        <v>0</v>
      </c>
      <c r="E82" s="75">
        <f t="shared" si="2"/>
        <v>1245.25</v>
      </c>
      <c r="F82" s="75">
        <f t="shared" si="3"/>
        <v>0</v>
      </c>
    </row>
    <row r="83" spans="1:6" s="69" customFormat="1" ht="15.4" customHeight="1" x14ac:dyDescent="0.15">
      <c r="A83" s="79" t="s">
        <v>164</v>
      </c>
      <c r="B83" s="80">
        <f>6564+3</f>
        <v>6567</v>
      </c>
      <c r="C83" s="75">
        <v>4</v>
      </c>
      <c r="D83" s="75">
        <v>1</v>
      </c>
      <c r="E83" s="75">
        <f t="shared" si="2"/>
        <v>1641.75</v>
      </c>
      <c r="F83" s="75">
        <f t="shared" si="3"/>
        <v>1641.75</v>
      </c>
    </row>
    <row r="84" spans="1:6" s="69" customFormat="1" ht="15.4" customHeight="1" x14ac:dyDescent="0.15">
      <c r="A84" s="70" t="s">
        <v>158</v>
      </c>
      <c r="B84" s="80">
        <v>4439</v>
      </c>
      <c r="C84" s="75">
        <v>4</v>
      </c>
      <c r="D84" s="75">
        <v>0</v>
      </c>
      <c r="E84" s="75">
        <f t="shared" si="2"/>
        <v>1109.75</v>
      </c>
      <c r="F84" s="75">
        <f t="shared" si="3"/>
        <v>0</v>
      </c>
    </row>
    <row r="85" spans="1:6" s="69" customFormat="1" ht="15.4" customHeight="1" x14ac:dyDescent="0.15">
      <c r="A85" s="70" t="s">
        <v>21</v>
      </c>
      <c r="B85" s="80">
        <v>1540</v>
      </c>
      <c r="C85" s="75">
        <v>4</v>
      </c>
      <c r="D85" s="75">
        <v>1</v>
      </c>
      <c r="E85" s="75">
        <f t="shared" si="2"/>
        <v>385</v>
      </c>
      <c r="F85" s="75">
        <f t="shared" si="3"/>
        <v>385</v>
      </c>
    </row>
    <row r="86" spans="1:6" s="69" customFormat="1" ht="15.4" customHeight="1" x14ac:dyDescent="0.15">
      <c r="A86" s="70" t="s">
        <v>183</v>
      </c>
      <c r="B86" s="80">
        <v>2618</v>
      </c>
      <c r="C86" s="75">
        <v>4</v>
      </c>
      <c r="D86" s="75">
        <v>1</v>
      </c>
      <c r="E86" s="75">
        <f t="shared" si="2"/>
        <v>654.5</v>
      </c>
      <c r="F86" s="75">
        <f t="shared" si="3"/>
        <v>654.5</v>
      </c>
    </row>
    <row r="87" spans="1:6" s="69" customFormat="1" ht="15.4" customHeight="1" x14ac:dyDescent="0.15">
      <c r="A87" s="70" t="s">
        <v>81</v>
      </c>
      <c r="B87" s="80">
        <v>5173</v>
      </c>
      <c r="C87" s="75">
        <v>4</v>
      </c>
      <c r="D87" s="75">
        <v>1</v>
      </c>
      <c r="E87" s="75">
        <f t="shared" si="2"/>
        <v>1293.25</v>
      </c>
      <c r="F87" s="75">
        <f t="shared" si="3"/>
        <v>1293.25</v>
      </c>
    </row>
    <row r="88" spans="1:6" s="69" customFormat="1" ht="15.4" customHeight="1" x14ac:dyDescent="0.15">
      <c r="A88" s="70" t="s">
        <v>58</v>
      </c>
      <c r="B88" s="80">
        <v>4982</v>
      </c>
      <c r="C88" s="75">
        <v>4</v>
      </c>
      <c r="D88" s="75">
        <v>0</v>
      </c>
      <c r="E88" s="75">
        <f t="shared" si="2"/>
        <v>1245.5</v>
      </c>
      <c r="F88" s="75">
        <f t="shared" si="3"/>
        <v>0</v>
      </c>
    </row>
    <row r="89" spans="1:6" s="69" customFormat="1" ht="15.4" customHeight="1" x14ac:dyDescent="0.15">
      <c r="A89" s="70" t="s">
        <v>192</v>
      </c>
      <c r="B89" s="80">
        <v>6464</v>
      </c>
      <c r="C89" s="75">
        <v>4</v>
      </c>
      <c r="D89" s="75">
        <v>0</v>
      </c>
      <c r="E89" s="75">
        <f t="shared" si="2"/>
        <v>1616</v>
      </c>
      <c r="F89" s="75">
        <f t="shared" si="3"/>
        <v>0</v>
      </c>
    </row>
    <row r="90" spans="1:6" s="69" customFormat="1" ht="15.4" customHeight="1" x14ac:dyDescent="0.15">
      <c r="A90" s="70" t="s">
        <v>86</v>
      </c>
      <c r="B90" s="80">
        <v>2526</v>
      </c>
      <c r="C90" s="75">
        <v>4</v>
      </c>
      <c r="D90" s="75">
        <v>0</v>
      </c>
      <c r="E90" s="75">
        <f t="shared" si="2"/>
        <v>631.5</v>
      </c>
      <c r="F90" s="75">
        <f t="shared" si="3"/>
        <v>0</v>
      </c>
    </row>
    <row r="91" spans="1:6" s="69" customFormat="1" ht="15.4" customHeight="1" x14ac:dyDescent="0.15">
      <c r="A91" s="70" t="s">
        <v>6</v>
      </c>
      <c r="B91" s="80">
        <v>3558</v>
      </c>
      <c r="C91" s="75">
        <v>4</v>
      </c>
      <c r="D91" s="75">
        <v>0</v>
      </c>
      <c r="E91" s="75">
        <f t="shared" si="2"/>
        <v>889.5</v>
      </c>
      <c r="F91" s="75">
        <f t="shared" si="3"/>
        <v>0</v>
      </c>
    </row>
    <row r="92" spans="1:6" s="69" customFormat="1" ht="15.4" customHeight="1" x14ac:dyDescent="0.15">
      <c r="A92" s="70" t="s">
        <v>78</v>
      </c>
      <c r="B92" s="80">
        <v>2206</v>
      </c>
      <c r="C92" s="75">
        <v>4</v>
      </c>
      <c r="D92" s="75">
        <v>1</v>
      </c>
      <c r="E92" s="75">
        <f t="shared" si="2"/>
        <v>551.5</v>
      </c>
      <c r="F92" s="75">
        <f t="shared" si="3"/>
        <v>551.5</v>
      </c>
    </row>
    <row r="93" spans="1:6" s="69" customFormat="1" ht="15.4" customHeight="1" x14ac:dyDescent="0.15">
      <c r="A93" s="70" t="s">
        <v>39</v>
      </c>
      <c r="B93" s="80">
        <v>1534</v>
      </c>
      <c r="C93" s="75">
        <v>4</v>
      </c>
      <c r="D93" s="75">
        <v>1</v>
      </c>
      <c r="E93" s="75">
        <f t="shared" si="2"/>
        <v>383.5</v>
      </c>
      <c r="F93" s="75">
        <f t="shared" si="3"/>
        <v>383.5</v>
      </c>
    </row>
    <row r="94" spans="1:6" s="69" customFormat="1" ht="15.4" customHeight="1" x14ac:dyDescent="0.15">
      <c r="A94" s="70" t="s">
        <v>65</v>
      </c>
      <c r="B94" s="80">
        <v>2574</v>
      </c>
      <c r="C94" s="75">
        <v>4</v>
      </c>
      <c r="D94" s="75">
        <v>0</v>
      </c>
      <c r="E94" s="75">
        <f t="shared" si="2"/>
        <v>643.5</v>
      </c>
      <c r="F94" s="75">
        <f t="shared" si="3"/>
        <v>0</v>
      </c>
    </row>
    <row r="95" spans="1:6" s="69" customFormat="1" ht="15.4" customHeight="1" x14ac:dyDescent="0.15">
      <c r="A95" s="70" t="s">
        <v>237</v>
      </c>
      <c r="B95" s="80">
        <v>3823</v>
      </c>
      <c r="C95" s="75">
        <v>4</v>
      </c>
      <c r="D95" s="75">
        <v>0</v>
      </c>
      <c r="E95" s="75">
        <f t="shared" si="2"/>
        <v>955.75</v>
      </c>
      <c r="F95" s="75">
        <f t="shared" si="3"/>
        <v>0</v>
      </c>
    </row>
    <row r="96" spans="1:6" s="69" customFormat="1" ht="15.4" customHeight="1" x14ac:dyDescent="0.15">
      <c r="A96" s="70" t="s">
        <v>161</v>
      </c>
      <c r="B96" s="80">
        <v>3099</v>
      </c>
      <c r="C96" s="75">
        <v>4</v>
      </c>
      <c r="D96" s="75">
        <v>0</v>
      </c>
      <c r="E96" s="75">
        <f t="shared" si="2"/>
        <v>774.75</v>
      </c>
      <c r="F96" s="75">
        <f t="shared" si="3"/>
        <v>0</v>
      </c>
    </row>
    <row r="97" spans="1:6" s="69" customFormat="1" ht="15.4" customHeight="1" x14ac:dyDescent="0.15">
      <c r="A97" s="70" t="s">
        <v>122</v>
      </c>
      <c r="B97" s="80">
        <v>2626</v>
      </c>
      <c r="C97" s="75">
        <v>4</v>
      </c>
      <c r="D97" s="75">
        <v>1</v>
      </c>
      <c r="E97" s="75">
        <f t="shared" si="2"/>
        <v>656.5</v>
      </c>
      <c r="F97" s="75">
        <f t="shared" si="3"/>
        <v>656.5</v>
      </c>
    </row>
    <row r="98" spans="1:6" s="69" customFormat="1" ht="15.4" customHeight="1" x14ac:dyDescent="0.15">
      <c r="A98" s="70" t="s">
        <v>38</v>
      </c>
      <c r="B98" s="80">
        <v>4788</v>
      </c>
      <c r="C98" s="75">
        <v>4</v>
      </c>
      <c r="D98" s="75">
        <v>0</v>
      </c>
      <c r="E98" s="75">
        <f t="shared" si="2"/>
        <v>1197</v>
      </c>
      <c r="F98" s="75">
        <f t="shared" si="3"/>
        <v>0</v>
      </c>
    </row>
    <row r="99" spans="1:6" s="69" customFormat="1" ht="15.4" customHeight="1" x14ac:dyDescent="0.15">
      <c r="A99" s="70" t="s">
        <v>217</v>
      </c>
      <c r="B99" s="80">
        <v>5019</v>
      </c>
      <c r="C99" s="75">
        <v>4</v>
      </c>
      <c r="D99" s="75">
        <v>0</v>
      </c>
      <c r="E99" s="75">
        <f t="shared" si="2"/>
        <v>1254.75</v>
      </c>
      <c r="F99" s="75">
        <f t="shared" si="3"/>
        <v>0</v>
      </c>
    </row>
    <row r="100" spans="1:6" s="69" customFormat="1" ht="15.4" customHeight="1" x14ac:dyDescent="0.15">
      <c r="A100" s="70" t="s">
        <v>193</v>
      </c>
      <c r="B100" s="80">
        <v>2371</v>
      </c>
      <c r="C100" s="75">
        <v>4</v>
      </c>
      <c r="D100" s="75">
        <v>0</v>
      </c>
      <c r="E100" s="75">
        <f t="shared" si="2"/>
        <v>592.75</v>
      </c>
      <c r="F100" s="75">
        <f t="shared" si="3"/>
        <v>0</v>
      </c>
    </row>
    <row r="101" spans="1:6" s="69" customFormat="1" ht="15.4" customHeight="1" x14ac:dyDescent="0.15">
      <c r="A101" s="70" t="s">
        <v>272</v>
      </c>
      <c r="B101" s="80">
        <v>2207</v>
      </c>
      <c r="C101" s="75">
        <v>4</v>
      </c>
      <c r="D101" s="75">
        <v>1</v>
      </c>
      <c r="E101" s="75">
        <f t="shared" si="2"/>
        <v>551.75</v>
      </c>
      <c r="F101" s="75">
        <f t="shared" si="3"/>
        <v>551.75</v>
      </c>
    </row>
    <row r="102" spans="1:6" s="69" customFormat="1" ht="15.4" customHeight="1" x14ac:dyDescent="0.15">
      <c r="A102" s="70" t="s">
        <v>204</v>
      </c>
      <c r="B102" s="80">
        <v>659</v>
      </c>
      <c r="C102" s="75">
        <v>4</v>
      </c>
      <c r="D102" s="75">
        <v>0</v>
      </c>
      <c r="E102" s="75">
        <f t="shared" si="2"/>
        <v>164.75</v>
      </c>
      <c r="F102" s="75">
        <f t="shared" si="3"/>
        <v>0</v>
      </c>
    </row>
    <row r="103" spans="1:6" s="69" customFormat="1" ht="15.4" customHeight="1" x14ac:dyDescent="0.15">
      <c r="A103" s="70" t="s">
        <v>265</v>
      </c>
      <c r="B103" s="80">
        <v>1960</v>
      </c>
      <c r="C103" s="75">
        <v>4</v>
      </c>
      <c r="D103" s="75">
        <v>0</v>
      </c>
      <c r="E103" s="75">
        <f t="shared" si="2"/>
        <v>490</v>
      </c>
      <c r="F103" s="75">
        <f t="shared" si="3"/>
        <v>0</v>
      </c>
    </row>
    <row r="104" spans="1:6" s="69" customFormat="1" ht="15.4" customHeight="1" x14ac:dyDescent="0.15">
      <c r="A104" s="70" t="s">
        <v>94</v>
      </c>
      <c r="B104" s="80">
        <v>2955</v>
      </c>
      <c r="C104" s="75">
        <v>4</v>
      </c>
      <c r="D104" s="75">
        <v>1</v>
      </c>
      <c r="E104" s="75">
        <f t="shared" si="2"/>
        <v>738.75</v>
      </c>
      <c r="F104" s="75">
        <f t="shared" si="3"/>
        <v>738.75</v>
      </c>
    </row>
    <row r="105" spans="1:6" s="69" customFormat="1" ht="15.4" customHeight="1" x14ac:dyDescent="0.15">
      <c r="A105" s="70" t="s">
        <v>248</v>
      </c>
      <c r="B105" s="80">
        <v>6679</v>
      </c>
      <c r="C105" s="75">
        <v>4</v>
      </c>
      <c r="D105" s="75">
        <v>1</v>
      </c>
      <c r="E105" s="75">
        <f t="shared" si="2"/>
        <v>1669.75</v>
      </c>
      <c r="F105" s="75">
        <f t="shared" si="3"/>
        <v>1669.75</v>
      </c>
    </row>
    <row r="106" spans="1:6" s="69" customFormat="1" ht="15.4" customHeight="1" x14ac:dyDescent="0.15">
      <c r="A106" s="70" t="s">
        <v>41</v>
      </c>
      <c r="B106" s="80">
        <v>5258</v>
      </c>
      <c r="C106" s="75">
        <v>4</v>
      </c>
      <c r="D106" s="75">
        <v>1</v>
      </c>
      <c r="E106" s="75">
        <f t="shared" si="2"/>
        <v>1314.5</v>
      </c>
      <c r="F106" s="75">
        <f t="shared" si="3"/>
        <v>1314.5</v>
      </c>
    </row>
    <row r="107" spans="1:6" s="69" customFormat="1" ht="15.4" customHeight="1" x14ac:dyDescent="0.15">
      <c r="A107" s="70" t="s">
        <v>40</v>
      </c>
      <c r="B107" s="80">
        <v>3072</v>
      </c>
      <c r="C107" s="75">
        <v>4</v>
      </c>
      <c r="D107" s="75">
        <v>1</v>
      </c>
      <c r="E107" s="75">
        <f t="shared" si="2"/>
        <v>768</v>
      </c>
      <c r="F107" s="75">
        <f t="shared" si="3"/>
        <v>768</v>
      </c>
    </row>
    <row r="108" spans="1:6" s="69" customFormat="1" ht="15.4" customHeight="1" x14ac:dyDescent="0.15">
      <c r="A108" s="70" t="s">
        <v>82</v>
      </c>
      <c r="B108" s="80">
        <v>4567</v>
      </c>
      <c r="C108" s="75">
        <v>4</v>
      </c>
      <c r="D108" s="75">
        <v>1</v>
      </c>
      <c r="E108" s="75">
        <f t="shared" si="2"/>
        <v>1141.75</v>
      </c>
      <c r="F108" s="75">
        <f t="shared" si="3"/>
        <v>1141.75</v>
      </c>
    </row>
    <row r="109" spans="1:6" s="69" customFormat="1" ht="15.4" customHeight="1" x14ac:dyDescent="0.15">
      <c r="A109" s="70" t="s">
        <v>197</v>
      </c>
      <c r="B109" s="80">
        <v>4336</v>
      </c>
      <c r="C109" s="75">
        <v>4</v>
      </c>
      <c r="D109" s="75">
        <v>1</v>
      </c>
      <c r="E109" s="75">
        <f t="shared" si="2"/>
        <v>1084</v>
      </c>
      <c r="F109" s="75">
        <f t="shared" si="3"/>
        <v>1084</v>
      </c>
    </row>
    <row r="110" spans="1:6" s="69" customFormat="1" ht="15.4" customHeight="1" x14ac:dyDescent="0.15">
      <c r="A110" s="70" t="s">
        <v>271</v>
      </c>
      <c r="B110" s="80">
        <v>5054</v>
      </c>
      <c r="C110" s="75">
        <v>4</v>
      </c>
      <c r="D110" s="75">
        <v>1</v>
      </c>
      <c r="E110" s="75">
        <f t="shared" si="2"/>
        <v>1263.5</v>
      </c>
      <c r="F110" s="75">
        <f t="shared" si="3"/>
        <v>1263.5</v>
      </c>
    </row>
    <row r="111" spans="1:6" s="69" customFormat="1" ht="15.4" customHeight="1" x14ac:dyDescent="0.15">
      <c r="A111" s="70" t="s">
        <v>118</v>
      </c>
      <c r="B111" s="80">
        <v>8303</v>
      </c>
      <c r="C111" s="75">
        <v>4</v>
      </c>
      <c r="D111" s="75">
        <v>1</v>
      </c>
      <c r="E111" s="75">
        <f t="shared" si="2"/>
        <v>2075.75</v>
      </c>
      <c r="F111" s="75">
        <f t="shared" si="3"/>
        <v>2075.75</v>
      </c>
    </row>
    <row r="112" spans="1:6" s="69" customFormat="1" ht="15.4" customHeight="1" x14ac:dyDescent="0.15">
      <c r="A112" s="70" t="s">
        <v>205</v>
      </c>
      <c r="B112" s="80">
        <v>6184</v>
      </c>
      <c r="C112" s="75">
        <v>4</v>
      </c>
      <c r="D112" s="75">
        <v>1</v>
      </c>
      <c r="E112" s="75">
        <f t="shared" si="2"/>
        <v>1546</v>
      </c>
      <c r="F112" s="75">
        <f t="shared" si="3"/>
        <v>1546</v>
      </c>
    </row>
    <row r="113" spans="1:6" s="69" customFormat="1" ht="15.4" customHeight="1" x14ac:dyDescent="0.15">
      <c r="A113" s="70" t="s">
        <v>156</v>
      </c>
      <c r="B113" s="80">
        <v>3598</v>
      </c>
      <c r="C113" s="75">
        <v>4</v>
      </c>
      <c r="D113" s="75">
        <v>0</v>
      </c>
      <c r="E113" s="75">
        <f t="shared" si="2"/>
        <v>899.5</v>
      </c>
      <c r="F113" s="75">
        <f t="shared" si="3"/>
        <v>0</v>
      </c>
    </row>
    <row r="114" spans="1:6" s="69" customFormat="1" ht="15.4" customHeight="1" x14ac:dyDescent="0.15">
      <c r="A114" s="70" t="s">
        <v>258</v>
      </c>
      <c r="B114" s="80">
        <v>3604</v>
      </c>
      <c r="C114" s="75">
        <v>4</v>
      </c>
      <c r="D114" s="75">
        <v>1</v>
      </c>
      <c r="E114" s="75">
        <f t="shared" si="2"/>
        <v>901</v>
      </c>
      <c r="F114" s="75">
        <f t="shared" si="3"/>
        <v>901</v>
      </c>
    </row>
    <row r="115" spans="1:6" s="69" customFormat="1" ht="15.4" customHeight="1" x14ac:dyDescent="0.15">
      <c r="A115" s="70" t="s">
        <v>181</v>
      </c>
      <c r="B115" s="80">
        <v>2482</v>
      </c>
      <c r="C115" s="75">
        <v>4</v>
      </c>
      <c r="D115" s="75">
        <v>1</v>
      </c>
      <c r="E115" s="75">
        <f t="shared" si="2"/>
        <v>620.5</v>
      </c>
      <c r="F115" s="75">
        <f t="shared" si="3"/>
        <v>620.5</v>
      </c>
    </row>
    <row r="116" spans="1:6" s="69" customFormat="1" ht="15.4" customHeight="1" x14ac:dyDescent="0.15">
      <c r="A116" s="70" t="s">
        <v>69</v>
      </c>
      <c r="B116" s="80">
        <v>4342</v>
      </c>
      <c r="C116" s="75">
        <v>4</v>
      </c>
      <c r="D116" s="75">
        <v>1</v>
      </c>
      <c r="E116" s="75">
        <f t="shared" si="2"/>
        <v>1085.5</v>
      </c>
      <c r="F116" s="75">
        <f t="shared" si="3"/>
        <v>1085.5</v>
      </c>
    </row>
    <row r="117" spans="1:6" s="69" customFormat="1" ht="15.4" customHeight="1" x14ac:dyDescent="0.15">
      <c r="A117" s="70" t="s">
        <v>155</v>
      </c>
      <c r="B117" s="80">
        <v>5138</v>
      </c>
      <c r="C117" s="75">
        <v>4</v>
      </c>
      <c r="D117" s="75">
        <v>0</v>
      </c>
      <c r="E117" s="75">
        <f t="shared" si="2"/>
        <v>1284.5</v>
      </c>
      <c r="F117" s="75">
        <f t="shared" si="3"/>
        <v>0</v>
      </c>
    </row>
    <row r="118" spans="1:6" s="69" customFormat="1" ht="15.4" customHeight="1" x14ac:dyDescent="0.15">
      <c r="A118" s="70" t="s">
        <v>13</v>
      </c>
      <c r="B118" s="80">
        <v>2850</v>
      </c>
      <c r="C118" s="75">
        <v>4</v>
      </c>
      <c r="D118" s="75">
        <v>1</v>
      </c>
      <c r="E118" s="75">
        <f t="shared" si="2"/>
        <v>712.5</v>
      </c>
      <c r="F118" s="75">
        <f t="shared" si="3"/>
        <v>712.5</v>
      </c>
    </row>
    <row r="119" spans="1:6" s="69" customFormat="1" ht="15.4" customHeight="1" x14ac:dyDescent="0.15">
      <c r="A119" s="70" t="s">
        <v>79</v>
      </c>
      <c r="B119" s="80">
        <v>3399</v>
      </c>
      <c r="C119" s="75">
        <v>4</v>
      </c>
      <c r="D119" s="75">
        <v>1</v>
      </c>
      <c r="E119" s="75">
        <f t="shared" si="2"/>
        <v>849.75</v>
      </c>
      <c r="F119" s="75">
        <f t="shared" si="3"/>
        <v>849.75</v>
      </c>
    </row>
    <row r="120" spans="1:6" s="69" customFormat="1" ht="15.4" customHeight="1" x14ac:dyDescent="0.15">
      <c r="A120" s="78" t="s">
        <v>293</v>
      </c>
      <c r="B120" s="80">
        <v>4067</v>
      </c>
      <c r="C120" s="75">
        <v>4</v>
      </c>
      <c r="D120" s="75">
        <v>1</v>
      </c>
      <c r="E120" s="75">
        <f t="shared" si="2"/>
        <v>1016.75</v>
      </c>
      <c r="F120" s="75">
        <f t="shared" si="3"/>
        <v>1016.75</v>
      </c>
    </row>
    <row r="121" spans="1:6" s="69" customFormat="1" ht="15.4" customHeight="1" x14ac:dyDescent="0.15">
      <c r="A121" s="70" t="s">
        <v>178</v>
      </c>
      <c r="B121" s="80">
        <v>2720</v>
      </c>
      <c r="C121" s="75">
        <v>4</v>
      </c>
      <c r="D121" s="75">
        <v>1</v>
      </c>
      <c r="E121" s="75">
        <f t="shared" si="2"/>
        <v>680</v>
      </c>
      <c r="F121" s="75">
        <f t="shared" si="3"/>
        <v>680</v>
      </c>
    </row>
    <row r="122" spans="1:6" s="69" customFormat="1" ht="15.4" customHeight="1" x14ac:dyDescent="0.15">
      <c r="A122" s="70" t="s">
        <v>209</v>
      </c>
      <c r="B122" s="80">
        <v>4918</v>
      </c>
      <c r="C122" s="75">
        <v>4</v>
      </c>
      <c r="D122" s="75">
        <v>1</v>
      </c>
      <c r="E122" s="75">
        <f t="shared" si="2"/>
        <v>1229.5</v>
      </c>
      <c r="F122" s="75">
        <f t="shared" si="3"/>
        <v>1229.5</v>
      </c>
    </row>
    <row r="123" spans="1:6" s="69" customFormat="1" ht="15.4" customHeight="1" x14ac:dyDescent="0.15">
      <c r="A123" s="70" t="s">
        <v>145</v>
      </c>
      <c r="B123" s="80">
        <v>3642</v>
      </c>
      <c r="C123" s="75">
        <v>4</v>
      </c>
      <c r="D123" s="75">
        <v>0</v>
      </c>
      <c r="E123" s="75">
        <f t="shared" si="2"/>
        <v>910.5</v>
      </c>
      <c r="F123" s="75">
        <f t="shared" si="3"/>
        <v>0</v>
      </c>
    </row>
    <row r="124" spans="1:6" s="69" customFormat="1" ht="15.4" customHeight="1" x14ac:dyDescent="0.15">
      <c r="A124" s="70" t="s">
        <v>250</v>
      </c>
      <c r="B124" s="80">
        <v>4477</v>
      </c>
      <c r="C124" s="75">
        <v>4</v>
      </c>
      <c r="D124" s="75">
        <v>1</v>
      </c>
      <c r="E124" s="75">
        <f t="shared" si="2"/>
        <v>1119.25</v>
      </c>
      <c r="F124" s="75">
        <f t="shared" si="3"/>
        <v>1119.25</v>
      </c>
    </row>
    <row r="125" spans="1:6" s="69" customFormat="1" ht="15.4" customHeight="1" x14ac:dyDescent="0.15">
      <c r="A125" s="70" t="s">
        <v>139</v>
      </c>
      <c r="B125" s="80">
        <v>6242</v>
      </c>
      <c r="C125" s="75">
        <v>4</v>
      </c>
      <c r="D125" s="75">
        <v>1</v>
      </c>
      <c r="E125" s="75">
        <f t="shared" si="2"/>
        <v>1560.5</v>
      </c>
      <c r="F125" s="75">
        <f t="shared" si="3"/>
        <v>1560.5</v>
      </c>
    </row>
    <row r="126" spans="1:6" s="69" customFormat="1" ht="15.4" customHeight="1" x14ac:dyDescent="0.15">
      <c r="A126" s="70" t="s">
        <v>226</v>
      </c>
      <c r="B126" s="80">
        <v>3959</v>
      </c>
      <c r="C126" s="75">
        <v>4</v>
      </c>
      <c r="D126" s="75">
        <v>1</v>
      </c>
      <c r="E126" s="75">
        <f t="shared" si="2"/>
        <v>989.75</v>
      </c>
      <c r="F126" s="75">
        <f t="shared" si="3"/>
        <v>989.75</v>
      </c>
    </row>
    <row r="127" spans="1:6" s="69" customFormat="1" ht="15.4" customHeight="1" x14ac:dyDescent="0.15">
      <c r="A127" s="70" t="s">
        <v>127</v>
      </c>
      <c r="B127" s="80">
        <v>3558</v>
      </c>
      <c r="C127" s="75">
        <v>4</v>
      </c>
      <c r="D127" s="75">
        <v>1</v>
      </c>
      <c r="E127" s="75">
        <f t="shared" si="2"/>
        <v>889.5</v>
      </c>
      <c r="F127" s="75">
        <f t="shared" si="3"/>
        <v>889.5</v>
      </c>
    </row>
    <row r="128" spans="1:6" s="69" customFormat="1" ht="15.4" customHeight="1" x14ac:dyDescent="0.15">
      <c r="A128" s="70" t="s">
        <v>261</v>
      </c>
      <c r="B128" s="80">
        <v>2574</v>
      </c>
      <c r="C128" s="75">
        <v>4</v>
      </c>
      <c r="D128" s="75">
        <v>0</v>
      </c>
      <c r="E128" s="75">
        <f t="shared" si="2"/>
        <v>643.5</v>
      </c>
      <c r="F128" s="75">
        <f t="shared" si="3"/>
        <v>0</v>
      </c>
    </row>
    <row r="129" spans="1:6" s="69" customFormat="1" ht="15.4" customHeight="1" x14ac:dyDescent="0.15">
      <c r="A129" s="70" t="s">
        <v>195</v>
      </c>
      <c r="B129" s="80">
        <v>4239</v>
      </c>
      <c r="C129" s="75">
        <v>4</v>
      </c>
      <c r="D129" s="75">
        <v>1</v>
      </c>
      <c r="E129" s="75">
        <f t="shared" si="2"/>
        <v>1059.75</v>
      </c>
      <c r="F129" s="75">
        <f t="shared" si="3"/>
        <v>1059.75</v>
      </c>
    </row>
    <row r="130" spans="1:6" s="69" customFormat="1" ht="15.4" customHeight="1" x14ac:dyDescent="0.15">
      <c r="A130" s="70" t="s">
        <v>144</v>
      </c>
      <c r="B130" s="80">
        <v>2077</v>
      </c>
      <c r="C130" s="75">
        <v>4</v>
      </c>
      <c r="D130" s="75">
        <v>1</v>
      </c>
      <c r="E130" s="75">
        <f t="shared" ref="E130:E193" si="4">B130/C130</f>
        <v>519.25</v>
      </c>
      <c r="F130" s="75">
        <f t="shared" si="3"/>
        <v>519.25</v>
      </c>
    </row>
    <row r="131" spans="1:6" s="69" customFormat="1" ht="15.4" customHeight="1" x14ac:dyDescent="0.15">
      <c r="A131" s="79" t="s">
        <v>10</v>
      </c>
      <c r="B131" s="80">
        <f>7625+60</f>
        <v>7685</v>
      </c>
      <c r="C131" s="75">
        <v>4</v>
      </c>
      <c r="D131" s="75">
        <v>0</v>
      </c>
      <c r="E131" s="75">
        <f t="shared" si="4"/>
        <v>1921.25</v>
      </c>
      <c r="F131" s="75">
        <f t="shared" ref="F131:F194" si="5">E131*D131</f>
        <v>0</v>
      </c>
    </row>
    <row r="132" spans="1:6" s="69" customFormat="1" ht="15.4" customHeight="1" x14ac:dyDescent="0.15">
      <c r="A132" s="70" t="s">
        <v>26</v>
      </c>
      <c r="B132" s="80">
        <v>3462</v>
      </c>
      <c r="C132" s="75">
        <v>4</v>
      </c>
      <c r="D132" s="75">
        <v>1</v>
      </c>
      <c r="E132" s="75">
        <f t="shared" si="4"/>
        <v>865.5</v>
      </c>
      <c r="F132" s="75">
        <f t="shared" si="5"/>
        <v>865.5</v>
      </c>
    </row>
    <row r="133" spans="1:6" s="69" customFormat="1" ht="15.4" customHeight="1" x14ac:dyDescent="0.15">
      <c r="A133" s="70" t="s">
        <v>102</v>
      </c>
      <c r="B133" s="80">
        <v>3850</v>
      </c>
      <c r="C133" s="75">
        <v>4</v>
      </c>
      <c r="D133" s="75">
        <v>1</v>
      </c>
      <c r="E133" s="75">
        <f t="shared" si="4"/>
        <v>962.5</v>
      </c>
      <c r="F133" s="75">
        <f t="shared" si="5"/>
        <v>962.5</v>
      </c>
    </row>
    <row r="134" spans="1:6" s="69" customFormat="1" ht="15.4" customHeight="1" x14ac:dyDescent="0.15">
      <c r="A134" s="70" t="s">
        <v>256</v>
      </c>
      <c r="B134" s="80">
        <v>2932</v>
      </c>
      <c r="C134" s="75">
        <v>4</v>
      </c>
      <c r="D134" s="75">
        <v>1</v>
      </c>
      <c r="E134" s="75">
        <f t="shared" si="4"/>
        <v>733</v>
      </c>
      <c r="F134" s="75">
        <f t="shared" si="5"/>
        <v>733</v>
      </c>
    </row>
    <row r="135" spans="1:6" s="69" customFormat="1" ht="15.4" customHeight="1" x14ac:dyDescent="0.15">
      <c r="A135" s="70" t="s">
        <v>133</v>
      </c>
      <c r="B135" s="80">
        <v>5740</v>
      </c>
      <c r="C135" s="75">
        <v>4</v>
      </c>
      <c r="D135" s="75">
        <v>1</v>
      </c>
      <c r="E135" s="75">
        <f t="shared" si="4"/>
        <v>1435</v>
      </c>
      <c r="F135" s="75">
        <f t="shared" si="5"/>
        <v>1435</v>
      </c>
    </row>
    <row r="136" spans="1:6" s="69" customFormat="1" ht="15.4" customHeight="1" x14ac:dyDescent="0.15">
      <c r="A136" s="70" t="s">
        <v>90</v>
      </c>
      <c r="B136" s="80">
        <v>6482</v>
      </c>
      <c r="C136" s="75">
        <v>4</v>
      </c>
      <c r="D136" s="75">
        <v>1</v>
      </c>
      <c r="E136" s="75">
        <f t="shared" si="4"/>
        <v>1620.5</v>
      </c>
      <c r="F136" s="75">
        <f t="shared" si="5"/>
        <v>1620.5</v>
      </c>
    </row>
    <row r="137" spans="1:6" s="69" customFormat="1" ht="15.4" customHeight="1" x14ac:dyDescent="0.15">
      <c r="A137" s="70" t="s">
        <v>67</v>
      </c>
      <c r="B137" s="80">
        <v>7104</v>
      </c>
      <c r="C137" s="75">
        <v>4</v>
      </c>
      <c r="D137" s="75">
        <v>1</v>
      </c>
      <c r="E137" s="75">
        <f t="shared" si="4"/>
        <v>1776</v>
      </c>
      <c r="F137" s="75">
        <f t="shared" si="5"/>
        <v>1776</v>
      </c>
    </row>
    <row r="138" spans="1:6" s="69" customFormat="1" ht="15.4" customHeight="1" x14ac:dyDescent="0.15">
      <c r="A138" s="70" t="s">
        <v>107</v>
      </c>
      <c r="B138" s="80">
        <v>1804</v>
      </c>
      <c r="C138" s="75">
        <v>4</v>
      </c>
      <c r="D138" s="75">
        <v>1</v>
      </c>
      <c r="E138" s="75">
        <f t="shared" si="4"/>
        <v>451</v>
      </c>
      <c r="F138" s="75">
        <f t="shared" si="5"/>
        <v>451</v>
      </c>
    </row>
    <row r="139" spans="1:6" s="69" customFormat="1" ht="15.4" customHeight="1" x14ac:dyDescent="0.15">
      <c r="A139" s="70" t="s">
        <v>110</v>
      </c>
      <c r="B139" s="80">
        <v>5452</v>
      </c>
      <c r="C139" s="75">
        <v>4</v>
      </c>
      <c r="D139" s="75">
        <v>1</v>
      </c>
      <c r="E139" s="75">
        <f t="shared" si="4"/>
        <v>1363</v>
      </c>
      <c r="F139" s="75">
        <f t="shared" si="5"/>
        <v>1363</v>
      </c>
    </row>
    <row r="140" spans="1:6" s="69" customFormat="1" ht="15.4" customHeight="1" x14ac:dyDescent="0.15">
      <c r="A140" s="70" t="s">
        <v>109</v>
      </c>
      <c r="B140" s="80">
        <v>5197</v>
      </c>
      <c r="C140" s="75">
        <v>4</v>
      </c>
      <c r="D140" s="75">
        <v>1</v>
      </c>
      <c r="E140" s="75">
        <f t="shared" si="4"/>
        <v>1299.25</v>
      </c>
      <c r="F140" s="75">
        <f t="shared" si="5"/>
        <v>1299.25</v>
      </c>
    </row>
    <row r="141" spans="1:6" s="69" customFormat="1" ht="15.4" customHeight="1" x14ac:dyDescent="0.15">
      <c r="A141" s="70" t="s">
        <v>4</v>
      </c>
      <c r="B141" s="80">
        <v>8328</v>
      </c>
      <c r="C141" s="75">
        <v>4</v>
      </c>
      <c r="D141" s="75">
        <v>1</v>
      </c>
      <c r="E141" s="75">
        <f t="shared" si="4"/>
        <v>2082</v>
      </c>
      <c r="F141" s="75">
        <f t="shared" si="5"/>
        <v>2082</v>
      </c>
    </row>
    <row r="142" spans="1:6" s="69" customFormat="1" ht="15.4" customHeight="1" x14ac:dyDescent="0.15">
      <c r="A142" s="70" t="s">
        <v>99</v>
      </c>
      <c r="B142" s="80">
        <v>3406</v>
      </c>
      <c r="C142" s="75">
        <v>4</v>
      </c>
      <c r="D142" s="75">
        <v>0</v>
      </c>
      <c r="E142" s="75">
        <f t="shared" si="4"/>
        <v>851.5</v>
      </c>
      <c r="F142" s="75">
        <f t="shared" si="5"/>
        <v>0</v>
      </c>
    </row>
    <row r="143" spans="1:6" s="69" customFormat="1" ht="15.4" customHeight="1" x14ac:dyDescent="0.15">
      <c r="A143" s="70" t="s">
        <v>120</v>
      </c>
      <c r="B143" s="80">
        <v>7605</v>
      </c>
      <c r="C143" s="75">
        <v>4</v>
      </c>
      <c r="D143" s="75">
        <v>0</v>
      </c>
      <c r="E143" s="75">
        <f t="shared" si="4"/>
        <v>1901.25</v>
      </c>
      <c r="F143" s="75">
        <f t="shared" si="5"/>
        <v>0</v>
      </c>
    </row>
    <row r="144" spans="1:6" s="69" customFormat="1" ht="15.4" customHeight="1" x14ac:dyDescent="0.15">
      <c r="A144" s="70" t="s">
        <v>25</v>
      </c>
      <c r="B144" s="80">
        <v>3765</v>
      </c>
      <c r="C144" s="75">
        <v>4</v>
      </c>
      <c r="D144" s="75">
        <v>1</v>
      </c>
      <c r="E144" s="75">
        <f t="shared" si="4"/>
        <v>941.25</v>
      </c>
      <c r="F144" s="75">
        <f t="shared" si="5"/>
        <v>941.25</v>
      </c>
    </row>
    <row r="145" spans="1:6" s="69" customFormat="1" ht="15.4" customHeight="1" x14ac:dyDescent="0.15">
      <c r="A145" s="70" t="s">
        <v>218</v>
      </c>
      <c r="B145" s="80">
        <v>4929</v>
      </c>
      <c r="C145" s="75">
        <v>4</v>
      </c>
      <c r="D145" s="75">
        <v>0</v>
      </c>
      <c r="E145" s="75">
        <f t="shared" si="4"/>
        <v>1232.25</v>
      </c>
      <c r="F145" s="75">
        <f t="shared" si="5"/>
        <v>0</v>
      </c>
    </row>
    <row r="146" spans="1:6" s="69" customFormat="1" ht="15.4" customHeight="1" x14ac:dyDescent="0.15">
      <c r="A146" s="70" t="s">
        <v>224</v>
      </c>
      <c r="B146" s="80">
        <v>3916</v>
      </c>
      <c r="C146" s="75">
        <v>4</v>
      </c>
      <c r="D146" s="75">
        <v>1</v>
      </c>
      <c r="E146" s="75">
        <f t="shared" si="4"/>
        <v>979</v>
      </c>
      <c r="F146" s="75">
        <f t="shared" si="5"/>
        <v>979</v>
      </c>
    </row>
    <row r="147" spans="1:6" s="69" customFormat="1" ht="15.4" customHeight="1" x14ac:dyDescent="0.15">
      <c r="A147" s="70" t="s">
        <v>273</v>
      </c>
      <c r="B147" s="80">
        <v>1492</v>
      </c>
      <c r="C147" s="75">
        <v>4</v>
      </c>
      <c r="D147" s="75">
        <v>1</v>
      </c>
      <c r="E147" s="75">
        <f t="shared" si="4"/>
        <v>373</v>
      </c>
      <c r="F147" s="75">
        <f t="shared" si="5"/>
        <v>373</v>
      </c>
    </row>
    <row r="148" spans="1:6" s="69" customFormat="1" ht="15.4" customHeight="1" x14ac:dyDescent="0.15">
      <c r="A148" s="70" t="s">
        <v>249</v>
      </c>
      <c r="B148" s="80">
        <v>1849</v>
      </c>
      <c r="C148" s="75">
        <v>4</v>
      </c>
      <c r="D148" s="75">
        <v>0</v>
      </c>
      <c r="E148" s="75">
        <f t="shared" si="4"/>
        <v>462.25</v>
      </c>
      <c r="F148" s="75">
        <f t="shared" si="5"/>
        <v>0</v>
      </c>
    </row>
    <row r="149" spans="1:6" s="69" customFormat="1" ht="15.4" customHeight="1" x14ac:dyDescent="0.15">
      <c r="A149" s="70" t="s">
        <v>80</v>
      </c>
      <c r="B149" s="80">
        <v>2268</v>
      </c>
      <c r="C149" s="75">
        <v>4</v>
      </c>
      <c r="D149" s="75">
        <v>1</v>
      </c>
      <c r="E149" s="75">
        <f t="shared" si="4"/>
        <v>567</v>
      </c>
      <c r="F149" s="75">
        <f t="shared" si="5"/>
        <v>567</v>
      </c>
    </row>
    <row r="150" spans="1:6" s="69" customFormat="1" ht="15.4" customHeight="1" x14ac:dyDescent="0.15">
      <c r="A150" s="70" t="s">
        <v>135</v>
      </c>
      <c r="B150" s="80">
        <v>4524</v>
      </c>
      <c r="C150" s="75">
        <v>4</v>
      </c>
      <c r="D150" s="75">
        <v>1</v>
      </c>
      <c r="E150" s="75">
        <f t="shared" si="4"/>
        <v>1131</v>
      </c>
      <c r="F150" s="75">
        <f t="shared" si="5"/>
        <v>1131</v>
      </c>
    </row>
    <row r="151" spans="1:6" s="69" customFormat="1" ht="15.4" customHeight="1" x14ac:dyDescent="0.15">
      <c r="A151" s="70" t="s">
        <v>238</v>
      </c>
      <c r="B151" s="80">
        <v>4242</v>
      </c>
      <c r="C151" s="75">
        <v>4</v>
      </c>
      <c r="D151" s="75">
        <v>1</v>
      </c>
      <c r="E151" s="75">
        <f t="shared" si="4"/>
        <v>1060.5</v>
      </c>
      <c r="F151" s="75">
        <f t="shared" si="5"/>
        <v>1060.5</v>
      </c>
    </row>
    <row r="152" spans="1:6" s="69" customFormat="1" ht="15.4" customHeight="1" x14ac:dyDescent="0.15">
      <c r="A152" s="70" t="s">
        <v>92</v>
      </c>
      <c r="B152" s="80">
        <v>2878</v>
      </c>
      <c r="C152" s="75">
        <v>4</v>
      </c>
      <c r="D152" s="75">
        <v>0</v>
      </c>
      <c r="E152" s="75">
        <f t="shared" si="4"/>
        <v>719.5</v>
      </c>
      <c r="F152" s="75">
        <f t="shared" si="5"/>
        <v>0</v>
      </c>
    </row>
    <row r="153" spans="1:6" s="69" customFormat="1" ht="15.4" customHeight="1" x14ac:dyDescent="0.15">
      <c r="A153" s="79" t="s">
        <v>70</v>
      </c>
      <c r="B153" s="80">
        <f>7160+30</f>
        <v>7190</v>
      </c>
      <c r="C153" s="75">
        <v>4</v>
      </c>
      <c r="D153" s="75">
        <v>0</v>
      </c>
      <c r="E153" s="75">
        <f t="shared" si="4"/>
        <v>1797.5</v>
      </c>
      <c r="F153" s="75">
        <f t="shared" si="5"/>
        <v>0</v>
      </c>
    </row>
    <row r="154" spans="1:6" s="69" customFormat="1" ht="15.4" customHeight="1" x14ac:dyDescent="0.15">
      <c r="A154" s="70" t="s">
        <v>11</v>
      </c>
      <c r="B154" s="80">
        <v>2084</v>
      </c>
      <c r="C154" s="75">
        <v>4</v>
      </c>
      <c r="D154" s="75">
        <v>0</v>
      </c>
      <c r="E154" s="75">
        <f t="shared" si="4"/>
        <v>521</v>
      </c>
      <c r="F154" s="75">
        <f t="shared" si="5"/>
        <v>0</v>
      </c>
    </row>
    <row r="155" spans="1:6" s="69" customFormat="1" ht="15.4" customHeight="1" x14ac:dyDescent="0.15">
      <c r="A155" s="70" t="s">
        <v>283</v>
      </c>
      <c r="B155" s="80">
        <v>962</v>
      </c>
      <c r="C155" s="75">
        <v>4</v>
      </c>
      <c r="D155" s="75">
        <v>1</v>
      </c>
      <c r="E155" s="75">
        <f t="shared" si="4"/>
        <v>240.5</v>
      </c>
      <c r="F155" s="75">
        <f t="shared" si="5"/>
        <v>240.5</v>
      </c>
    </row>
    <row r="156" spans="1:6" s="69" customFormat="1" ht="15.4" customHeight="1" x14ac:dyDescent="0.15">
      <c r="A156" s="70" t="s">
        <v>277</v>
      </c>
      <c r="B156" s="80">
        <v>4576</v>
      </c>
      <c r="C156" s="75">
        <v>4</v>
      </c>
      <c r="D156" s="75">
        <v>0</v>
      </c>
      <c r="E156" s="75">
        <f t="shared" si="4"/>
        <v>1144</v>
      </c>
      <c r="F156" s="75">
        <f t="shared" si="5"/>
        <v>0</v>
      </c>
    </row>
    <row r="157" spans="1:6" s="69" customFormat="1" ht="15.4" customHeight="1" x14ac:dyDescent="0.15">
      <c r="A157" s="70" t="s">
        <v>44</v>
      </c>
      <c r="B157" s="80">
        <v>2961</v>
      </c>
      <c r="C157" s="75">
        <v>4</v>
      </c>
      <c r="D157" s="75">
        <v>1</v>
      </c>
      <c r="E157" s="75">
        <f t="shared" si="4"/>
        <v>740.25</v>
      </c>
      <c r="F157" s="75">
        <f t="shared" si="5"/>
        <v>740.25</v>
      </c>
    </row>
    <row r="158" spans="1:6" s="69" customFormat="1" ht="15.4" customHeight="1" x14ac:dyDescent="0.15">
      <c r="A158" s="79" t="s">
        <v>268</v>
      </c>
      <c r="B158" s="80">
        <f>4117+-6</f>
        <v>4111</v>
      </c>
      <c r="C158" s="75">
        <v>4</v>
      </c>
      <c r="D158" s="75">
        <v>1</v>
      </c>
      <c r="E158" s="75">
        <f t="shared" si="4"/>
        <v>1027.75</v>
      </c>
      <c r="F158" s="75">
        <f t="shared" si="5"/>
        <v>1027.75</v>
      </c>
    </row>
    <row r="159" spans="1:6" s="69" customFormat="1" ht="15.4" customHeight="1" x14ac:dyDescent="0.15">
      <c r="A159" s="70" t="s">
        <v>171</v>
      </c>
      <c r="B159" s="80">
        <v>2706</v>
      </c>
      <c r="C159" s="75">
        <v>4</v>
      </c>
      <c r="D159" s="75">
        <v>1</v>
      </c>
      <c r="E159" s="75">
        <f t="shared" si="4"/>
        <v>676.5</v>
      </c>
      <c r="F159" s="75">
        <f t="shared" si="5"/>
        <v>676.5</v>
      </c>
    </row>
    <row r="160" spans="1:6" s="69" customFormat="1" ht="15.4" customHeight="1" x14ac:dyDescent="0.15">
      <c r="A160" s="70" t="s">
        <v>68</v>
      </c>
      <c r="B160" s="80">
        <v>4272</v>
      </c>
      <c r="C160" s="75">
        <v>4</v>
      </c>
      <c r="D160" s="75">
        <v>1</v>
      </c>
      <c r="E160" s="75">
        <f t="shared" si="4"/>
        <v>1068</v>
      </c>
      <c r="F160" s="75">
        <f t="shared" si="5"/>
        <v>1068</v>
      </c>
    </row>
    <row r="161" spans="1:6" s="69" customFormat="1" ht="15.4" customHeight="1" x14ac:dyDescent="0.15">
      <c r="A161" s="70" t="s">
        <v>269</v>
      </c>
      <c r="B161" s="80">
        <v>2827</v>
      </c>
      <c r="C161" s="75">
        <v>4</v>
      </c>
      <c r="D161" s="75">
        <v>1</v>
      </c>
      <c r="E161" s="75">
        <f t="shared" si="4"/>
        <v>706.75</v>
      </c>
      <c r="F161" s="75">
        <f t="shared" si="5"/>
        <v>706.75</v>
      </c>
    </row>
    <row r="162" spans="1:6" s="69" customFormat="1" ht="15.4" customHeight="1" x14ac:dyDescent="0.15">
      <c r="A162" s="70" t="s">
        <v>206</v>
      </c>
      <c r="B162" s="80">
        <v>4298</v>
      </c>
      <c r="C162" s="75">
        <v>4</v>
      </c>
      <c r="D162" s="75">
        <v>1</v>
      </c>
      <c r="E162" s="75">
        <f t="shared" si="4"/>
        <v>1074.5</v>
      </c>
      <c r="F162" s="75">
        <f t="shared" si="5"/>
        <v>1074.5</v>
      </c>
    </row>
    <row r="163" spans="1:6" s="69" customFormat="1" ht="15.4" customHeight="1" x14ac:dyDescent="0.15">
      <c r="A163" s="70" t="s">
        <v>35</v>
      </c>
      <c r="B163" s="80">
        <v>2811</v>
      </c>
      <c r="C163" s="75">
        <v>4</v>
      </c>
      <c r="D163" s="75">
        <v>0</v>
      </c>
      <c r="E163" s="75">
        <f t="shared" si="4"/>
        <v>702.75</v>
      </c>
      <c r="F163" s="75">
        <f t="shared" si="5"/>
        <v>0</v>
      </c>
    </row>
    <row r="164" spans="1:6" s="69" customFormat="1" ht="15.4" customHeight="1" x14ac:dyDescent="0.15">
      <c r="A164" s="70" t="s">
        <v>103</v>
      </c>
      <c r="B164" s="80">
        <v>2660</v>
      </c>
      <c r="C164" s="75">
        <v>4</v>
      </c>
      <c r="D164" s="75">
        <v>1</v>
      </c>
      <c r="E164" s="75">
        <f t="shared" si="4"/>
        <v>665</v>
      </c>
      <c r="F164" s="75">
        <f t="shared" si="5"/>
        <v>665</v>
      </c>
    </row>
    <row r="165" spans="1:6" s="69" customFormat="1" ht="15.4" customHeight="1" x14ac:dyDescent="0.15">
      <c r="A165" s="70" t="s">
        <v>60</v>
      </c>
      <c r="B165" s="80">
        <v>1494</v>
      </c>
      <c r="C165" s="75">
        <v>4</v>
      </c>
      <c r="D165" s="75">
        <v>1</v>
      </c>
      <c r="E165" s="75">
        <f t="shared" si="4"/>
        <v>373.5</v>
      </c>
      <c r="F165" s="75">
        <f t="shared" si="5"/>
        <v>373.5</v>
      </c>
    </row>
    <row r="166" spans="1:6" s="69" customFormat="1" ht="15.4" customHeight="1" x14ac:dyDescent="0.15">
      <c r="A166" s="70" t="s">
        <v>148</v>
      </c>
      <c r="B166" s="80">
        <v>5354</v>
      </c>
      <c r="C166" s="75">
        <v>4</v>
      </c>
      <c r="D166" s="75">
        <v>1</v>
      </c>
      <c r="E166" s="75">
        <f t="shared" si="4"/>
        <v>1338.5</v>
      </c>
      <c r="F166" s="75">
        <f t="shared" si="5"/>
        <v>1338.5</v>
      </c>
    </row>
    <row r="167" spans="1:6" s="69" customFormat="1" ht="15.4" customHeight="1" x14ac:dyDescent="0.15">
      <c r="A167" s="70" t="s">
        <v>276</v>
      </c>
      <c r="B167" s="80">
        <v>4967</v>
      </c>
      <c r="C167" s="75">
        <v>4</v>
      </c>
      <c r="D167" s="75">
        <v>1</v>
      </c>
      <c r="E167" s="75">
        <f t="shared" si="4"/>
        <v>1241.75</v>
      </c>
      <c r="F167" s="75">
        <f t="shared" si="5"/>
        <v>1241.75</v>
      </c>
    </row>
    <row r="168" spans="1:6" s="69" customFormat="1" ht="15.4" customHeight="1" x14ac:dyDescent="0.15">
      <c r="A168" s="70" t="s">
        <v>61</v>
      </c>
      <c r="B168" s="80">
        <v>2322</v>
      </c>
      <c r="C168" s="75">
        <v>4</v>
      </c>
      <c r="D168" s="75">
        <v>1</v>
      </c>
      <c r="E168" s="75">
        <f t="shared" si="4"/>
        <v>580.5</v>
      </c>
      <c r="F168" s="75">
        <f t="shared" si="5"/>
        <v>580.5</v>
      </c>
    </row>
    <row r="169" spans="1:6" s="69" customFormat="1" ht="15.4" customHeight="1" x14ac:dyDescent="0.15">
      <c r="A169" s="79" t="s">
        <v>259</v>
      </c>
      <c r="B169" s="80">
        <f>3050+-2</f>
        <v>3048</v>
      </c>
      <c r="C169" s="75">
        <v>4</v>
      </c>
      <c r="D169" s="75">
        <v>1</v>
      </c>
      <c r="E169" s="75">
        <f t="shared" si="4"/>
        <v>762</v>
      </c>
      <c r="F169" s="75">
        <f t="shared" si="5"/>
        <v>762</v>
      </c>
    </row>
    <row r="170" spans="1:6" s="69" customFormat="1" ht="15.4" customHeight="1" x14ac:dyDescent="0.15">
      <c r="A170" s="70" t="s">
        <v>212</v>
      </c>
      <c r="B170" s="80">
        <v>3729</v>
      </c>
      <c r="C170" s="75">
        <v>4</v>
      </c>
      <c r="D170" s="75">
        <v>1</v>
      </c>
      <c r="E170" s="75">
        <f t="shared" si="4"/>
        <v>932.25</v>
      </c>
      <c r="F170" s="75">
        <f t="shared" si="5"/>
        <v>932.25</v>
      </c>
    </row>
    <row r="171" spans="1:6" s="69" customFormat="1" ht="15.4" customHeight="1" x14ac:dyDescent="0.15">
      <c r="A171" s="70" t="s">
        <v>241</v>
      </c>
      <c r="B171" s="80">
        <v>4534</v>
      </c>
      <c r="C171" s="75">
        <v>4</v>
      </c>
      <c r="D171" s="75">
        <v>1</v>
      </c>
      <c r="E171" s="75">
        <f t="shared" si="4"/>
        <v>1133.5</v>
      </c>
      <c r="F171" s="75">
        <f t="shared" si="5"/>
        <v>1133.5</v>
      </c>
    </row>
    <row r="172" spans="1:6" s="69" customFormat="1" ht="15.4" customHeight="1" x14ac:dyDescent="0.15">
      <c r="A172" s="70" t="s">
        <v>146</v>
      </c>
      <c r="B172" s="80">
        <v>1499</v>
      </c>
      <c r="C172" s="75">
        <v>4</v>
      </c>
      <c r="D172" s="75">
        <v>1</v>
      </c>
      <c r="E172" s="75">
        <f t="shared" si="4"/>
        <v>374.75</v>
      </c>
      <c r="F172" s="75">
        <f t="shared" si="5"/>
        <v>374.75</v>
      </c>
    </row>
    <row r="173" spans="1:6" s="69" customFormat="1" ht="15.4" customHeight="1" x14ac:dyDescent="0.15">
      <c r="A173" s="70" t="s">
        <v>166</v>
      </c>
      <c r="B173" s="80">
        <v>4743</v>
      </c>
      <c r="C173" s="75">
        <v>4</v>
      </c>
      <c r="D173" s="75">
        <v>0</v>
      </c>
      <c r="E173" s="75">
        <f t="shared" si="4"/>
        <v>1185.75</v>
      </c>
      <c r="F173" s="75">
        <f t="shared" si="5"/>
        <v>0</v>
      </c>
    </row>
    <row r="174" spans="1:6" s="69" customFormat="1" ht="15.4" customHeight="1" x14ac:dyDescent="0.15">
      <c r="A174" s="70" t="s">
        <v>254</v>
      </c>
      <c r="B174" s="80">
        <v>3126</v>
      </c>
      <c r="C174" s="75">
        <v>4</v>
      </c>
      <c r="D174" s="75">
        <v>0</v>
      </c>
      <c r="E174" s="75">
        <f t="shared" si="4"/>
        <v>781.5</v>
      </c>
      <c r="F174" s="75">
        <f t="shared" si="5"/>
        <v>0</v>
      </c>
    </row>
    <row r="175" spans="1:6" s="69" customFormat="1" ht="15.4" customHeight="1" x14ac:dyDescent="0.15">
      <c r="A175" s="70" t="s">
        <v>242</v>
      </c>
      <c r="B175" s="80">
        <v>1772</v>
      </c>
      <c r="C175" s="75">
        <v>4</v>
      </c>
      <c r="D175" s="75">
        <v>1</v>
      </c>
      <c r="E175" s="75">
        <f t="shared" si="4"/>
        <v>443</v>
      </c>
      <c r="F175" s="75">
        <f t="shared" si="5"/>
        <v>443</v>
      </c>
    </row>
    <row r="176" spans="1:6" s="69" customFormat="1" ht="15.4" customHeight="1" x14ac:dyDescent="0.15">
      <c r="A176" s="70" t="s">
        <v>138</v>
      </c>
      <c r="B176" s="80">
        <v>7598</v>
      </c>
      <c r="C176" s="75">
        <v>4</v>
      </c>
      <c r="D176" s="75">
        <v>0</v>
      </c>
      <c r="E176" s="75">
        <f t="shared" si="4"/>
        <v>1899.5</v>
      </c>
      <c r="F176" s="75">
        <f t="shared" si="5"/>
        <v>0</v>
      </c>
    </row>
    <row r="177" spans="1:6" s="69" customFormat="1" ht="15.4" customHeight="1" x14ac:dyDescent="0.15">
      <c r="A177" s="70" t="s">
        <v>163</v>
      </c>
      <c r="B177" s="80">
        <v>3191</v>
      </c>
      <c r="C177" s="75">
        <v>4</v>
      </c>
      <c r="D177" s="75">
        <v>1</v>
      </c>
      <c r="E177" s="75">
        <f t="shared" si="4"/>
        <v>797.75</v>
      </c>
      <c r="F177" s="75">
        <f t="shared" si="5"/>
        <v>797.75</v>
      </c>
    </row>
    <row r="178" spans="1:6" s="69" customFormat="1" ht="15.4" customHeight="1" x14ac:dyDescent="0.15">
      <c r="A178" s="81" t="s">
        <v>315</v>
      </c>
      <c r="B178" s="80">
        <f>5166+139</f>
        <v>5305</v>
      </c>
      <c r="C178" s="75">
        <v>4</v>
      </c>
      <c r="D178" s="75">
        <v>1</v>
      </c>
      <c r="E178" s="75">
        <f t="shared" si="4"/>
        <v>1326.25</v>
      </c>
      <c r="F178" s="75">
        <f t="shared" si="5"/>
        <v>1326.25</v>
      </c>
    </row>
    <row r="179" spans="1:6" s="69" customFormat="1" ht="15.4" customHeight="1" x14ac:dyDescent="0.15">
      <c r="A179" s="70" t="s">
        <v>223</v>
      </c>
      <c r="B179" s="80">
        <v>3535</v>
      </c>
      <c r="C179" s="75">
        <v>4</v>
      </c>
      <c r="D179" s="75">
        <v>0</v>
      </c>
      <c r="E179" s="75">
        <f t="shared" si="4"/>
        <v>883.75</v>
      </c>
      <c r="F179" s="75">
        <f t="shared" si="5"/>
        <v>0</v>
      </c>
    </row>
    <row r="180" spans="1:6" s="69" customFormat="1" ht="15.4" customHeight="1" x14ac:dyDescent="0.15">
      <c r="A180" s="70" t="s">
        <v>176</v>
      </c>
      <c r="B180" s="80">
        <v>4522</v>
      </c>
      <c r="C180" s="75">
        <v>4</v>
      </c>
      <c r="D180" s="75">
        <v>1</v>
      </c>
      <c r="E180" s="75">
        <f t="shared" si="4"/>
        <v>1130.5</v>
      </c>
      <c r="F180" s="75">
        <f t="shared" si="5"/>
        <v>1130.5</v>
      </c>
    </row>
    <row r="181" spans="1:6" s="69" customFormat="1" ht="15.4" customHeight="1" x14ac:dyDescent="0.15">
      <c r="A181" s="70" t="s">
        <v>274</v>
      </c>
      <c r="B181" s="80">
        <v>3164</v>
      </c>
      <c r="C181" s="75">
        <v>4</v>
      </c>
      <c r="D181" s="75">
        <v>1</v>
      </c>
      <c r="E181" s="75">
        <f t="shared" si="4"/>
        <v>791</v>
      </c>
      <c r="F181" s="75">
        <f t="shared" si="5"/>
        <v>791</v>
      </c>
    </row>
    <row r="182" spans="1:6" s="69" customFormat="1" ht="15.4" customHeight="1" x14ac:dyDescent="0.15">
      <c r="A182" s="70" t="s">
        <v>150</v>
      </c>
      <c r="B182" s="80">
        <v>3676</v>
      </c>
      <c r="C182" s="75">
        <v>4</v>
      </c>
      <c r="D182" s="75">
        <v>1</v>
      </c>
      <c r="E182" s="75">
        <f t="shared" si="4"/>
        <v>919</v>
      </c>
      <c r="F182" s="75">
        <f t="shared" si="5"/>
        <v>919</v>
      </c>
    </row>
    <row r="183" spans="1:6" s="69" customFormat="1" ht="15.4" customHeight="1" x14ac:dyDescent="0.15">
      <c r="A183" s="70" t="s">
        <v>83</v>
      </c>
      <c r="B183" s="80">
        <v>4485</v>
      </c>
      <c r="C183" s="75">
        <v>4</v>
      </c>
      <c r="D183" s="75">
        <v>1</v>
      </c>
      <c r="E183" s="75">
        <f t="shared" si="4"/>
        <v>1121.25</v>
      </c>
      <c r="F183" s="75">
        <f t="shared" si="5"/>
        <v>1121.25</v>
      </c>
    </row>
    <row r="184" spans="1:6" s="69" customFormat="1" ht="15.4" customHeight="1" x14ac:dyDescent="0.15">
      <c r="A184" s="70" t="s">
        <v>125</v>
      </c>
      <c r="B184" s="80">
        <v>2301</v>
      </c>
      <c r="C184" s="75">
        <v>4</v>
      </c>
      <c r="D184" s="75">
        <v>1</v>
      </c>
      <c r="E184" s="75">
        <f t="shared" si="4"/>
        <v>575.25</v>
      </c>
      <c r="F184" s="75">
        <f t="shared" si="5"/>
        <v>575.25</v>
      </c>
    </row>
    <row r="185" spans="1:6" s="69" customFormat="1" ht="15.4" customHeight="1" x14ac:dyDescent="0.15">
      <c r="A185" s="79" t="s">
        <v>243</v>
      </c>
      <c r="B185" s="80">
        <v>2203</v>
      </c>
      <c r="C185" s="75">
        <v>4</v>
      </c>
      <c r="D185" s="75">
        <v>1</v>
      </c>
      <c r="E185" s="75">
        <f t="shared" si="4"/>
        <v>550.75</v>
      </c>
      <c r="F185" s="75">
        <f t="shared" si="5"/>
        <v>550.75</v>
      </c>
    </row>
    <row r="186" spans="1:6" s="69" customFormat="1" ht="15.4" customHeight="1" x14ac:dyDescent="0.15">
      <c r="A186" s="79" t="s">
        <v>220</v>
      </c>
      <c r="B186" s="80">
        <f>4050+28</f>
        <v>4078</v>
      </c>
      <c r="C186" s="75">
        <v>4</v>
      </c>
      <c r="D186" s="75">
        <v>0</v>
      </c>
      <c r="E186" s="75">
        <f t="shared" si="4"/>
        <v>1019.5</v>
      </c>
      <c r="F186" s="75">
        <f t="shared" si="5"/>
        <v>0</v>
      </c>
    </row>
    <row r="187" spans="1:6" s="69" customFormat="1" ht="15.4" customHeight="1" x14ac:dyDescent="0.15">
      <c r="A187" s="70" t="s">
        <v>59</v>
      </c>
      <c r="B187" s="80">
        <v>3011</v>
      </c>
      <c r="C187" s="75">
        <v>4</v>
      </c>
      <c r="D187" s="75">
        <v>1</v>
      </c>
      <c r="E187" s="75">
        <f t="shared" si="4"/>
        <v>752.75</v>
      </c>
      <c r="F187" s="75">
        <f t="shared" si="5"/>
        <v>752.75</v>
      </c>
    </row>
    <row r="188" spans="1:6" s="69" customFormat="1" ht="15.4" customHeight="1" x14ac:dyDescent="0.15">
      <c r="A188" s="70" t="s">
        <v>8</v>
      </c>
      <c r="B188" s="80">
        <v>2197</v>
      </c>
      <c r="C188" s="75">
        <v>4</v>
      </c>
      <c r="D188" s="75">
        <v>1</v>
      </c>
      <c r="E188" s="75">
        <f t="shared" si="4"/>
        <v>549.25</v>
      </c>
      <c r="F188" s="75">
        <f t="shared" si="5"/>
        <v>549.25</v>
      </c>
    </row>
    <row r="189" spans="1:6" s="69" customFormat="1" ht="15.4" customHeight="1" x14ac:dyDescent="0.15">
      <c r="A189" s="70" t="s">
        <v>30</v>
      </c>
      <c r="B189" s="80">
        <v>5577</v>
      </c>
      <c r="C189" s="75">
        <v>4</v>
      </c>
      <c r="D189" s="75">
        <v>1</v>
      </c>
      <c r="E189" s="75">
        <f t="shared" si="4"/>
        <v>1394.25</v>
      </c>
      <c r="F189" s="75">
        <f t="shared" si="5"/>
        <v>1394.25</v>
      </c>
    </row>
    <row r="190" spans="1:6" s="69" customFormat="1" ht="15.4" customHeight="1" x14ac:dyDescent="0.15">
      <c r="A190" s="70" t="s">
        <v>141</v>
      </c>
      <c r="B190" s="80">
        <v>4772</v>
      </c>
      <c r="C190" s="75">
        <v>4</v>
      </c>
      <c r="D190" s="75">
        <v>1</v>
      </c>
      <c r="E190" s="75">
        <f t="shared" si="4"/>
        <v>1193</v>
      </c>
      <c r="F190" s="75">
        <f t="shared" si="5"/>
        <v>1193</v>
      </c>
    </row>
    <row r="191" spans="1:6" s="69" customFormat="1" ht="15.4" customHeight="1" x14ac:dyDescent="0.15">
      <c r="A191" s="70" t="s">
        <v>119</v>
      </c>
      <c r="B191" s="80">
        <v>4575</v>
      </c>
      <c r="C191" s="75">
        <v>4</v>
      </c>
      <c r="D191" s="75">
        <v>1</v>
      </c>
      <c r="E191" s="75">
        <f t="shared" si="4"/>
        <v>1143.75</v>
      </c>
      <c r="F191" s="75">
        <f t="shared" si="5"/>
        <v>1143.75</v>
      </c>
    </row>
    <row r="192" spans="1:6" s="69" customFormat="1" ht="15.4" customHeight="1" x14ac:dyDescent="0.15">
      <c r="A192" s="70" t="s">
        <v>278</v>
      </c>
      <c r="B192" s="80">
        <v>6031</v>
      </c>
      <c r="C192" s="75">
        <v>4</v>
      </c>
      <c r="D192" s="75">
        <v>0</v>
      </c>
      <c r="E192" s="75">
        <f t="shared" si="4"/>
        <v>1507.75</v>
      </c>
      <c r="F192" s="75">
        <f t="shared" si="5"/>
        <v>0</v>
      </c>
    </row>
    <row r="193" spans="1:6" s="69" customFormat="1" ht="15.4" customHeight="1" x14ac:dyDescent="0.15">
      <c r="A193" s="70" t="s">
        <v>100</v>
      </c>
      <c r="B193" s="80">
        <v>2811</v>
      </c>
      <c r="C193" s="75">
        <v>4</v>
      </c>
      <c r="D193" s="75">
        <v>1</v>
      </c>
      <c r="E193" s="75">
        <f t="shared" si="4"/>
        <v>702.75</v>
      </c>
      <c r="F193" s="75">
        <f t="shared" si="5"/>
        <v>702.75</v>
      </c>
    </row>
    <row r="194" spans="1:6" s="69" customFormat="1" ht="15.4" customHeight="1" x14ac:dyDescent="0.15">
      <c r="A194" s="70" t="s">
        <v>179</v>
      </c>
      <c r="B194" s="80">
        <v>4307</v>
      </c>
      <c r="C194" s="75">
        <v>4</v>
      </c>
      <c r="D194" s="75">
        <v>1</v>
      </c>
      <c r="E194" s="75">
        <f t="shared" ref="E194:E257" si="6">B194/C194</f>
        <v>1076.75</v>
      </c>
      <c r="F194" s="75">
        <f t="shared" si="5"/>
        <v>1076.75</v>
      </c>
    </row>
    <row r="195" spans="1:6" s="69" customFormat="1" ht="15.4" customHeight="1" x14ac:dyDescent="0.15">
      <c r="A195" s="70" t="s">
        <v>75</v>
      </c>
      <c r="B195" s="80">
        <v>3772</v>
      </c>
      <c r="C195" s="75">
        <v>4</v>
      </c>
      <c r="D195" s="75">
        <v>1</v>
      </c>
      <c r="E195" s="75">
        <f t="shared" si="6"/>
        <v>943</v>
      </c>
      <c r="F195" s="75">
        <f t="shared" ref="F195:F258" si="7">E195*D195</f>
        <v>943</v>
      </c>
    </row>
    <row r="196" spans="1:6" s="69" customFormat="1" ht="15.4" customHeight="1" x14ac:dyDescent="0.15">
      <c r="A196" s="70" t="s">
        <v>253</v>
      </c>
      <c r="B196" s="80">
        <v>4188</v>
      </c>
      <c r="C196" s="75">
        <v>4</v>
      </c>
      <c r="D196" s="75">
        <v>1</v>
      </c>
      <c r="E196" s="75">
        <f t="shared" si="6"/>
        <v>1047</v>
      </c>
      <c r="F196" s="75">
        <f t="shared" si="7"/>
        <v>1047</v>
      </c>
    </row>
    <row r="197" spans="1:6" s="69" customFormat="1" ht="15.4" customHeight="1" x14ac:dyDescent="0.15">
      <c r="A197" s="70" t="s">
        <v>14</v>
      </c>
      <c r="B197" s="80">
        <v>6238</v>
      </c>
      <c r="C197" s="75">
        <v>4</v>
      </c>
      <c r="D197" s="75">
        <v>0</v>
      </c>
      <c r="E197" s="75">
        <f t="shared" si="6"/>
        <v>1559.5</v>
      </c>
      <c r="F197" s="75">
        <f t="shared" si="7"/>
        <v>0</v>
      </c>
    </row>
    <row r="198" spans="1:6" s="69" customFormat="1" ht="15.4" customHeight="1" x14ac:dyDescent="0.15">
      <c r="A198" s="70" t="s">
        <v>117</v>
      </c>
      <c r="B198" s="80">
        <v>2550</v>
      </c>
      <c r="C198" s="75">
        <v>4</v>
      </c>
      <c r="D198" s="75">
        <v>1</v>
      </c>
      <c r="E198" s="75">
        <f t="shared" si="6"/>
        <v>637.5</v>
      </c>
      <c r="F198" s="75">
        <f t="shared" si="7"/>
        <v>637.5</v>
      </c>
    </row>
    <row r="199" spans="1:6" s="69" customFormat="1" ht="15.4" customHeight="1" x14ac:dyDescent="0.15">
      <c r="A199" s="70" t="s">
        <v>281</v>
      </c>
      <c r="B199" s="80">
        <v>5817</v>
      </c>
      <c r="C199" s="75">
        <v>4</v>
      </c>
      <c r="D199" s="75">
        <v>1</v>
      </c>
      <c r="E199" s="75">
        <f t="shared" si="6"/>
        <v>1454.25</v>
      </c>
      <c r="F199" s="75">
        <f t="shared" si="7"/>
        <v>1454.25</v>
      </c>
    </row>
    <row r="200" spans="1:6" s="69" customFormat="1" ht="15.4" customHeight="1" x14ac:dyDescent="0.15">
      <c r="A200" s="70" t="s">
        <v>93</v>
      </c>
      <c r="B200" s="80">
        <v>2273</v>
      </c>
      <c r="C200" s="75">
        <v>4</v>
      </c>
      <c r="D200" s="75">
        <v>1</v>
      </c>
      <c r="E200" s="75">
        <f t="shared" si="6"/>
        <v>568.25</v>
      </c>
      <c r="F200" s="75">
        <f t="shared" si="7"/>
        <v>568.25</v>
      </c>
    </row>
    <row r="201" spans="1:6" s="69" customFormat="1" ht="15.4" customHeight="1" x14ac:dyDescent="0.15">
      <c r="A201" s="70" t="s">
        <v>104</v>
      </c>
      <c r="B201" s="80">
        <v>3680</v>
      </c>
      <c r="C201" s="75">
        <v>4</v>
      </c>
      <c r="D201" s="75">
        <v>1</v>
      </c>
      <c r="E201" s="75">
        <f t="shared" si="6"/>
        <v>920</v>
      </c>
      <c r="F201" s="75">
        <f t="shared" si="7"/>
        <v>920</v>
      </c>
    </row>
    <row r="202" spans="1:6" s="69" customFormat="1" ht="15.4" customHeight="1" x14ac:dyDescent="0.15">
      <c r="A202" s="70" t="s">
        <v>264</v>
      </c>
      <c r="B202" s="80">
        <v>237</v>
      </c>
      <c r="C202" s="75">
        <v>4</v>
      </c>
      <c r="D202" s="75">
        <v>1</v>
      </c>
      <c r="E202" s="75">
        <f t="shared" si="6"/>
        <v>59.25</v>
      </c>
      <c r="F202" s="75">
        <f t="shared" si="7"/>
        <v>59.25</v>
      </c>
    </row>
    <row r="203" spans="1:6" s="69" customFormat="1" ht="15.4" customHeight="1" x14ac:dyDescent="0.15">
      <c r="A203" s="70" t="s">
        <v>267</v>
      </c>
      <c r="B203" s="80">
        <v>6869</v>
      </c>
      <c r="C203" s="75">
        <v>4</v>
      </c>
      <c r="D203" s="75">
        <v>1</v>
      </c>
      <c r="E203" s="75">
        <f t="shared" si="6"/>
        <v>1717.25</v>
      </c>
      <c r="F203" s="75">
        <f t="shared" si="7"/>
        <v>1717.25</v>
      </c>
    </row>
    <row r="204" spans="1:6" s="69" customFormat="1" ht="15.4" customHeight="1" x14ac:dyDescent="0.15">
      <c r="A204" s="70" t="s">
        <v>29</v>
      </c>
      <c r="B204" s="80">
        <v>2172</v>
      </c>
      <c r="C204" s="75">
        <v>4</v>
      </c>
      <c r="D204" s="75">
        <v>1</v>
      </c>
      <c r="E204" s="75">
        <f t="shared" si="6"/>
        <v>543</v>
      </c>
      <c r="F204" s="75">
        <f t="shared" si="7"/>
        <v>543</v>
      </c>
    </row>
    <row r="205" spans="1:6" s="69" customFormat="1" ht="15.4" customHeight="1" x14ac:dyDescent="0.15">
      <c r="A205" s="70" t="s">
        <v>187</v>
      </c>
      <c r="B205" s="80">
        <v>6040</v>
      </c>
      <c r="C205" s="75">
        <v>4</v>
      </c>
      <c r="D205" s="75">
        <v>1</v>
      </c>
      <c r="E205" s="75">
        <f t="shared" si="6"/>
        <v>1510</v>
      </c>
      <c r="F205" s="75">
        <f t="shared" si="7"/>
        <v>1510</v>
      </c>
    </row>
    <row r="206" spans="1:6" s="69" customFormat="1" ht="15.4" customHeight="1" x14ac:dyDescent="0.15">
      <c r="A206" s="70" t="s">
        <v>43</v>
      </c>
      <c r="B206" s="80">
        <v>3794</v>
      </c>
      <c r="C206" s="75">
        <v>4</v>
      </c>
      <c r="D206" s="75">
        <v>1</v>
      </c>
      <c r="E206" s="75">
        <f t="shared" si="6"/>
        <v>948.5</v>
      </c>
      <c r="F206" s="75">
        <f t="shared" si="7"/>
        <v>948.5</v>
      </c>
    </row>
    <row r="207" spans="1:6" s="69" customFormat="1" ht="15.4" customHeight="1" x14ac:dyDescent="0.15">
      <c r="A207" s="70" t="s">
        <v>36</v>
      </c>
      <c r="B207" s="80">
        <v>2447</v>
      </c>
      <c r="C207" s="75">
        <v>4</v>
      </c>
      <c r="D207" s="75">
        <v>1</v>
      </c>
      <c r="E207" s="75">
        <f t="shared" si="6"/>
        <v>611.75</v>
      </c>
      <c r="F207" s="75">
        <f t="shared" si="7"/>
        <v>611.75</v>
      </c>
    </row>
    <row r="208" spans="1:6" s="69" customFormat="1" ht="15.4" customHeight="1" x14ac:dyDescent="0.15">
      <c r="A208" s="70" t="s">
        <v>9</v>
      </c>
      <c r="B208" s="80">
        <v>2096</v>
      </c>
      <c r="C208" s="75">
        <v>4</v>
      </c>
      <c r="D208" s="75">
        <v>1</v>
      </c>
      <c r="E208" s="75">
        <f t="shared" si="6"/>
        <v>524</v>
      </c>
      <c r="F208" s="75">
        <f t="shared" si="7"/>
        <v>524</v>
      </c>
    </row>
    <row r="209" spans="1:6" s="69" customFormat="1" ht="15.4" customHeight="1" x14ac:dyDescent="0.15">
      <c r="A209" s="70" t="s">
        <v>247</v>
      </c>
      <c r="B209" s="80">
        <v>3309</v>
      </c>
      <c r="C209" s="75">
        <v>4</v>
      </c>
      <c r="D209" s="75">
        <v>1</v>
      </c>
      <c r="E209" s="75">
        <f t="shared" si="6"/>
        <v>827.25</v>
      </c>
      <c r="F209" s="75">
        <f t="shared" si="7"/>
        <v>827.25</v>
      </c>
    </row>
    <row r="210" spans="1:6" s="69" customFormat="1" ht="15.4" customHeight="1" x14ac:dyDescent="0.15">
      <c r="A210" s="70" t="s">
        <v>57</v>
      </c>
      <c r="B210" s="80">
        <v>3989</v>
      </c>
      <c r="C210" s="75">
        <v>4</v>
      </c>
      <c r="D210" s="75">
        <v>1</v>
      </c>
      <c r="E210" s="75">
        <f t="shared" si="6"/>
        <v>997.25</v>
      </c>
      <c r="F210" s="75">
        <f t="shared" si="7"/>
        <v>997.25</v>
      </c>
    </row>
    <row r="211" spans="1:6" s="69" customFormat="1" ht="15.4" customHeight="1" x14ac:dyDescent="0.15">
      <c r="A211" s="70" t="s">
        <v>162</v>
      </c>
      <c r="B211" s="80">
        <v>5973</v>
      </c>
      <c r="C211" s="75">
        <v>4</v>
      </c>
      <c r="D211" s="75">
        <v>1</v>
      </c>
      <c r="E211" s="75">
        <f t="shared" si="6"/>
        <v>1493.25</v>
      </c>
      <c r="F211" s="75">
        <f t="shared" si="7"/>
        <v>1493.25</v>
      </c>
    </row>
    <row r="212" spans="1:6" s="69" customFormat="1" ht="15.4" customHeight="1" x14ac:dyDescent="0.15">
      <c r="A212" s="70" t="s">
        <v>251</v>
      </c>
      <c r="B212" s="80">
        <v>4963</v>
      </c>
      <c r="C212" s="75">
        <v>4</v>
      </c>
      <c r="D212" s="75">
        <v>1</v>
      </c>
      <c r="E212" s="75">
        <f t="shared" si="6"/>
        <v>1240.75</v>
      </c>
      <c r="F212" s="75">
        <f t="shared" si="7"/>
        <v>1240.75</v>
      </c>
    </row>
    <row r="213" spans="1:6" s="69" customFormat="1" ht="15.4" customHeight="1" x14ac:dyDescent="0.15">
      <c r="A213" s="70" t="s">
        <v>22</v>
      </c>
      <c r="B213" s="80">
        <v>7243</v>
      </c>
      <c r="C213" s="75">
        <v>4</v>
      </c>
      <c r="D213" s="75">
        <v>1</v>
      </c>
      <c r="E213" s="75">
        <f t="shared" si="6"/>
        <v>1810.75</v>
      </c>
      <c r="F213" s="75">
        <f t="shared" si="7"/>
        <v>1810.75</v>
      </c>
    </row>
    <row r="214" spans="1:6" s="69" customFormat="1" ht="15.4" customHeight="1" x14ac:dyDescent="0.15">
      <c r="A214" s="70" t="s">
        <v>47</v>
      </c>
      <c r="B214" s="80">
        <v>2817</v>
      </c>
      <c r="C214" s="75">
        <v>4</v>
      </c>
      <c r="D214" s="75">
        <v>1</v>
      </c>
      <c r="E214" s="75">
        <f t="shared" si="6"/>
        <v>704.25</v>
      </c>
      <c r="F214" s="75">
        <f t="shared" si="7"/>
        <v>704.25</v>
      </c>
    </row>
    <row r="215" spans="1:6" s="69" customFormat="1" ht="15.4" customHeight="1" x14ac:dyDescent="0.15">
      <c r="A215" s="70" t="s">
        <v>52</v>
      </c>
      <c r="B215" s="80">
        <v>3201</v>
      </c>
      <c r="C215" s="75">
        <v>4</v>
      </c>
      <c r="D215" s="75">
        <v>1</v>
      </c>
      <c r="E215" s="75">
        <f t="shared" si="6"/>
        <v>800.25</v>
      </c>
      <c r="F215" s="75">
        <f t="shared" si="7"/>
        <v>800.25</v>
      </c>
    </row>
    <row r="216" spans="1:6" s="69" customFormat="1" ht="15.4" customHeight="1" x14ac:dyDescent="0.15">
      <c r="A216" s="70" t="s">
        <v>5</v>
      </c>
      <c r="B216" s="80">
        <v>1986</v>
      </c>
      <c r="C216" s="75">
        <v>4</v>
      </c>
      <c r="D216" s="75">
        <v>1</v>
      </c>
      <c r="E216" s="75">
        <f t="shared" si="6"/>
        <v>496.5</v>
      </c>
      <c r="F216" s="75">
        <f t="shared" si="7"/>
        <v>496.5</v>
      </c>
    </row>
    <row r="217" spans="1:6" s="69" customFormat="1" ht="15.4" customHeight="1" x14ac:dyDescent="0.15">
      <c r="A217" s="70" t="s">
        <v>239</v>
      </c>
      <c r="B217" s="80">
        <v>5593</v>
      </c>
      <c r="C217" s="75">
        <v>4</v>
      </c>
      <c r="D217" s="75">
        <v>1</v>
      </c>
      <c r="E217" s="75">
        <f t="shared" si="6"/>
        <v>1398.25</v>
      </c>
      <c r="F217" s="75">
        <f t="shared" si="7"/>
        <v>1398.25</v>
      </c>
    </row>
    <row r="218" spans="1:6" s="69" customFormat="1" ht="15.4" customHeight="1" x14ac:dyDescent="0.15">
      <c r="A218" s="70" t="s">
        <v>170</v>
      </c>
      <c r="B218" s="80">
        <v>4181</v>
      </c>
      <c r="C218" s="75">
        <v>4</v>
      </c>
      <c r="D218" s="75">
        <v>1</v>
      </c>
      <c r="E218" s="75">
        <f t="shared" si="6"/>
        <v>1045.25</v>
      </c>
      <c r="F218" s="75">
        <f t="shared" si="7"/>
        <v>1045.25</v>
      </c>
    </row>
    <row r="219" spans="1:6" s="69" customFormat="1" ht="15.4" customHeight="1" x14ac:dyDescent="0.15">
      <c r="A219" s="70" t="s">
        <v>246</v>
      </c>
      <c r="B219" s="80">
        <v>4026</v>
      </c>
      <c r="C219" s="75">
        <v>4</v>
      </c>
      <c r="D219" s="75">
        <v>1</v>
      </c>
      <c r="E219" s="75">
        <f t="shared" si="6"/>
        <v>1006.5</v>
      </c>
      <c r="F219" s="75">
        <f t="shared" si="7"/>
        <v>1006.5</v>
      </c>
    </row>
    <row r="220" spans="1:6" s="69" customFormat="1" ht="15.4" customHeight="1" x14ac:dyDescent="0.15">
      <c r="A220" s="70" t="s">
        <v>101</v>
      </c>
      <c r="B220" s="80">
        <v>1365</v>
      </c>
      <c r="C220" s="75">
        <v>4</v>
      </c>
      <c r="D220" s="75">
        <v>1</v>
      </c>
      <c r="E220" s="75">
        <f t="shared" si="6"/>
        <v>341.25</v>
      </c>
      <c r="F220" s="75">
        <f t="shared" si="7"/>
        <v>341.25</v>
      </c>
    </row>
    <row r="221" spans="1:6" s="69" customFormat="1" ht="15.4" customHeight="1" x14ac:dyDescent="0.15">
      <c r="A221" s="70" t="s">
        <v>143</v>
      </c>
      <c r="B221" s="80">
        <v>6188</v>
      </c>
      <c r="C221" s="75">
        <v>4</v>
      </c>
      <c r="D221" s="75">
        <v>1</v>
      </c>
      <c r="E221" s="75">
        <f t="shared" si="6"/>
        <v>1547</v>
      </c>
      <c r="F221" s="75">
        <f t="shared" si="7"/>
        <v>1547</v>
      </c>
    </row>
    <row r="222" spans="1:6" s="69" customFormat="1" ht="15.4" customHeight="1" x14ac:dyDescent="0.15">
      <c r="A222" s="70" t="s">
        <v>230</v>
      </c>
      <c r="B222" s="80">
        <v>3764</v>
      </c>
      <c r="C222" s="75">
        <v>4</v>
      </c>
      <c r="D222" s="75">
        <v>1</v>
      </c>
      <c r="E222" s="75">
        <f t="shared" si="6"/>
        <v>941</v>
      </c>
      <c r="F222" s="75">
        <f t="shared" si="7"/>
        <v>941</v>
      </c>
    </row>
    <row r="223" spans="1:6" s="69" customFormat="1" ht="15.4" customHeight="1" x14ac:dyDescent="0.15">
      <c r="A223" s="70" t="s">
        <v>71</v>
      </c>
      <c r="B223" s="80">
        <v>5042</v>
      </c>
      <c r="C223" s="75">
        <v>4</v>
      </c>
      <c r="D223" s="75">
        <v>1</v>
      </c>
      <c r="E223" s="75">
        <f t="shared" si="6"/>
        <v>1260.5</v>
      </c>
      <c r="F223" s="75">
        <f t="shared" si="7"/>
        <v>1260.5</v>
      </c>
    </row>
    <row r="224" spans="1:6" s="69" customFormat="1" ht="15.4" customHeight="1" x14ac:dyDescent="0.15">
      <c r="A224" s="70" t="s">
        <v>55</v>
      </c>
      <c r="B224" s="80">
        <v>6909</v>
      </c>
      <c r="C224" s="75">
        <v>4</v>
      </c>
      <c r="D224" s="75">
        <v>1</v>
      </c>
      <c r="E224" s="75">
        <f t="shared" si="6"/>
        <v>1727.25</v>
      </c>
      <c r="F224" s="75">
        <f t="shared" si="7"/>
        <v>1727.25</v>
      </c>
    </row>
    <row r="225" spans="1:6" s="69" customFormat="1" ht="15.4" customHeight="1" x14ac:dyDescent="0.15">
      <c r="A225" s="70" t="s">
        <v>159</v>
      </c>
      <c r="B225" s="80">
        <v>4971</v>
      </c>
      <c r="C225" s="75">
        <v>4</v>
      </c>
      <c r="D225" s="75">
        <v>1</v>
      </c>
      <c r="E225" s="75">
        <f t="shared" si="6"/>
        <v>1242.75</v>
      </c>
      <c r="F225" s="75">
        <f t="shared" si="7"/>
        <v>1242.75</v>
      </c>
    </row>
    <row r="226" spans="1:6" s="69" customFormat="1" ht="15.4" customHeight="1" x14ac:dyDescent="0.15">
      <c r="A226" s="70" t="s">
        <v>232</v>
      </c>
      <c r="B226" s="80">
        <v>3788</v>
      </c>
      <c r="C226" s="75">
        <v>4</v>
      </c>
      <c r="D226" s="75">
        <v>1</v>
      </c>
      <c r="E226" s="75">
        <f t="shared" si="6"/>
        <v>947</v>
      </c>
      <c r="F226" s="75">
        <f t="shared" si="7"/>
        <v>947</v>
      </c>
    </row>
    <row r="227" spans="1:6" s="69" customFormat="1" ht="15.4" customHeight="1" x14ac:dyDescent="0.15">
      <c r="A227" s="70" t="s">
        <v>169</v>
      </c>
      <c r="B227" s="80">
        <v>7557</v>
      </c>
      <c r="C227" s="75">
        <v>4</v>
      </c>
      <c r="D227" s="75">
        <v>1</v>
      </c>
      <c r="E227" s="75">
        <f t="shared" si="6"/>
        <v>1889.25</v>
      </c>
      <c r="F227" s="75">
        <f t="shared" si="7"/>
        <v>1889.25</v>
      </c>
    </row>
    <row r="228" spans="1:6" s="69" customFormat="1" ht="15.4" customHeight="1" x14ac:dyDescent="0.15">
      <c r="A228" s="70" t="s">
        <v>207</v>
      </c>
      <c r="B228" s="80">
        <v>3628</v>
      </c>
      <c r="C228" s="75">
        <v>4</v>
      </c>
      <c r="D228" s="75">
        <v>1</v>
      </c>
      <c r="E228" s="75">
        <f t="shared" si="6"/>
        <v>907</v>
      </c>
      <c r="F228" s="75">
        <f t="shared" si="7"/>
        <v>907</v>
      </c>
    </row>
    <row r="229" spans="1:6" s="69" customFormat="1" ht="15.4" customHeight="1" x14ac:dyDescent="0.15">
      <c r="A229" s="70" t="s">
        <v>168</v>
      </c>
      <c r="B229" s="80">
        <v>3825</v>
      </c>
      <c r="C229" s="75">
        <v>4</v>
      </c>
      <c r="D229" s="75">
        <v>1</v>
      </c>
      <c r="E229" s="75">
        <f t="shared" si="6"/>
        <v>956.25</v>
      </c>
      <c r="F229" s="75">
        <f t="shared" si="7"/>
        <v>956.25</v>
      </c>
    </row>
    <row r="230" spans="1:6" s="69" customFormat="1" ht="15.4" customHeight="1" x14ac:dyDescent="0.15">
      <c r="A230" s="70" t="s">
        <v>64</v>
      </c>
      <c r="B230" s="80">
        <v>5842</v>
      </c>
      <c r="C230" s="75">
        <v>4</v>
      </c>
      <c r="D230" s="75">
        <v>1</v>
      </c>
      <c r="E230" s="75">
        <f t="shared" si="6"/>
        <v>1460.5</v>
      </c>
      <c r="F230" s="75">
        <f t="shared" si="7"/>
        <v>1460.5</v>
      </c>
    </row>
    <row r="231" spans="1:6" s="69" customFormat="1" ht="15.4" customHeight="1" x14ac:dyDescent="0.15">
      <c r="A231" s="70" t="s">
        <v>73</v>
      </c>
      <c r="B231" s="80">
        <v>6382</v>
      </c>
      <c r="C231" s="75">
        <v>4</v>
      </c>
      <c r="D231" s="75">
        <v>1</v>
      </c>
      <c r="E231" s="75">
        <f t="shared" si="6"/>
        <v>1595.5</v>
      </c>
      <c r="F231" s="75">
        <f t="shared" si="7"/>
        <v>1595.5</v>
      </c>
    </row>
    <row r="232" spans="1:6" s="69" customFormat="1" ht="15.4" customHeight="1" x14ac:dyDescent="0.15">
      <c r="A232" s="70" t="s">
        <v>112</v>
      </c>
      <c r="B232" s="80">
        <v>5310</v>
      </c>
      <c r="C232" s="75">
        <v>4</v>
      </c>
      <c r="D232" s="75">
        <v>1</v>
      </c>
      <c r="E232" s="75">
        <f t="shared" si="6"/>
        <v>1327.5</v>
      </c>
      <c r="F232" s="75">
        <f t="shared" si="7"/>
        <v>1327.5</v>
      </c>
    </row>
    <row r="233" spans="1:6" s="69" customFormat="1" ht="15.4" customHeight="1" x14ac:dyDescent="0.15">
      <c r="A233" s="70" t="s">
        <v>106</v>
      </c>
      <c r="B233" s="80">
        <v>3572</v>
      </c>
      <c r="C233" s="75">
        <v>4</v>
      </c>
      <c r="D233" s="75">
        <v>1</v>
      </c>
      <c r="E233" s="75">
        <f t="shared" si="6"/>
        <v>893</v>
      </c>
      <c r="F233" s="75">
        <f t="shared" si="7"/>
        <v>893</v>
      </c>
    </row>
    <row r="234" spans="1:6" s="69" customFormat="1" ht="15.4" customHeight="1" x14ac:dyDescent="0.15">
      <c r="A234" s="70" t="s">
        <v>12</v>
      </c>
      <c r="B234" s="80">
        <v>4789</v>
      </c>
      <c r="C234" s="75">
        <v>4</v>
      </c>
      <c r="D234" s="75">
        <v>1</v>
      </c>
      <c r="E234" s="75">
        <f t="shared" si="6"/>
        <v>1197.25</v>
      </c>
      <c r="F234" s="75">
        <f t="shared" si="7"/>
        <v>1197.25</v>
      </c>
    </row>
    <row r="235" spans="1:6" s="69" customFormat="1" ht="15.4" customHeight="1" x14ac:dyDescent="0.15">
      <c r="A235" s="70" t="s">
        <v>108</v>
      </c>
      <c r="B235" s="80">
        <v>3134</v>
      </c>
      <c r="C235" s="75">
        <v>4</v>
      </c>
      <c r="D235" s="75">
        <v>1</v>
      </c>
      <c r="E235" s="75">
        <f t="shared" si="6"/>
        <v>783.5</v>
      </c>
      <c r="F235" s="75">
        <f t="shared" si="7"/>
        <v>783.5</v>
      </c>
    </row>
    <row r="236" spans="1:6" s="69" customFormat="1" ht="15.4" customHeight="1" x14ac:dyDescent="0.15">
      <c r="A236" s="70" t="s">
        <v>236</v>
      </c>
      <c r="B236" s="80">
        <v>5437</v>
      </c>
      <c r="C236" s="75">
        <v>4</v>
      </c>
      <c r="D236" s="75">
        <v>1</v>
      </c>
      <c r="E236" s="75">
        <f t="shared" si="6"/>
        <v>1359.25</v>
      </c>
      <c r="F236" s="75">
        <f t="shared" si="7"/>
        <v>1359.25</v>
      </c>
    </row>
    <row r="237" spans="1:6" s="69" customFormat="1" ht="15.4" customHeight="1" x14ac:dyDescent="0.15">
      <c r="A237" s="70" t="s">
        <v>63</v>
      </c>
      <c r="B237" s="80">
        <v>5233</v>
      </c>
      <c r="C237" s="75">
        <v>4</v>
      </c>
      <c r="D237" s="75">
        <v>1</v>
      </c>
      <c r="E237" s="75">
        <f t="shared" si="6"/>
        <v>1308.25</v>
      </c>
      <c r="F237" s="75">
        <f t="shared" si="7"/>
        <v>1308.25</v>
      </c>
    </row>
    <row r="238" spans="1:6" s="69" customFormat="1" ht="15.4" customHeight="1" x14ac:dyDescent="0.15">
      <c r="A238" s="70" t="s">
        <v>20</v>
      </c>
      <c r="B238" s="80">
        <v>2490</v>
      </c>
      <c r="C238" s="75">
        <v>4</v>
      </c>
      <c r="D238" s="75">
        <v>1</v>
      </c>
      <c r="E238" s="75">
        <f t="shared" si="6"/>
        <v>622.5</v>
      </c>
      <c r="F238" s="75">
        <f t="shared" si="7"/>
        <v>622.5</v>
      </c>
    </row>
    <row r="239" spans="1:6" s="69" customFormat="1" ht="15.4" customHeight="1" x14ac:dyDescent="0.15">
      <c r="A239" s="70" t="s">
        <v>275</v>
      </c>
      <c r="B239" s="80">
        <v>3778</v>
      </c>
      <c r="C239" s="75">
        <v>4</v>
      </c>
      <c r="D239" s="75">
        <v>1</v>
      </c>
      <c r="E239" s="75">
        <f t="shared" si="6"/>
        <v>944.5</v>
      </c>
      <c r="F239" s="75">
        <f t="shared" si="7"/>
        <v>944.5</v>
      </c>
    </row>
    <row r="240" spans="1:6" s="69" customFormat="1" ht="15.4" customHeight="1" x14ac:dyDescent="0.15">
      <c r="A240" s="70" t="s">
        <v>84</v>
      </c>
      <c r="B240" s="80">
        <v>2834</v>
      </c>
      <c r="C240" s="75">
        <v>4</v>
      </c>
      <c r="D240" s="75">
        <v>1</v>
      </c>
      <c r="E240" s="75">
        <f t="shared" si="6"/>
        <v>708.5</v>
      </c>
      <c r="F240" s="75">
        <f t="shared" si="7"/>
        <v>708.5</v>
      </c>
    </row>
    <row r="241" spans="1:6" s="69" customFormat="1" ht="15.4" customHeight="1" x14ac:dyDescent="0.15">
      <c r="A241" s="70" t="s">
        <v>157</v>
      </c>
      <c r="B241" s="80">
        <v>3776</v>
      </c>
      <c r="C241" s="75">
        <v>4</v>
      </c>
      <c r="D241" s="75">
        <v>1</v>
      </c>
      <c r="E241" s="75">
        <f t="shared" si="6"/>
        <v>944</v>
      </c>
      <c r="F241" s="75">
        <f t="shared" si="7"/>
        <v>944</v>
      </c>
    </row>
    <row r="242" spans="1:6" s="69" customFormat="1" ht="15.4" customHeight="1" x14ac:dyDescent="0.15">
      <c r="A242" s="70" t="s">
        <v>225</v>
      </c>
      <c r="B242" s="80">
        <v>5525</v>
      </c>
      <c r="C242" s="75">
        <v>4</v>
      </c>
      <c r="D242" s="75">
        <v>1</v>
      </c>
      <c r="E242" s="75">
        <f t="shared" si="6"/>
        <v>1381.25</v>
      </c>
      <c r="F242" s="75">
        <f t="shared" si="7"/>
        <v>1381.25</v>
      </c>
    </row>
    <row r="243" spans="1:6" s="69" customFormat="1" ht="15.4" customHeight="1" x14ac:dyDescent="0.15">
      <c r="A243" s="70" t="s">
        <v>177</v>
      </c>
      <c r="B243" s="80">
        <v>2094</v>
      </c>
      <c r="C243" s="75">
        <v>4</v>
      </c>
      <c r="D243" s="75">
        <v>1</v>
      </c>
      <c r="E243" s="75">
        <f t="shared" si="6"/>
        <v>523.5</v>
      </c>
      <c r="F243" s="75">
        <f t="shared" si="7"/>
        <v>523.5</v>
      </c>
    </row>
    <row r="244" spans="1:6" s="69" customFormat="1" ht="15.4" customHeight="1" x14ac:dyDescent="0.15">
      <c r="A244" s="70" t="s">
        <v>255</v>
      </c>
      <c r="B244" s="80">
        <v>8167</v>
      </c>
      <c r="C244" s="75">
        <v>4</v>
      </c>
      <c r="D244" s="75">
        <v>1</v>
      </c>
      <c r="E244" s="75">
        <f t="shared" si="6"/>
        <v>2041.75</v>
      </c>
      <c r="F244" s="75">
        <f t="shared" si="7"/>
        <v>2041.75</v>
      </c>
    </row>
    <row r="245" spans="1:6" s="69" customFormat="1" ht="15.4" customHeight="1" x14ac:dyDescent="0.15">
      <c r="A245" s="70" t="s">
        <v>270</v>
      </c>
      <c r="B245" s="80">
        <v>4006</v>
      </c>
      <c r="C245" s="75">
        <v>4</v>
      </c>
      <c r="D245" s="75">
        <v>1</v>
      </c>
      <c r="E245" s="75">
        <f t="shared" si="6"/>
        <v>1001.5</v>
      </c>
      <c r="F245" s="75">
        <f t="shared" si="7"/>
        <v>1001.5</v>
      </c>
    </row>
    <row r="246" spans="1:6" s="69" customFormat="1" ht="15.4" customHeight="1" x14ac:dyDescent="0.15">
      <c r="A246" s="70" t="s">
        <v>132</v>
      </c>
      <c r="B246" s="80">
        <v>6510</v>
      </c>
      <c r="C246" s="75">
        <v>4</v>
      </c>
      <c r="D246" s="75">
        <v>1</v>
      </c>
      <c r="E246" s="75">
        <f t="shared" si="6"/>
        <v>1627.5</v>
      </c>
      <c r="F246" s="75">
        <f t="shared" si="7"/>
        <v>1627.5</v>
      </c>
    </row>
    <row r="247" spans="1:6" s="69" customFormat="1" ht="15.4" customHeight="1" x14ac:dyDescent="0.15">
      <c r="A247" s="70" t="s">
        <v>279</v>
      </c>
      <c r="B247" s="80">
        <v>3279</v>
      </c>
      <c r="C247" s="75">
        <v>4</v>
      </c>
      <c r="D247" s="75">
        <v>1</v>
      </c>
      <c r="E247" s="75">
        <f t="shared" si="6"/>
        <v>819.75</v>
      </c>
      <c r="F247" s="75">
        <f t="shared" si="7"/>
        <v>819.75</v>
      </c>
    </row>
    <row r="248" spans="1:6" s="69" customFormat="1" ht="15.4" customHeight="1" x14ac:dyDescent="0.15">
      <c r="A248" s="70" t="s">
        <v>131</v>
      </c>
      <c r="B248" s="80">
        <v>3646</v>
      </c>
      <c r="C248" s="75">
        <v>4</v>
      </c>
      <c r="D248" s="75">
        <v>1</v>
      </c>
      <c r="E248" s="75">
        <f t="shared" si="6"/>
        <v>911.5</v>
      </c>
      <c r="F248" s="75">
        <f t="shared" si="7"/>
        <v>911.5</v>
      </c>
    </row>
    <row r="249" spans="1:6" s="69" customFormat="1" ht="15.4" customHeight="1" x14ac:dyDescent="0.15">
      <c r="A249" s="79" t="s">
        <v>66</v>
      </c>
      <c r="B249" s="80">
        <f>4181+15</f>
        <v>4196</v>
      </c>
      <c r="C249" s="75">
        <v>4</v>
      </c>
      <c r="D249" s="75">
        <v>1</v>
      </c>
      <c r="E249" s="75">
        <f t="shared" si="6"/>
        <v>1049</v>
      </c>
      <c r="F249" s="75">
        <f t="shared" si="7"/>
        <v>1049</v>
      </c>
    </row>
    <row r="250" spans="1:6" s="69" customFormat="1" ht="15.4" customHeight="1" x14ac:dyDescent="0.15">
      <c r="A250" s="70" t="s">
        <v>88</v>
      </c>
      <c r="B250" s="80">
        <v>6425</v>
      </c>
      <c r="C250" s="75">
        <v>4</v>
      </c>
      <c r="D250" s="75">
        <v>1</v>
      </c>
      <c r="E250" s="75">
        <f t="shared" si="6"/>
        <v>1606.25</v>
      </c>
      <c r="F250" s="75">
        <f t="shared" si="7"/>
        <v>1606.25</v>
      </c>
    </row>
    <row r="251" spans="1:6" s="69" customFormat="1" ht="15.4" customHeight="1" x14ac:dyDescent="0.15">
      <c r="A251" s="70" t="s">
        <v>56</v>
      </c>
      <c r="B251" s="80">
        <v>2156</v>
      </c>
      <c r="C251" s="75">
        <v>4</v>
      </c>
      <c r="D251" s="75">
        <v>1</v>
      </c>
      <c r="E251" s="75">
        <f t="shared" si="6"/>
        <v>539</v>
      </c>
      <c r="F251" s="75">
        <f t="shared" si="7"/>
        <v>539</v>
      </c>
    </row>
    <row r="252" spans="1:6" s="69" customFormat="1" ht="15.4" customHeight="1" x14ac:dyDescent="0.15">
      <c r="A252" s="70" t="s">
        <v>97</v>
      </c>
      <c r="B252" s="80">
        <v>4594</v>
      </c>
      <c r="C252" s="75">
        <v>4</v>
      </c>
      <c r="D252" s="75">
        <v>1</v>
      </c>
      <c r="E252" s="75">
        <f t="shared" si="6"/>
        <v>1148.5</v>
      </c>
      <c r="F252" s="75">
        <f t="shared" si="7"/>
        <v>1148.5</v>
      </c>
    </row>
    <row r="253" spans="1:6" s="69" customFormat="1" ht="15.4" customHeight="1" x14ac:dyDescent="0.15">
      <c r="A253" s="70" t="s">
        <v>91</v>
      </c>
      <c r="B253" s="80">
        <v>6288</v>
      </c>
      <c r="C253" s="75">
        <v>4</v>
      </c>
      <c r="D253" s="75">
        <v>1</v>
      </c>
      <c r="E253" s="75">
        <f t="shared" si="6"/>
        <v>1572</v>
      </c>
      <c r="F253" s="75">
        <f t="shared" si="7"/>
        <v>1572</v>
      </c>
    </row>
    <row r="254" spans="1:6" s="69" customFormat="1" ht="15.4" customHeight="1" x14ac:dyDescent="0.15">
      <c r="A254" s="70" t="s">
        <v>114</v>
      </c>
      <c r="B254" s="80">
        <v>6506</v>
      </c>
      <c r="C254" s="75">
        <v>4</v>
      </c>
      <c r="D254" s="75">
        <v>1</v>
      </c>
      <c r="E254" s="75">
        <f t="shared" si="6"/>
        <v>1626.5</v>
      </c>
      <c r="F254" s="75">
        <f t="shared" si="7"/>
        <v>1626.5</v>
      </c>
    </row>
    <row r="255" spans="1:6" s="69" customFormat="1" ht="15.4" customHeight="1" x14ac:dyDescent="0.15">
      <c r="A255" s="70" t="s">
        <v>234</v>
      </c>
      <c r="B255" s="80">
        <v>4632</v>
      </c>
      <c r="C255" s="75">
        <v>4</v>
      </c>
      <c r="D255" s="75">
        <v>1</v>
      </c>
      <c r="E255" s="75">
        <f t="shared" si="6"/>
        <v>1158</v>
      </c>
      <c r="F255" s="75">
        <f t="shared" si="7"/>
        <v>1158</v>
      </c>
    </row>
    <row r="256" spans="1:6" s="69" customFormat="1" ht="15.4" customHeight="1" x14ac:dyDescent="0.15">
      <c r="A256" s="70" t="s">
        <v>228</v>
      </c>
      <c r="B256" s="80">
        <v>5076</v>
      </c>
      <c r="C256" s="75">
        <v>4</v>
      </c>
      <c r="D256" s="75">
        <v>1</v>
      </c>
      <c r="E256" s="75">
        <f t="shared" si="6"/>
        <v>1269</v>
      </c>
      <c r="F256" s="75">
        <f t="shared" si="7"/>
        <v>1269</v>
      </c>
    </row>
    <row r="257" spans="1:6" s="69" customFormat="1" ht="15.4" customHeight="1" x14ac:dyDescent="0.15">
      <c r="A257" s="70" t="s">
        <v>142</v>
      </c>
      <c r="B257" s="80">
        <v>3190</v>
      </c>
      <c r="C257" s="75">
        <v>4</v>
      </c>
      <c r="D257" s="75">
        <v>1</v>
      </c>
      <c r="E257" s="75">
        <f t="shared" si="6"/>
        <v>797.5</v>
      </c>
      <c r="F257" s="75">
        <f t="shared" si="7"/>
        <v>797.5</v>
      </c>
    </row>
    <row r="258" spans="1:6" s="69" customFormat="1" ht="15.4" customHeight="1" x14ac:dyDescent="0.15">
      <c r="A258" s="70" t="s">
        <v>263</v>
      </c>
      <c r="B258" s="80">
        <v>3123</v>
      </c>
      <c r="C258" s="75">
        <v>4</v>
      </c>
      <c r="D258" s="75">
        <v>1</v>
      </c>
      <c r="E258" s="75">
        <f t="shared" ref="E258:E287" si="8">B258/C258</f>
        <v>780.75</v>
      </c>
      <c r="F258" s="75">
        <f t="shared" si="7"/>
        <v>780.75</v>
      </c>
    </row>
    <row r="259" spans="1:6" s="69" customFormat="1" ht="15.4" customHeight="1" x14ac:dyDescent="0.15">
      <c r="A259" s="70" t="s">
        <v>222</v>
      </c>
      <c r="B259" s="80">
        <v>5154</v>
      </c>
      <c r="C259" s="75">
        <v>4</v>
      </c>
      <c r="D259" s="75">
        <v>1</v>
      </c>
      <c r="E259" s="75">
        <f t="shared" si="8"/>
        <v>1288.5</v>
      </c>
      <c r="F259" s="75">
        <f t="shared" ref="F259:F287" si="9">E259*D259</f>
        <v>1288.5</v>
      </c>
    </row>
    <row r="260" spans="1:6" s="69" customFormat="1" ht="15.4" customHeight="1" x14ac:dyDescent="0.15">
      <c r="A260" s="70" t="s">
        <v>49</v>
      </c>
      <c r="B260" s="80">
        <v>884</v>
      </c>
      <c r="C260" s="75">
        <v>4</v>
      </c>
      <c r="D260" s="75">
        <v>1</v>
      </c>
      <c r="E260" s="75">
        <f t="shared" si="8"/>
        <v>221</v>
      </c>
      <c r="F260" s="75">
        <f t="shared" si="9"/>
        <v>221</v>
      </c>
    </row>
    <row r="261" spans="1:6" s="69" customFormat="1" ht="15.4" customHeight="1" x14ac:dyDescent="0.15">
      <c r="A261" s="70" t="s">
        <v>211</v>
      </c>
      <c r="B261" s="80">
        <v>5712</v>
      </c>
      <c r="C261" s="75">
        <v>4</v>
      </c>
      <c r="D261" s="75">
        <v>1</v>
      </c>
      <c r="E261" s="75">
        <f t="shared" si="8"/>
        <v>1428</v>
      </c>
      <c r="F261" s="75">
        <f t="shared" si="9"/>
        <v>1428</v>
      </c>
    </row>
    <row r="262" spans="1:6" s="69" customFormat="1" ht="15.4" customHeight="1" x14ac:dyDescent="0.15">
      <c r="A262" s="70" t="s">
        <v>24</v>
      </c>
      <c r="B262" s="80">
        <v>6741</v>
      </c>
      <c r="C262" s="75">
        <v>4</v>
      </c>
      <c r="D262" s="75">
        <v>1</v>
      </c>
      <c r="E262" s="75">
        <f t="shared" si="8"/>
        <v>1685.25</v>
      </c>
      <c r="F262" s="75">
        <f t="shared" si="9"/>
        <v>1685.25</v>
      </c>
    </row>
    <row r="263" spans="1:6" s="69" customFormat="1" ht="15.4" customHeight="1" x14ac:dyDescent="0.15">
      <c r="A263" s="70" t="s">
        <v>201</v>
      </c>
      <c r="B263" s="80">
        <v>4235</v>
      </c>
      <c r="C263" s="75">
        <v>4</v>
      </c>
      <c r="D263" s="75">
        <v>1</v>
      </c>
      <c r="E263" s="75">
        <f t="shared" si="8"/>
        <v>1058.75</v>
      </c>
      <c r="F263" s="75">
        <f t="shared" si="9"/>
        <v>1058.75</v>
      </c>
    </row>
    <row r="264" spans="1:6" s="69" customFormat="1" ht="15.4" customHeight="1" x14ac:dyDescent="0.15">
      <c r="A264" s="70" t="s">
        <v>189</v>
      </c>
      <c r="B264" s="80">
        <v>3496</v>
      </c>
      <c r="C264" s="75">
        <v>4</v>
      </c>
      <c r="D264" s="75">
        <v>1</v>
      </c>
      <c r="E264" s="75">
        <f t="shared" si="8"/>
        <v>874</v>
      </c>
      <c r="F264" s="75">
        <f t="shared" si="9"/>
        <v>874</v>
      </c>
    </row>
    <row r="265" spans="1:6" s="69" customFormat="1" ht="15.4" customHeight="1" x14ac:dyDescent="0.15">
      <c r="A265" s="70" t="s">
        <v>85</v>
      </c>
      <c r="B265" s="80">
        <v>4587</v>
      </c>
      <c r="C265" s="75">
        <v>4</v>
      </c>
      <c r="D265" s="75">
        <v>1</v>
      </c>
      <c r="E265" s="75">
        <f t="shared" si="8"/>
        <v>1146.75</v>
      </c>
      <c r="F265" s="75">
        <f t="shared" si="9"/>
        <v>1146.75</v>
      </c>
    </row>
    <row r="266" spans="1:6" s="69" customFormat="1" ht="15.4" customHeight="1" x14ac:dyDescent="0.15">
      <c r="A266" s="70" t="s">
        <v>116</v>
      </c>
      <c r="B266" s="80">
        <v>6027</v>
      </c>
      <c r="C266" s="75">
        <v>4</v>
      </c>
      <c r="D266" s="75">
        <v>1</v>
      </c>
      <c r="E266" s="75">
        <f t="shared" si="8"/>
        <v>1506.75</v>
      </c>
      <c r="F266" s="75">
        <f t="shared" si="9"/>
        <v>1506.75</v>
      </c>
    </row>
    <row r="267" spans="1:6" s="69" customFormat="1" ht="15.4" customHeight="1" x14ac:dyDescent="0.15">
      <c r="A267" s="70" t="s">
        <v>147</v>
      </c>
      <c r="B267" s="80">
        <v>3127</v>
      </c>
      <c r="C267" s="75">
        <v>4</v>
      </c>
      <c r="D267" s="75">
        <v>1</v>
      </c>
      <c r="E267" s="75">
        <f t="shared" si="8"/>
        <v>781.75</v>
      </c>
      <c r="F267" s="75">
        <f t="shared" si="9"/>
        <v>781.75</v>
      </c>
    </row>
    <row r="268" spans="1:6" s="69" customFormat="1" ht="15.4" customHeight="1" x14ac:dyDescent="0.15">
      <c r="A268" s="70" t="s">
        <v>121</v>
      </c>
      <c r="B268" s="80">
        <v>3893</v>
      </c>
      <c r="C268" s="75">
        <v>4</v>
      </c>
      <c r="D268" s="75">
        <v>1</v>
      </c>
      <c r="E268" s="75">
        <f t="shared" si="8"/>
        <v>973.25</v>
      </c>
      <c r="F268" s="75">
        <f t="shared" si="9"/>
        <v>973.25</v>
      </c>
    </row>
    <row r="269" spans="1:6" s="69" customFormat="1" ht="15.4" customHeight="1" x14ac:dyDescent="0.15">
      <c r="A269" s="70" t="s">
        <v>210</v>
      </c>
      <c r="B269" s="80">
        <v>16350</v>
      </c>
      <c r="C269" s="75">
        <v>4</v>
      </c>
      <c r="D269" s="75">
        <v>1</v>
      </c>
      <c r="E269" s="75">
        <f t="shared" si="8"/>
        <v>4087.5</v>
      </c>
      <c r="F269" s="75">
        <f t="shared" si="9"/>
        <v>4087.5</v>
      </c>
    </row>
    <row r="270" spans="1:6" s="69" customFormat="1" ht="15.4" customHeight="1" x14ac:dyDescent="0.15">
      <c r="A270" s="70" t="s">
        <v>229</v>
      </c>
      <c r="B270" s="80">
        <v>5167</v>
      </c>
      <c r="C270" s="75">
        <v>4</v>
      </c>
      <c r="D270" s="75">
        <v>1</v>
      </c>
      <c r="E270" s="75">
        <f t="shared" si="8"/>
        <v>1291.75</v>
      </c>
      <c r="F270" s="75">
        <f t="shared" si="9"/>
        <v>1291.75</v>
      </c>
    </row>
    <row r="271" spans="1:6" s="69" customFormat="1" ht="15.4" customHeight="1" x14ac:dyDescent="0.15">
      <c r="A271" s="70" t="s">
        <v>167</v>
      </c>
      <c r="B271" s="80">
        <v>4817</v>
      </c>
      <c r="C271" s="75">
        <v>4</v>
      </c>
      <c r="D271" s="75">
        <v>1</v>
      </c>
      <c r="E271" s="75">
        <f t="shared" si="8"/>
        <v>1204.25</v>
      </c>
      <c r="F271" s="75">
        <f t="shared" si="9"/>
        <v>1204.25</v>
      </c>
    </row>
    <row r="272" spans="1:6" s="69" customFormat="1" ht="15.4" customHeight="1" x14ac:dyDescent="0.15">
      <c r="A272" s="70" t="s">
        <v>244</v>
      </c>
      <c r="B272" s="80">
        <v>2179</v>
      </c>
      <c r="C272" s="75">
        <v>4</v>
      </c>
      <c r="D272" s="75">
        <v>1</v>
      </c>
      <c r="E272" s="75">
        <f t="shared" si="8"/>
        <v>544.75</v>
      </c>
      <c r="F272" s="75">
        <f t="shared" si="9"/>
        <v>544.75</v>
      </c>
    </row>
    <row r="273" spans="1:6" s="69" customFormat="1" ht="15.4" customHeight="1" x14ac:dyDescent="0.15">
      <c r="A273" s="70" t="s">
        <v>124</v>
      </c>
      <c r="B273" s="80">
        <v>6752</v>
      </c>
      <c r="C273" s="75">
        <v>4</v>
      </c>
      <c r="D273" s="75">
        <v>1</v>
      </c>
      <c r="E273" s="75">
        <f t="shared" si="8"/>
        <v>1688</v>
      </c>
      <c r="F273" s="75">
        <f t="shared" si="9"/>
        <v>1688</v>
      </c>
    </row>
    <row r="274" spans="1:6" s="69" customFormat="1" ht="15.4" customHeight="1" x14ac:dyDescent="0.15">
      <c r="A274" s="70" t="s">
        <v>200</v>
      </c>
      <c r="B274" s="80">
        <v>1163</v>
      </c>
      <c r="C274" s="75">
        <v>4</v>
      </c>
      <c r="D274" s="75">
        <v>1</v>
      </c>
      <c r="E274" s="75">
        <f t="shared" si="8"/>
        <v>290.75</v>
      </c>
      <c r="F274" s="75">
        <f t="shared" si="9"/>
        <v>290.75</v>
      </c>
    </row>
    <row r="275" spans="1:6" s="69" customFormat="1" ht="15.4" customHeight="1" x14ac:dyDescent="0.15">
      <c r="A275" s="70" t="s">
        <v>174</v>
      </c>
      <c r="B275" s="80">
        <v>6032</v>
      </c>
      <c r="C275" s="75">
        <v>4</v>
      </c>
      <c r="D275" s="75">
        <v>1</v>
      </c>
      <c r="E275" s="75">
        <f t="shared" si="8"/>
        <v>1508</v>
      </c>
      <c r="F275" s="75">
        <f t="shared" si="9"/>
        <v>1508</v>
      </c>
    </row>
    <row r="276" spans="1:6" s="69" customFormat="1" ht="15.4" customHeight="1" x14ac:dyDescent="0.15">
      <c r="A276" s="70" t="s">
        <v>18</v>
      </c>
      <c r="B276" s="80">
        <v>8120</v>
      </c>
      <c r="C276" s="75">
        <v>4</v>
      </c>
      <c r="D276" s="75">
        <v>1</v>
      </c>
      <c r="E276" s="75">
        <f t="shared" si="8"/>
        <v>2030</v>
      </c>
      <c r="F276" s="75">
        <f t="shared" si="9"/>
        <v>2030</v>
      </c>
    </row>
    <row r="277" spans="1:6" s="69" customFormat="1" ht="15.4" customHeight="1" x14ac:dyDescent="0.15">
      <c r="A277" s="70" t="s">
        <v>154</v>
      </c>
      <c r="B277" s="80">
        <v>2333</v>
      </c>
      <c r="C277" s="75">
        <v>4</v>
      </c>
      <c r="D277" s="75">
        <v>1</v>
      </c>
      <c r="E277" s="75">
        <f t="shared" si="8"/>
        <v>583.25</v>
      </c>
      <c r="F277" s="75">
        <f t="shared" si="9"/>
        <v>583.25</v>
      </c>
    </row>
    <row r="278" spans="1:6" s="69" customFormat="1" ht="15.4" customHeight="1" x14ac:dyDescent="0.15">
      <c r="A278" s="70" t="s">
        <v>235</v>
      </c>
      <c r="B278" s="80">
        <v>3491</v>
      </c>
      <c r="C278" s="75">
        <v>4</v>
      </c>
      <c r="D278" s="75">
        <v>1</v>
      </c>
      <c r="E278" s="75">
        <f t="shared" si="8"/>
        <v>872.75</v>
      </c>
      <c r="F278" s="75">
        <f t="shared" si="9"/>
        <v>872.75</v>
      </c>
    </row>
    <row r="279" spans="1:6" s="69" customFormat="1" ht="15.4" customHeight="1" x14ac:dyDescent="0.15">
      <c r="A279" s="70" t="s">
        <v>282</v>
      </c>
      <c r="B279" s="80">
        <v>6087</v>
      </c>
      <c r="C279" s="75">
        <v>4</v>
      </c>
      <c r="D279" s="75">
        <v>1</v>
      </c>
      <c r="E279" s="75">
        <f t="shared" si="8"/>
        <v>1521.75</v>
      </c>
      <c r="F279" s="75">
        <f t="shared" si="9"/>
        <v>1521.75</v>
      </c>
    </row>
    <row r="280" spans="1:6" s="69" customFormat="1" ht="15.4" customHeight="1" x14ac:dyDescent="0.15">
      <c r="A280" s="70" t="s">
        <v>89</v>
      </c>
      <c r="B280" s="80">
        <v>2411</v>
      </c>
      <c r="C280" s="75">
        <v>4</v>
      </c>
      <c r="D280" s="75">
        <v>1</v>
      </c>
      <c r="E280" s="75">
        <f t="shared" si="8"/>
        <v>602.75</v>
      </c>
      <c r="F280" s="75">
        <f t="shared" si="9"/>
        <v>602.75</v>
      </c>
    </row>
    <row r="281" spans="1:6" s="69" customFormat="1" ht="15.4" customHeight="1" x14ac:dyDescent="0.15">
      <c r="A281" s="70" t="s">
        <v>113</v>
      </c>
      <c r="B281" s="80">
        <v>3657</v>
      </c>
      <c r="C281" s="75">
        <v>4</v>
      </c>
      <c r="D281" s="75">
        <v>1</v>
      </c>
      <c r="E281" s="75">
        <f t="shared" si="8"/>
        <v>914.25</v>
      </c>
      <c r="F281" s="75">
        <f t="shared" si="9"/>
        <v>914.25</v>
      </c>
    </row>
    <row r="282" spans="1:6" s="69" customFormat="1" ht="15.4" customHeight="1" x14ac:dyDescent="0.15">
      <c r="A282" s="70" t="s">
        <v>199</v>
      </c>
      <c r="B282" s="80">
        <v>2806</v>
      </c>
      <c r="C282" s="75">
        <v>4</v>
      </c>
      <c r="D282" s="75">
        <v>1</v>
      </c>
      <c r="E282" s="75">
        <f t="shared" si="8"/>
        <v>701.5</v>
      </c>
      <c r="F282" s="75">
        <f t="shared" si="9"/>
        <v>701.5</v>
      </c>
    </row>
    <row r="283" spans="1:6" s="69" customFormat="1" ht="15.4" customHeight="1" x14ac:dyDescent="0.15">
      <c r="A283" s="70" t="s">
        <v>172</v>
      </c>
      <c r="B283" s="80">
        <v>3570</v>
      </c>
      <c r="C283" s="75">
        <v>4</v>
      </c>
      <c r="D283" s="75">
        <v>1</v>
      </c>
      <c r="E283" s="75">
        <f t="shared" si="8"/>
        <v>892.5</v>
      </c>
      <c r="F283" s="75">
        <f t="shared" si="9"/>
        <v>892.5</v>
      </c>
    </row>
    <row r="284" spans="1:6" s="69" customFormat="1" ht="15.4" customHeight="1" x14ac:dyDescent="0.15">
      <c r="A284" s="70" t="s">
        <v>95</v>
      </c>
      <c r="B284" s="80">
        <v>6190</v>
      </c>
      <c r="C284" s="75">
        <v>4</v>
      </c>
      <c r="D284" s="75">
        <v>1</v>
      </c>
      <c r="E284" s="75">
        <f t="shared" si="8"/>
        <v>1547.5</v>
      </c>
      <c r="F284" s="75">
        <f t="shared" si="9"/>
        <v>1547.5</v>
      </c>
    </row>
    <row r="285" spans="1:6" s="69" customFormat="1" ht="15.4" customHeight="1" x14ac:dyDescent="0.15">
      <c r="A285" s="70" t="s">
        <v>233</v>
      </c>
      <c r="B285" s="80">
        <v>6919</v>
      </c>
      <c r="C285" s="75">
        <v>4</v>
      </c>
      <c r="D285" s="75">
        <v>1</v>
      </c>
      <c r="E285" s="75">
        <f t="shared" si="8"/>
        <v>1729.75</v>
      </c>
      <c r="F285" s="75">
        <f t="shared" si="9"/>
        <v>1729.75</v>
      </c>
    </row>
    <row r="286" spans="1:6" s="69" customFormat="1" ht="15.4" customHeight="1" x14ac:dyDescent="0.15">
      <c r="A286" s="79" t="s">
        <v>72</v>
      </c>
      <c r="B286" s="80">
        <f>3166+163</f>
        <v>3329</v>
      </c>
      <c r="C286" s="82">
        <v>4</v>
      </c>
      <c r="D286" s="75">
        <v>1</v>
      </c>
      <c r="E286" s="75">
        <f t="shared" si="8"/>
        <v>832.25</v>
      </c>
      <c r="F286" s="75">
        <f>E286*D286</f>
        <v>832.25</v>
      </c>
    </row>
    <row r="287" spans="1:6" s="69" customFormat="1" ht="15.4" customHeight="1" x14ac:dyDescent="0.15">
      <c r="A287" s="70" t="s">
        <v>46</v>
      </c>
      <c r="B287" s="80">
        <v>3331</v>
      </c>
      <c r="C287" s="111">
        <v>4</v>
      </c>
      <c r="D287" s="75">
        <v>1</v>
      </c>
      <c r="E287" s="114">
        <f t="shared" si="8"/>
        <v>832.75</v>
      </c>
      <c r="F287" s="75">
        <f t="shared" si="9"/>
        <v>832.75</v>
      </c>
    </row>
    <row r="288" spans="1:6" s="69" customFormat="1" ht="15.4" customHeight="1" x14ac:dyDescent="0.15">
      <c r="A288" s="115"/>
      <c r="B288" s="116">
        <f>SUM(B2:B287)</f>
        <v>1170239</v>
      </c>
      <c r="C288" s="106"/>
      <c r="D288" s="106"/>
      <c r="E288" s="105"/>
      <c r="F288" s="117">
        <f>SUM(F2:F287)</f>
        <v>205951.25</v>
      </c>
    </row>
    <row r="289" spans="3:6" s="69" customFormat="1" ht="28.7" customHeight="1" x14ac:dyDescent="0.15">
      <c r="C289" s="106"/>
      <c r="D289" s="106"/>
      <c r="F289" s="106"/>
    </row>
    <row r="290" spans="3:6" x14ac:dyDescent="0.2">
      <c r="C290" s="106"/>
      <c r="D290" s="106"/>
      <c r="F290" s="106"/>
    </row>
    <row r="291" spans="3:6" x14ac:dyDescent="0.2">
      <c r="C291" s="106"/>
      <c r="F291" s="106"/>
    </row>
  </sheetData>
  <sheetProtection algorithmName="SHA-512" hashValue="XH9GI2qf8b9tvI13fuGRU0Rzonb3VkV+cBl6/Bw+8ii2NBMXY6yZYYKgE6VXJBEOLGGBqSN/GqIf18g0bL9r0A==" saltValue="JSQqxdPHFCHbR4+XyZpCsQ==" spinCount="100000" sheet="1" objects="1" scenarios="1"/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1D1331-B9D7-49CE-8AF4-B48215DD055C}"/>
</file>

<file path=customXml/itemProps2.xml><?xml version="1.0" encoding="utf-8"?>
<ds:datastoreItem xmlns:ds="http://schemas.openxmlformats.org/officeDocument/2006/customXml" ds:itemID="{F8C98C7F-62D9-4302-B367-182590DAB8A4}"/>
</file>

<file path=customXml/itemProps3.xml><?xml version="1.0" encoding="utf-8"?>
<ds:datastoreItem xmlns:ds="http://schemas.openxmlformats.org/officeDocument/2006/customXml" ds:itemID="{971AA786-7669-4533-9E3D-CCF883D490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PFP Payment Summary Qrt 3</vt:lpstr>
      <vt:lpstr>PFP Anti Psychotic Med</vt:lpstr>
      <vt:lpstr>Prorated Days Anit-Psychotic</vt:lpstr>
      <vt:lpstr>PFP Pressure Ulcer</vt:lpstr>
      <vt:lpstr>Prorated Days Pressure Ulcer</vt:lpstr>
      <vt:lpstr>PFP UTI </vt:lpstr>
      <vt:lpstr>Prorated Days UTI</vt:lpstr>
      <vt:lpstr>PFP Weight Loss</vt:lpstr>
      <vt:lpstr>Prorated Days Weight Loss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Kim Potter</cp:lastModifiedBy>
  <cp:lastPrinted>2020-02-13T19:36:00Z</cp:lastPrinted>
  <dcterms:created xsi:type="dcterms:W3CDTF">2020-01-07T21:47:58Z</dcterms:created>
  <dcterms:modified xsi:type="dcterms:W3CDTF">2020-09-18T16:49:53Z</dcterms:modified>
</cp:coreProperties>
</file>