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FINANCIAL SERVICES\NURSING HOME\NH RATES\NH Rates For Website\"/>
    </mc:Choice>
  </mc:AlternateContent>
  <xr:revisionPtr revIDLastSave="0" documentId="13_ncr:1_{43AED368-4C89-4D11-9590-E7AED4793348}" xr6:coauthVersionLast="47" xr6:coauthVersionMax="47" xr10:uidLastSave="{00000000-0000-0000-0000-000000000000}"/>
  <workbookProtection workbookAlgorithmName="SHA-512" workbookHashValue="M4GZJ+HGSEXcPcu1W2YvG1C5toAWittUES1HjiAabOCgrWIAZUXYlTUwno5ImsE1mtRDJIS3lMDe7swHUpS1cg==" workbookSaltValue="+JxwQgF+NuuSdyMLCWkPww==" workbookSpinCount="100000" lockStructure="1"/>
  <bookViews>
    <workbookView xWindow="-20520" yWindow="-120" windowWidth="20640" windowHeight="11160" xr2:uid="{93BA7B51-657F-4FA8-9B46-E571F27AE80A}"/>
  </bookViews>
  <sheets>
    <sheet name="Rates @ 01-01-2024" sheetId="1" r:id="rId1"/>
  </sheets>
  <externalReferences>
    <externalReference r:id="rId2"/>
  </externalReferences>
  <definedNames>
    <definedName name="Print_Area_1" localSheetId="0">#REF!</definedName>
    <definedName name="Print_Area_1">#REF!</definedName>
    <definedName name="_xlnm.Print_Titles" localSheetId="0">'Rates @ 01-01-2024'!$3:$4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4" i="1" l="1"/>
  <c r="G94" i="1" s="1"/>
  <c r="B312" i="1"/>
  <c r="B313" i="1"/>
  <c r="B314" i="1"/>
  <c r="B315" i="1"/>
  <c r="E201" i="1"/>
  <c r="G201" i="1" s="1"/>
  <c r="E46" i="1"/>
  <c r="G46" i="1" s="1"/>
  <c r="E213" i="1"/>
  <c r="G213" i="1" s="1"/>
  <c r="E198" i="1"/>
  <c r="G198" i="1" s="1"/>
  <c r="E74" i="1"/>
  <c r="G74" i="1" s="1"/>
  <c r="E57" i="1"/>
  <c r="G57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E285" i="1"/>
  <c r="G285" i="1" s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/>
  <c r="E270" i="1"/>
  <c r="G270" i="1" s="1"/>
  <c r="E269" i="1"/>
  <c r="G269" i="1"/>
  <c r="E268" i="1"/>
  <c r="G268" i="1" s="1"/>
  <c r="E267" i="1"/>
  <c r="G267" i="1" s="1"/>
  <c r="E266" i="1"/>
  <c r="G266" i="1" s="1"/>
  <c r="E265" i="1"/>
  <c r="G265" i="1" s="1"/>
  <c r="E264" i="1"/>
  <c r="G264" i="1" s="1"/>
  <c r="E263" i="1"/>
  <c r="G263" i="1" s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E255" i="1"/>
  <c r="G255" i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/>
  <c r="E206" i="1"/>
  <c r="G206" i="1" s="1"/>
  <c r="E205" i="1"/>
  <c r="G205" i="1" s="1"/>
  <c r="E204" i="1"/>
  <c r="G204" i="1" s="1"/>
  <c r="E203" i="1"/>
  <c r="G203" i="1" s="1"/>
  <c r="E202" i="1"/>
  <c r="G202" i="1" s="1"/>
  <c r="E200" i="1"/>
  <c r="G200" i="1" s="1"/>
  <c r="E199" i="1"/>
  <c r="G199" i="1" s="1"/>
  <c r="E197" i="1"/>
  <c r="G197" i="1" s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/>
  <c r="E172" i="1"/>
  <c r="G172" i="1" s="1"/>
  <c r="E171" i="1"/>
  <c r="G171" i="1" s="1"/>
  <c r="E170" i="1"/>
  <c r="G170" i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/>
  <c r="E114" i="1"/>
  <c r="G114" i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4" i="1"/>
  <c r="G84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3" i="1"/>
  <c r="G73" i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/>
  <c r="E47" i="1"/>
  <c r="G47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E28" i="1"/>
  <c r="G28" i="1" s="1"/>
  <c r="E27" i="1"/>
  <c r="G27" i="1" s="1"/>
  <c r="E26" i="1"/>
  <c r="G26" i="1" s="1"/>
  <c r="E25" i="1"/>
  <c r="G25" i="1" s="1"/>
  <c r="E24" i="1"/>
  <c r="G24" i="1" s="1"/>
  <c r="E23" i="1"/>
  <c r="G23" i="1" s="1"/>
  <c r="E22" i="1"/>
  <c r="G22" i="1"/>
  <c r="E21" i="1"/>
  <c r="G21" i="1" s="1"/>
  <c r="E20" i="1"/>
  <c r="G20" i="1" s="1"/>
  <c r="E19" i="1"/>
  <c r="G19" i="1" s="1"/>
  <c r="E18" i="1"/>
  <c r="G18" i="1" s="1"/>
  <c r="E17" i="1"/>
  <c r="G17" i="1" s="1"/>
  <c r="E16" i="1"/>
  <c r="G16" i="1"/>
  <c r="E15" i="1"/>
  <c r="G15" i="1" s="1"/>
  <c r="E14" i="1"/>
  <c r="G14" i="1" s="1"/>
  <c r="E13" i="1"/>
  <c r="G13" i="1" s="1"/>
  <c r="E12" i="1"/>
  <c r="G12" i="1" s="1"/>
  <c r="E11" i="1"/>
  <c r="G11" i="1" s="1"/>
  <c r="E10" i="1"/>
  <c r="G10" i="1" s="1"/>
  <c r="E9" i="1"/>
  <c r="G9" i="1" s="1"/>
  <c r="E8" i="1"/>
  <c r="G8" i="1" s="1"/>
  <c r="E7" i="1"/>
  <c r="G7" i="1" s="1"/>
  <c r="E6" i="1"/>
  <c r="G6" i="1" s="1"/>
  <c r="E5" i="1"/>
  <c r="G5" i="1" s="1"/>
  <c r="B316" i="1" l="1"/>
  <c r="C298" i="1" s="1"/>
  <c r="C314" i="1" l="1"/>
  <c r="C313" i="1"/>
  <c r="C315" i="1"/>
  <c r="C312" i="1"/>
  <c r="C316" i="1" l="1"/>
</calcChain>
</file>

<file path=xl/sharedStrings.xml><?xml version="1.0" encoding="utf-8"?>
<sst xmlns="http://schemas.openxmlformats.org/spreadsheetml/2006/main" count="325" uniqueCount="320">
  <si>
    <t>FACILITY NAME</t>
  </si>
  <si>
    <t>Base Rate Component</t>
  </si>
  <si>
    <t>Other Cost Component</t>
  </si>
  <si>
    <t>Direct Care Cost Per Day</t>
  </si>
  <si>
    <t>07/1/2023 Total Rate</t>
  </si>
  <si>
    <t>Ventilator Add-On</t>
  </si>
  <si>
    <t>Ventilator Rate</t>
  </si>
  <si>
    <t>24TH PLACE</t>
  </si>
  <si>
    <t>ACCEL AT CRYSTAL PARK</t>
  </si>
  <si>
    <t>ADA CARE CENTER</t>
  </si>
  <si>
    <t>AMBASSADOR MANOR NURSING CENTER</t>
  </si>
  <si>
    <t>ANADARKO NURSING AND REHAB</t>
  </si>
  <si>
    <t>ANTLERS MANOR</t>
  </si>
  <si>
    <t>ARBOR VILLAGE</t>
  </si>
  <si>
    <t>ARTESIAN HOME</t>
  </si>
  <si>
    <t>ASCENSION LIVING VIA CHRISTI VILLAGE PONCA CITY</t>
  </si>
  <si>
    <t>ASPEN HEALTH AND REHAB</t>
  </si>
  <si>
    <t>ATOKA MANOR</t>
  </si>
  <si>
    <t>AYERS NURSING HOME</t>
  </si>
  <si>
    <t>BALLARD NURSING CENTER</t>
  </si>
  <si>
    <t>BAPTIST VILLAGE OF OKLAHOMA CITY</t>
  </si>
  <si>
    <t>BAPTIST VILLAGE OF OWASSO</t>
  </si>
  <si>
    <t>BARNSDALL NURSING HOME</t>
  </si>
  <si>
    <t>BARTLESVILLE HEALTH AND REHAB COMMUNITY</t>
  </si>
  <si>
    <t>BEACON RIDGE</t>
  </si>
  <si>
    <t>BEADLES NURSING HOME</t>
  </si>
  <si>
    <t>BEARE MANOR</t>
  </si>
  <si>
    <t>BEAVER COUNTY NURSING HOME</t>
  </si>
  <si>
    <t>BELL AVENUE NURSING CENTER</t>
  </si>
  <si>
    <t>BELLEVUE NORTHWEST NURSING CENTER</t>
  </si>
  <si>
    <t>BETTY ANN NURSING CENTER</t>
  </si>
  <si>
    <t>BINGER NURSING AND REHABILITATION</t>
  </si>
  <si>
    <t>BLUE RIVER HEALTHCARE</t>
  </si>
  <si>
    <t>BOYCE MANOR NURSING HOME</t>
  </si>
  <si>
    <t>BRADFORD VILLAGE HEALTHCARE CENTER</t>
  </si>
  <si>
    <t>BRENTWOOD EXTENDED CARE &amp; REHAB</t>
  </si>
  <si>
    <t>BRIGHTON SENIOR LIVING AT LAKELAND MANOR</t>
  </si>
  <si>
    <t>BROADWAY LIVING CENTER</t>
  </si>
  <si>
    <t>BROADWAY MANOR NURSING HOME</t>
  </si>
  <si>
    <t>BROKEN ARROW NURSING HOME</t>
  </si>
  <si>
    <t xml:space="preserve">BROKEN BOW HEALTH AND REHAB </t>
  </si>
  <si>
    <t>BROOKSIDE NURSING CENTER</t>
  </si>
  <si>
    <t>BROOKWOOD SKILLED NURSING AND THERAPY</t>
  </si>
  <si>
    <t>BURFORD MANOR</t>
  </si>
  <si>
    <t>CALERA MANOR</t>
  </si>
  <si>
    <t>CALLAWAY NURSING HOME</t>
  </si>
  <si>
    <t>CAPITOL HILL SKILLED NURSING AND THERAPY</t>
  </si>
  <si>
    <t>CARNEGIE NURSING HOME</t>
  </si>
  <si>
    <t>CEDAR CREST MANOR</t>
  </si>
  <si>
    <t>CEDARCREST CARE CENTER</t>
  </si>
  <si>
    <t>CHANDLER THERAPY &amp; LIVING CENTER, LLC</t>
  </si>
  <si>
    <t>CHECOTAH NURSING CENTER</t>
  </si>
  <si>
    <t>CHEROKEE COUNTY NURSING CENTER</t>
  </si>
  <si>
    <t>CHICKASHA NURSING CENTER</t>
  </si>
  <si>
    <t>CHOCTAW NATION NURSING HOME</t>
  </si>
  <si>
    <t>CIMARRON NURSING CENTER</t>
  </si>
  <si>
    <t>CIMARRON POINTE CARE CENTER</t>
  </si>
  <si>
    <t>CLAREMORE SKILLED NURSING AND THERAPY</t>
  </si>
  <si>
    <t>CLINTON THERAPY &amp; LIVING CENTER</t>
  </si>
  <si>
    <t>COLONIAL MANOR</t>
  </si>
  <si>
    <t>COLONIAL MANOR II</t>
  </si>
  <si>
    <t>COLONIAL PARK MANOR</t>
  </si>
  <si>
    <t>COLONIAL TERRACE CARE CENTER</t>
  </si>
  <si>
    <t>COMMONS (THE)</t>
  </si>
  <si>
    <t>COMMUNITY HEALTH CARE OF GORE</t>
  </si>
  <si>
    <t>COMMUNITY HEALTH CENTER</t>
  </si>
  <si>
    <t>CORDELL CHRISTIAN HOME</t>
  </si>
  <si>
    <t>CORN HERITAGE VILLAGE</t>
  </si>
  <si>
    <t>CORN HERITAGE VILLAGE OF WEATHERFORD</t>
  </si>
  <si>
    <t>COTTAGE EXTENDED CARE (THE)</t>
  </si>
  <si>
    <t>COTTONWOOD CREEK SKILLED NURSING AND THERAPY</t>
  </si>
  <si>
    <t>COUNTRY CLUB CARE</t>
  </si>
  <si>
    <t>COUNTRYSIDE ESTATES</t>
  </si>
  <si>
    <t>COVENANT LIVING AT INVERNESS</t>
  </si>
  <si>
    <t>CROSS TIMBERS NURSING AND REHABILITATION</t>
  </si>
  <si>
    <t>DR W.F. &amp; MADA DUNAWAY MANOR</t>
  </si>
  <si>
    <t>DRUMRIGHT NURSING HOME</t>
  </si>
  <si>
    <t>EASTGATE VILLAGE RETIREMENT CENTER</t>
  </si>
  <si>
    <t>EASTWOOD MANOR</t>
  </si>
  <si>
    <t>EDMOND HEALTH CARE CENTER</t>
  </si>
  <si>
    <t>EL RENO POST-ACUTE REHABILITATION CENTER</t>
  </si>
  <si>
    <t>ELK CITY NURSING CENTER</t>
  </si>
  <si>
    <t xml:space="preserve">ELK CROSSING </t>
  </si>
  <si>
    <t>ELMBROOK HOME</t>
  </si>
  <si>
    <t>ELMBROOK OF HUGO</t>
  </si>
  <si>
    <t>ELMWOOD MANOR NURSING HOME</t>
  </si>
  <si>
    <t>EMERALD CARE CENTER CLAREMORE</t>
  </si>
  <si>
    <t>EMERALD CARE CENTER MIDWEST</t>
  </si>
  <si>
    <t>EMERALD CARE CENTER SOUTHWEST</t>
  </si>
  <si>
    <t>EMERALD CARE CENTER TULSA</t>
  </si>
  <si>
    <t>ENGLISH VILLAGE SKILLED NURSING AND THERAPY</t>
  </si>
  <si>
    <t>ENID SENIOR CARE</t>
  </si>
  <si>
    <t>EUFAULA MANOR NURSING AND REHABILITATION CENTER</t>
  </si>
  <si>
    <t>FAIRMONT SKILLED NURSING AND THERAPY</t>
  </si>
  <si>
    <t>FAIRVIEW FELLOWSHIP HOME</t>
  </si>
  <si>
    <t>FAMILY CARE CENTER OF KINGSTON</t>
  </si>
  <si>
    <t>FIRST SHAMROCK CARE CENTER</t>
  </si>
  <si>
    <t>FOREST HILLS CARE AND REHABILITATION CENTER</t>
  </si>
  <si>
    <t>FORREST MANOR NURSING CENTER</t>
  </si>
  <si>
    <t>FORT GIBSON NURSING CENTER</t>
  </si>
  <si>
    <t>FOUNTAIN VIEW MANOR</t>
  </si>
  <si>
    <t>FOUR SEASONS REHABILITATION &amp; CARE</t>
  </si>
  <si>
    <t>FRANCISCAN VILLA</t>
  </si>
  <si>
    <t>GARDENS (THE)</t>
  </si>
  <si>
    <t>GARLAND ROAD NURSING &amp; REHAB CENTER</t>
  </si>
  <si>
    <t>GLENHAVEN RETIREMENT VILLAGE</t>
  </si>
  <si>
    <t>GLENWOOD SKILLED NURSING AND THERAPY</t>
  </si>
  <si>
    <t xml:space="preserve">GOLDEN AGE NURSING HOME OF GUTHRIE </t>
  </si>
  <si>
    <t>GOLDEN OAKS VILLAGE</t>
  </si>
  <si>
    <t>GOLDEN RULE HOME</t>
  </si>
  <si>
    <t>GRACE LIVING CENTER-CLINTON</t>
  </si>
  <si>
    <t>GRACE LIVING CENTER-JENKS</t>
  </si>
  <si>
    <t>GRACE LIVING CENTER-NORMAN</t>
  </si>
  <si>
    <t>GRACE LIVING CENTER-STILLWATER</t>
  </si>
  <si>
    <t>GRACEWOOD HEALTH &amp; REHAB</t>
  </si>
  <si>
    <t>GRAN GRANS PLACE</t>
  </si>
  <si>
    <t>GRAND AT BETHANY SKILLED NURSING AND THERAPY (THE)</t>
  </si>
  <si>
    <t>GRAND LAKE VILLA</t>
  </si>
  <si>
    <t>GREEN COUNTRY CARE CENTER</t>
  </si>
  <si>
    <t>GREENBRIER NURSING HOME #2</t>
  </si>
  <si>
    <t>GREGSTON NURSING HOME</t>
  </si>
  <si>
    <t>GROVE NURSING CENTER</t>
  </si>
  <si>
    <t>HARRAH NURSING CENTER</t>
  </si>
  <si>
    <t>HASKELL CARE CENTER</t>
  </si>
  <si>
    <t>HASKELL COUNTY NURSING CENTER</t>
  </si>
  <si>
    <t>HEARTSWORTH CENTER FOR NURSING &amp; REHABILITATION</t>
  </si>
  <si>
    <t>HEAVENER MANOR</t>
  </si>
  <si>
    <t>HENNESSEY NURSING AND REHAB</t>
  </si>
  <si>
    <t>HENRYETTA COMMUNITY SKILLED HEALTHCARE &amp; REHAB</t>
  </si>
  <si>
    <t>HENSLEY NURSING &amp; REHAB</t>
  </si>
  <si>
    <t>HERITAGE HILLS LIVING &amp; REHABILITATION CENTER</t>
  </si>
  <si>
    <t>HERITAGE MANOR</t>
  </si>
  <si>
    <t>HERITAGE PARK - BETHANY</t>
  </si>
  <si>
    <t>HERITAGE SKILLED NURSING AND THERAPY</t>
  </si>
  <si>
    <t>HERITAGE VILLA NURSING CENTER</t>
  </si>
  <si>
    <t>HERITAGE VILLAGE NURSING HOME</t>
  </si>
  <si>
    <t>HIGHER CALL NURSING CENTER</t>
  </si>
  <si>
    <t>HIGHLAND PARK HEALTH CARE</t>
  </si>
  <si>
    <t>HIGHLANDS AT OWASSO (THE)</t>
  </si>
  <si>
    <t>HILL NURSING HOME</t>
  </si>
  <si>
    <t>HILLCREST MANOR</t>
  </si>
  <si>
    <t>HILLCREST NURSING CENTER</t>
  </si>
  <si>
    <t>HOBART NURSING &amp; REHABILITATION</t>
  </si>
  <si>
    <t>HOLIDAY HEIGHTS NURSING HOME</t>
  </si>
  <si>
    <t>HOMESTEAD OF HUGO</t>
  </si>
  <si>
    <t>IGNITE MEDICAL RESORT BARTLESVILLE</t>
  </si>
  <si>
    <t>IGNITE MEDICAL RESORT NORMAN</t>
  </si>
  <si>
    <t>IGNITE MEDICAL RESORT OKC</t>
  </si>
  <si>
    <t>JAN FRANCES CARE CENTER</t>
  </si>
  <si>
    <t>KINGS DAUGHTERS &amp; SONS NURSING HOME</t>
  </si>
  <si>
    <t>KINGWOOD SKILLED NURSING &amp; THERAPY</t>
  </si>
  <si>
    <t>LAKE COUNTRY NURSING CENTER</t>
  </si>
  <si>
    <t>LAKES (THE)</t>
  </si>
  <si>
    <t>LAKEVIEW NURSING &amp; REHAB</t>
  </si>
  <si>
    <t>LANDMARK OF MIDWEST CITY REHAB &amp; NURSING CENTER</t>
  </si>
  <si>
    <t>LANE NURSING &amp; VENTILATOR CARE</t>
  </si>
  <si>
    <t>LATIMER NURSING HOME</t>
  </si>
  <si>
    <t xml:space="preserve">LEISURE VILLAGE HEALTH CARE </t>
  </si>
  <si>
    <t>LEXINGTON NURSING HOME</t>
  </si>
  <si>
    <t>LINDSAY NURSING AND REHAB</t>
  </si>
  <si>
    <t>LINWOOD VILLAGE NURSING &amp; RETIREMENT APTS</t>
  </si>
  <si>
    <t>LIVING CENTER (THE)</t>
  </si>
  <si>
    <t>LODGE AT BROOKLINE (THE)</t>
  </si>
  <si>
    <t>MAGNOLIA CREEK SKILLED NURSING AND THERAPY</t>
  </si>
  <si>
    <t>MANGUM NURSING CENTER</t>
  </si>
  <si>
    <t>MAPLE HEALTHCARE AND REHAB</t>
  </si>
  <si>
    <t>MAPLE LAWN NURSING AND REHABILITATION CENTER</t>
  </si>
  <si>
    <t>MAPLEWOOD CARE CENTER</t>
  </si>
  <si>
    <t>MARLOW NURSING AND REHAB</t>
  </si>
  <si>
    <t>MCALESTER NURSING AND REHAB</t>
  </si>
  <si>
    <t>MCLOUD NURSING CENTER</t>
  </si>
  <si>
    <t>MCMAHON TOMLINSON NURSING &amp; REHAB CENTER</t>
  </si>
  <si>
    <t>MEADOWBROOK NURSING CENTER</t>
  </si>
  <si>
    <t>MEADOWLAKE ESTATES</t>
  </si>
  <si>
    <t>MEDICAL PARK WEST REHABILITATION AND SKILLED CARE</t>
  </si>
  <si>
    <t>MEDICALODGES DEWEY</t>
  </si>
  <si>
    <t>MEEKER NURSING CENTER</t>
  </si>
  <si>
    <t>MEMORIAL HEIGHTS NURSING CENTER</t>
  </si>
  <si>
    <t>MEMORY CARE CENTER AT EMERALD</t>
  </si>
  <si>
    <t>MERIDIAN NURSING HOME</t>
  </si>
  <si>
    <t>MIAMI NURSING CENTER</t>
  </si>
  <si>
    <t>MID DELL SKILLED NURSING &amp; THERAPY</t>
  </si>
  <si>
    <t>MITCHELL MANOR</t>
  </si>
  <si>
    <t>MONROE MANOR</t>
  </si>
  <si>
    <t>MONTEVISTA REHABILITATION AND SKILLED CARE</t>
  </si>
  <si>
    <t>MOORELAND HERITAGE MANOR</t>
  </si>
  <si>
    <t>MUSKOGEE NURSING CENTER</t>
  </si>
  <si>
    <t>NEW HOPE RETIREMENT &amp; CARE CENTER</t>
  </si>
  <si>
    <t>NOBLE HEALTH CARE CENTER</t>
  </si>
  <si>
    <t>NORTH COUNTY CENTER FOR NURSING AND REHABILITATION</t>
  </si>
  <si>
    <t>NORTHWEST NURSING CENTER</t>
  </si>
  <si>
    <t>NOWATA NURSING CENTER</t>
  </si>
  <si>
    <t>OAK HILLS LIVING CENTER</t>
  </si>
  <si>
    <t>OAKRIDGE NURSING CENTER</t>
  </si>
  <si>
    <t>OAKS HEALTHCARE CENTER (THE)</t>
  </si>
  <si>
    <t>OKEMAH CARE CENTER</t>
  </si>
  <si>
    <t>OKLAHOMA METHODIST MANOR</t>
  </si>
  <si>
    <t>OSAGE NURSING HOME</t>
  </si>
  <si>
    <t>PARK PLACE HEALTHCARE &amp; REHAB</t>
  </si>
  <si>
    <t>PARKHILL NORTH NURSING HOME</t>
  </si>
  <si>
    <t>PARKLAND MANOR LIVING CENTER</t>
  </si>
  <si>
    <t>PAULS VALLEY HEALTH AND REHAB</t>
  </si>
  <si>
    <t>PERRY GREEN VALLEY NURSING HOME</t>
  </si>
  <si>
    <t>PLEASANT VALLEY HEALTH CARE CENTER</t>
  </si>
  <si>
    <t>POCOLA HEALTH AND REHAB</t>
  </si>
  <si>
    <t>PONCA CITY NURSING &amp; REHABILITATION CENTER</t>
  </si>
  <si>
    <t>PURCELL CARE CENTER</t>
  </si>
  <si>
    <t>QUAIL CREEK NURSING &amp; REHABILITATION CENTER</t>
  </si>
  <si>
    <t>QUAIL RIDGE LIVING CENTER</t>
  </si>
  <si>
    <t>RAINBOW HEALTH CARE COMMUNITY</t>
  </si>
  <si>
    <t>RAINBOW TERRACE CARE CENTER</t>
  </si>
  <si>
    <t>RANCHWOOD NURSING CENTER</t>
  </si>
  <si>
    <t>RIVER OAKS SKILLED NURSING &amp; THERAPY</t>
  </si>
  <si>
    <t>RIVERSIDE HEALTH SERVICES</t>
  </si>
  <si>
    <t>ROLLING HILLS CARE CENTER</t>
  </si>
  <si>
    <t>RUTH WILSON HURLEY MANOR</t>
  </si>
  <si>
    <t>SAND SPRINGS NURSING &amp; REHAB CENTER</t>
  </si>
  <si>
    <t>SEILING NURSING CENTER</t>
  </si>
  <si>
    <t>SEMINOLE CARE &amp; REHABILITATION CENTER</t>
  </si>
  <si>
    <t>SEMINOLE PIONEER NURSING HOME</t>
  </si>
  <si>
    <t>SENIOR SUITES HEALTHCARE</t>
  </si>
  <si>
    <t>SENIOR VILLAGE NURSING HOME</t>
  </si>
  <si>
    <t>SEQUOYAH EAST NURSING CENTER</t>
  </si>
  <si>
    <t>SEQUOYAH MANOR</t>
  </si>
  <si>
    <t>SEQUOYAH POINTE LIVING CENTER</t>
  </si>
  <si>
    <t>SEQUOYAH POINTE SKILLED NURSING AND THERAPY</t>
  </si>
  <si>
    <t>SHADY REST CARE CENTER</t>
  </si>
  <si>
    <t>SHANOAN SPRINGS NURSING AND REHABILITATION CENTER</t>
  </si>
  <si>
    <t>SHARE MEDICAL CENTER</t>
  </si>
  <si>
    <t>SHATTUCK NURSING CENTER</t>
  </si>
  <si>
    <t>SHAWN MANOR NURSING HOME</t>
  </si>
  <si>
    <t>SHAWNEE CARE CENTER</t>
  </si>
  <si>
    <t>SHAWNEE COLONIAL ESTATES NURSING HOME</t>
  </si>
  <si>
    <t>SHERWOOD MANOR NURSING HOME</t>
  </si>
  <si>
    <t>SIENNA EXTENDED CARE &amp; REHAB</t>
  </si>
  <si>
    <t>SKIATOOK NURSING HOME</t>
  </si>
  <si>
    <t>SOUTH PARK EAST</t>
  </si>
  <si>
    <t>SOUTH POINTE REHABILITATION AND CARE CENTER</t>
  </si>
  <si>
    <t>SOUTHBROOK HEALTHCARE INC</t>
  </si>
  <si>
    <t>SOUTHERN HILLS REHABILITATION CENTER</t>
  </si>
  <si>
    <t>SOUTHERN OAKS CARE CENTER</t>
  </si>
  <si>
    <t>SOUTHERN POINTE NURSING CENTER</t>
  </si>
  <si>
    <t>SPIRO NURSING HOME</t>
  </si>
  <si>
    <t>SPRINGS (THE)</t>
  </si>
  <si>
    <t>ST. ANNS SKILLED NURSING AND THERAPY</t>
  </si>
  <si>
    <t>STILWELL NURSING AND REHAB</t>
  </si>
  <si>
    <t>STROUD HEALTH CARE CENTER SOUTH</t>
  </si>
  <si>
    <t>SUMMERS HEALTH SERVICES, LLC</t>
  </si>
  <si>
    <t>SUNSET ESTATES OF PURCELL</t>
  </si>
  <si>
    <t>TALIHINA MANOR</t>
  </si>
  <si>
    <t>TEMPLE MANOR NURSING HOME</t>
  </si>
  <si>
    <t>THE REGENCY SKILLED NURSING AND THERAPY</t>
  </si>
  <si>
    <t>THE WILSHIRE SKILLED NURSING AND THERAPY</t>
  </si>
  <si>
    <t>TIDWELL LIVING CENTER</t>
  </si>
  <si>
    <t>TIMBERS SKILLED NURSING AND THERAPY (THE)</t>
  </si>
  <si>
    <t>TOWN OF VICI NURSING HOME</t>
  </si>
  <si>
    <t>TULSA NURSING CENTER</t>
  </si>
  <si>
    <t>TUSCANY VILLAGE NURSING CENTER</t>
  </si>
  <si>
    <t>TUTTLE CARE CENTER</t>
  </si>
  <si>
    <t>UNIVERSITY PARK SKILLED NURSING AND THERAPY MEMORY CARE</t>
  </si>
  <si>
    <t>UNIVERSITY VILLAGE RETIREMENT COMMUNITY</t>
  </si>
  <si>
    <t>VIAN NURSING &amp; REHAB</t>
  </si>
  <si>
    <t>VILLAGE HEALTH CARE CENTER</t>
  </si>
  <si>
    <t>VILLAGES AT SOUTHERN HILLS (THE)</t>
  </si>
  <si>
    <t>WAGONER HEALTH AND REHAB</t>
  </si>
  <si>
    <t>WALNUT GROVE LIVING CENTER</t>
  </si>
  <si>
    <t>WARR ACRES NURSING CENTER</t>
  </si>
  <si>
    <t>WASHITA VALLEY LIVING CENTER</t>
  </si>
  <si>
    <t>WESTBROOK HOME</t>
  </si>
  <si>
    <t>WESTERN SKILLED NURSING AND THERAPY</t>
  </si>
  <si>
    <t>WESTHAVEN NURSING HOME</t>
  </si>
  <si>
    <t>WEWOKA HEALTHCARE CENTER</t>
  </si>
  <si>
    <t>WHISPERING OAKS</t>
  </si>
  <si>
    <t>WILDEWOOD SKILLED NURSING AND THERAPY</t>
  </si>
  <si>
    <t>WILKINS HEALTH AND REHABILITATION COMMUNITY</t>
  </si>
  <si>
    <t>WILLOW CREEK HEALTH CARE</t>
  </si>
  <si>
    <t>WILLOW HAVEN NURSING HOME - ILA SEATON</t>
  </si>
  <si>
    <t>WILLOW PARK HEALTH CARE CENTER</t>
  </si>
  <si>
    <t>WILSON NURSING CENTER</t>
  </si>
  <si>
    <t>WINDRIDGE NURSING AND REHABILITATION CENTER</t>
  </si>
  <si>
    <t>WINDSOR HILLS NURSING CENTER</t>
  </si>
  <si>
    <t>WOLFE LIVING CENTER AT SUMMIT RIDGE</t>
  </si>
  <si>
    <t>WOODLANDS SKILLED NURSING AND THERAPY</t>
  </si>
  <si>
    <t>WOODVIEW HOME</t>
  </si>
  <si>
    <t>WOODWARD SKILLED NURSING AND THERAPY</t>
  </si>
  <si>
    <t>YORK MANOR NURSING HOME</t>
  </si>
  <si>
    <t>ZARROW POINTE</t>
  </si>
  <si>
    <t>CEARU MEDICAL RESORT</t>
  </si>
  <si>
    <t>PARC PLACE MEDICAL RESORT</t>
  </si>
  <si>
    <t>MEDIAN RATE FOR REGULAR NF</t>
  </si>
  <si>
    <t>REGULAR ICF/IID RATE</t>
  </si>
  <si>
    <t>ACUTE (16 BED OR LESS) ICF/IID RATE</t>
  </si>
  <si>
    <t>AIDS RATE</t>
  </si>
  <si>
    <t>REG NH PATIENT IN ACUTE ICF/IID OR AIDS FACILITY</t>
  </si>
  <si>
    <t>VENTILATOR ADD ON</t>
  </si>
  <si>
    <t>PAY FOR PERFORMANCE PROGRAM:</t>
  </si>
  <si>
    <t>$1.25 Per Patient Day for  each MEASURE</t>
  </si>
  <si>
    <t>OVERVIEW OF RATES 07/1/2023</t>
  </si>
  <si>
    <t xml:space="preserve">Total Rate: </t>
  </si>
  <si>
    <t>Median</t>
  </si>
  <si>
    <r>
      <t>Range:</t>
    </r>
    <r>
      <rPr>
        <sz val="10"/>
        <rFont val="Gill Sans MT"/>
        <family val="2"/>
      </rPr>
      <t xml:space="preserve"> Rate =$201.49  to $233.03</t>
    </r>
  </si>
  <si>
    <t>90th%</t>
  </si>
  <si>
    <t>Direct Care Cost Component:</t>
  </si>
  <si>
    <r>
      <t>Range:</t>
    </r>
    <r>
      <rPr>
        <sz val="10"/>
        <rFont val="Gill Sans MT"/>
        <family val="2"/>
      </rPr>
      <t xml:space="preserve"> Direct Care Component = $24.61  to $56.15</t>
    </r>
  </si>
  <si>
    <t xml:space="preserve">Reported Direct Care Cost: </t>
  </si>
  <si>
    <r>
      <t xml:space="preserve">Range: </t>
    </r>
    <r>
      <rPr>
        <sz val="10"/>
        <rFont val="Gill Sans MT"/>
        <family val="2"/>
      </rPr>
      <t>Reported Direct Care Cost = $55.23  to $205.48</t>
    </r>
  </si>
  <si>
    <t>Average Rate:</t>
  </si>
  <si>
    <t>Base Rate Component:</t>
  </si>
  <si>
    <t>Other Cost Component:</t>
  </si>
  <si>
    <t xml:space="preserve">Pay for Performance </t>
  </si>
  <si>
    <t>Total Rate (including PFP Add-Back)</t>
  </si>
  <si>
    <t>OKLAHOMA HEALTHCARE AUTHORITY</t>
  </si>
  <si>
    <t>QUINTON MANOR</t>
  </si>
  <si>
    <t>OKLAHOMA MEMORY CARE INSTITUTE</t>
  </si>
  <si>
    <t>COWETA MANOR NURSING HOME</t>
  </si>
  <si>
    <t>CLEVELAND MANOR NURSING HOME</t>
  </si>
  <si>
    <t>FAIRFAX MANOR</t>
  </si>
  <si>
    <t>01/1/2024 AIDS Rate</t>
  </si>
  <si>
    <t>LONG TERM CARE RATES FOR JANUARY 1, 2024</t>
  </si>
  <si>
    <t>(DOES NOT INCLUDE POINTS EARNED UNDER THE PAY FOR PERFORMANCE PROGRAM)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</si>
</sst>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0"/>
      <color indexed="8"/>
      <name val="Arial"/>
      <family val="2"/>
    </font>
    <font>
      <sz val="10"/>
      <color theme="1"/>
      <name val="Gill Sans MT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798DC"/>
        <bgColor indexed="64"/>
      </patternFill>
    </fill>
    <fill>
      <patternFill patternType="solid">
        <fgColor rgb="FF15A8C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0" borderId="0"/>
    <xf numFmtId="0" fontId="6" fillId="0" borderId="0"/>
    <xf numFmtId="9" fontId="3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1" applyFont="1"/>
    <xf numFmtId="0" fontId="5" fillId="0" borderId="0" xfId="1" applyFont="1" applyAlignment="1">
      <alignment wrapText="1"/>
    </xf>
    <xf numFmtId="0" fontId="5" fillId="0" borderId="7" xfId="3" applyFont="1" applyBorder="1"/>
    <xf numFmtId="44" fontId="7" fillId="0" borderId="8" xfId="4" applyFont="1" applyBorder="1" applyAlignment="1">
      <alignment vertical="top"/>
    </xf>
    <xf numFmtId="44" fontId="7" fillId="0" borderId="8" xfId="4" applyFont="1" applyBorder="1" applyAlignment="1">
      <alignment horizontal="center" vertical="top"/>
    </xf>
    <xf numFmtId="44" fontId="5" fillId="0" borderId="8" xfId="4" applyFont="1" applyFill="1" applyBorder="1" applyAlignment="1"/>
    <xf numFmtId="44" fontId="5" fillId="0" borderId="8" xfId="2" applyFont="1" applyFill="1" applyBorder="1" applyAlignment="1">
      <alignment horizontal="center"/>
    </xf>
    <xf numFmtId="44" fontId="5" fillId="0" borderId="8" xfId="4" applyFont="1" applyBorder="1" applyAlignment="1">
      <alignment horizontal="center"/>
    </xf>
    <xf numFmtId="44" fontId="5" fillId="0" borderId="8" xfId="1" applyNumberFormat="1" applyFont="1" applyBorder="1"/>
    <xf numFmtId="44" fontId="5" fillId="0" borderId="0" xfId="4" applyFont="1" applyAlignment="1">
      <alignment horizontal="center"/>
    </xf>
    <xf numFmtId="0" fontId="4" fillId="0" borderId="0" xfId="1" applyFont="1"/>
    <xf numFmtId="0" fontId="5" fillId="0" borderId="0" xfId="7" applyFont="1" applyAlignment="1">
      <alignment horizontal="center"/>
    </xf>
    <xf numFmtId="0" fontId="5" fillId="0" borderId="0" xfId="7" applyFont="1"/>
    <xf numFmtId="44" fontId="7" fillId="0" borderId="0" xfId="4" applyFont="1" applyBorder="1" applyAlignment="1">
      <alignment vertical="top"/>
    </xf>
    <xf numFmtId="44" fontId="7" fillId="0" borderId="0" xfId="4" applyFont="1" applyBorder="1" applyAlignment="1">
      <alignment horizontal="center" vertical="top"/>
    </xf>
    <xf numFmtId="44" fontId="5" fillId="0" borderId="0" xfId="4" applyFont="1" applyFill="1" applyBorder="1" applyAlignment="1"/>
    <xf numFmtId="44" fontId="5" fillId="0" borderId="0" xfId="2" applyFont="1" applyFill="1" applyBorder="1" applyAlignment="1">
      <alignment horizontal="center"/>
    </xf>
    <xf numFmtId="44" fontId="5" fillId="0" borderId="0" xfId="4" applyFont="1" applyBorder="1" applyAlignment="1">
      <alignment horizontal="center"/>
    </xf>
    <xf numFmtId="44" fontId="5" fillId="0" borderId="0" xfId="1" applyNumberFormat="1" applyFont="1"/>
    <xf numFmtId="0" fontId="5" fillId="0" borderId="0" xfId="1" applyFont="1" applyAlignment="1">
      <alignment horizontal="left"/>
    </xf>
    <xf numFmtId="44" fontId="7" fillId="0" borderId="0" xfId="4" applyFont="1" applyFill="1" applyBorder="1" applyAlignment="1">
      <alignment horizontal="left" vertical="top" wrapText="1"/>
    </xf>
    <xf numFmtId="44" fontId="5" fillId="0" borderId="0" xfId="4" applyFont="1" applyFill="1" applyAlignment="1"/>
    <xf numFmtId="0" fontId="5" fillId="0" borderId="0" xfId="1" applyFont="1" applyAlignment="1">
      <alignment horizontal="center"/>
    </xf>
    <xf numFmtId="0" fontId="4" fillId="4" borderId="1" xfId="8" applyFont="1" applyFill="1" applyBorder="1" applyAlignment="1">
      <alignment wrapText="1"/>
    </xf>
    <xf numFmtId="44" fontId="5" fillId="4" borderId="2" xfId="4" applyFont="1" applyFill="1" applyBorder="1" applyAlignment="1">
      <alignment horizontal="center"/>
    </xf>
    <xf numFmtId="44" fontId="4" fillId="4" borderId="3" xfId="4" applyFont="1" applyFill="1" applyBorder="1" applyAlignment="1">
      <alignment horizontal="left"/>
    </xf>
    <xf numFmtId="44" fontId="5" fillId="0" borderId="0" xfId="4" applyFont="1" applyFill="1" applyBorder="1" applyAlignment="1">
      <alignment horizontal="center"/>
    </xf>
    <xf numFmtId="44" fontId="4" fillId="0" borderId="0" xfId="4" applyFont="1" applyFill="1" applyBorder="1" applyAlignment="1">
      <alignment horizontal="left"/>
    </xf>
    <xf numFmtId="0" fontId="4" fillId="4" borderId="9" xfId="8" applyFont="1" applyFill="1" applyBorder="1" applyAlignment="1">
      <alignment wrapText="1"/>
    </xf>
    <xf numFmtId="44" fontId="5" fillId="4" borderId="0" xfId="4" applyFont="1" applyFill="1" applyBorder="1" applyAlignment="1">
      <alignment horizontal="center"/>
    </xf>
    <xf numFmtId="44" fontId="4" fillId="4" borderId="10" xfId="4" applyFont="1" applyFill="1" applyBorder="1" applyAlignment="1">
      <alignment horizontal="left"/>
    </xf>
    <xf numFmtId="0" fontId="4" fillId="0" borderId="0" xfId="8" applyFont="1" applyAlignment="1">
      <alignment wrapText="1"/>
    </xf>
    <xf numFmtId="0" fontId="4" fillId="4" borderId="4" xfId="8" applyFont="1" applyFill="1" applyBorder="1" applyAlignment="1">
      <alignment wrapText="1"/>
    </xf>
    <xf numFmtId="44" fontId="5" fillId="4" borderId="5" xfId="4" applyFont="1" applyFill="1" applyBorder="1" applyAlignment="1">
      <alignment horizontal="center"/>
    </xf>
    <xf numFmtId="44" fontId="4" fillId="4" borderId="6" xfId="4" applyFont="1" applyFill="1" applyBorder="1" applyAlignment="1">
      <alignment horizontal="left"/>
    </xf>
    <xf numFmtId="44" fontId="5" fillId="4" borderId="3" xfId="4" applyFont="1" applyFill="1" applyBorder="1" applyAlignment="1">
      <alignment horizontal="center"/>
    </xf>
    <xf numFmtId="0" fontId="5" fillId="4" borderId="9" xfId="8" applyFont="1" applyFill="1" applyBorder="1" applyAlignment="1">
      <alignment horizontal="left" wrapText="1" indent="1"/>
    </xf>
    <xf numFmtId="44" fontId="5" fillId="4" borderId="10" xfId="4" applyFont="1" applyFill="1" applyBorder="1" applyAlignment="1">
      <alignment horizontal="center"/>
    </xf>
    <xf numFmtId="0" fontId="4" fillId="0" borderId="0" xfId="8" applyFont="1" applyAlignment="1">
      <alignment horizontal="left" wrapText="1" indent="1"/>
    </xf>
    <xf numFmtId="0" fontId="5" fillId="4" borderId="4" xfId="1" applyFont="1" applyFill="1" applyBorder="1" applyAlignment="1">
      <alignment horizontal="left" indent="1"/>
    </xf>
    <xf numFmtId="44" fontId="5" fillId="4" borderId="6" xfId="4" applyFont="1" applyFill="1" applyBorder="1" applyAlignment="1">
      <alignment horizontal="center"/>
    </xf>
    <xf numFmtId="0" fontId="5" fillId="0" borderId="0" xfId="1" applyFont="1" applyAlignment="1">
      <alignment horizontal="left" indent="1"/>
    </xf>
    <xf numFmtId="0" fontId="5" fillId="0" borderId="0" xfId="1" applyFont="1" applyAlignment="1">
      <alignment horizontal="right"/>
    </xf>
    <xf numFmtId="44" fontId="5" fillId="0" borderId="0" xfId="4" applyFont="1" applyFill="1" applyBorder="1" applyAlignment="1">
      <alignment horizontal="left"/>
    </xf>
    <xf numFmtId="0" fontId="4" fillId="0" borderId="0" xfId="1" applyFont="1" applyAlignment="1">
      <alignment horizontal="left"/>
    </xf>
    <xf numFmtId="0" fontId="4" fillId="6" borderId="1" xfId="1" applyFont="1" applyFill="1" applyBorder="1"/>
    <xf numFmtId="0" fontId="5" fillId="6" borderId="2" xfId="1" applyFont="1" applyFill="1" applyBorder="1" applyAlignment="1">
      <alignment horizontal="right"/>
    </xf>
    <xf numFmtId="44" fontId="5" fillId="6" borderId="3" xfId="4" applyFont="1" applyFill="1" applyBorder="1" applyAlignment="1"/>
    <xf numFmtId="0" fontId="4" fillId="6" borderId="4" xfId="1" applyFont="1" applyFill="1" applyBorder="1"/>
    <xf numFmtId="0" fontId="5" fillId="6" borderId="5" xfId="1" applyFont="1" applyFill="1" applyBorder="1" applyAlignment="1">
      <alignment horizontal="right"/>
    </xf>
    <xf numFmtId="44" fontId="5" fillId="6" borderId="6" xfId="4" applyFont="1" applyFill="1" applyBorder="1" applyAlignment="1"/>
    <xf numFmtId="0" fontId="5" fillId="0" borderId="0" xfId="7" applyFont="1" applyAlignment="1">
      <alignment horizontal="right"/>
    </xf>
    <xf numFmtId="44" fontId="5" fillId="0" borderId="0" xfId="4" applyFont="1" applyFill="1" applyBorder="1" applyAlignment="1">
      <alignment horizontal="left" wrapText="1"/>
    </xf>
    <xf numFmtId="0" fontId="5" fillId="0" borderId="0" xfId="7" applyFont="1" applyAlignment="1">
      <alignment horizontal="left" wrapText="1"/>
    </xf>
    <xf numFmtId="0" fontId="4" fillId="0" borderId="0" xfId="7" applyFont="1" applyAlignment="1">
      <alignment horizontal="right"/>
    </xf>
    <xf numFmtId="44" fontId="4" fillId="0" borderId="0" xfId="4" applyFont="1" applyFill="1" applyBorder="1" applyAlignment="1">
      <alignment horizontal="left" wrapText="1"/>
    </xf>
    <xf numFmtId="10" fontId="4" fillId="0" borderId="0" xfId="9" applyNumberFormat="1" applyFont="1" applyFill="1" applyBorder="1" applyAlignment="1">
      <alignment horizontal="left" wrapText="1"/>
    </xf>
    <xf numFmtId="0" fontId="4" fillId="0" borderId="0" xfId="1" applyFont="1" applyAlignment="1">
      <alignment horizontal="right"/>
    </xf>
    <xf numFmtId="9" fontId="4" fillId="0" borderId="0" xfId="1" applyNumberFormat="1" applyFont="1" applyAlignment="1">
      <alignment horizontal="left"/>
    </xf>
    <xf numFmtId="164" fontId="5" fillId="0" borderId="0" xfId="2" applyNumberFormat="1" applyFont="1" applyFill="1" applyBorder="1" applyAlignment="1"/>
    <xf numFmtId="164" fontId="5" fillId="0" borderId="0" xfId="2" applyNumberFormat="1" applyFont="1" applyBorder="1" applyAlignment="1"/>
    <xf numFmtId="164" fontId="5" fillId="0" borderId="0" xfId="2" applyNumberFormat="1" applyFont="1" applyAlignment="1"/>
    <xf numFmtId="44" fontId="5" fillId="0" borderId="8" xfId="4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/>
    <xf numFmtId="0" fontId="4" fillId="7" borderId="1" xfId="1" applyFont="1" applyFill="1" applyBorder="1"/>
    <xf numFmtId="0" fontId="4" fillId="7" borderId="2" xfId="1" applyFont="1" applyFill="1" applyBorder="1"/>
    <xf numFmtId="0" fontId="5" fillId="7" borderId="3" xfId="7" applyFont="1" applyFill="1" applyBorder="1" applyAlignment="1">
      <alignment horizontal="left" wrapText="1"/>
    </xf>
    <xf numFmtId="0" fontId="4" fillId="7" borderId="9" xfId="7" applyFont="1" applyFill="1" applyBorder="1" applyAlignment="1">
      <alignment horizontal="right"/>
    </xf>
    <xf numFmtId="44" fontId="4" fillId="7" borderId="0" xfId="4" applyFont="1" applyFill="1" applyBorder="1" applyAlignment="1">
      <alignment horizontal="left" wrapText="1"/>
    </xf>
    <xf numFmtId="10" fontId="4" fillId="7" borderId="10" xfId="9" applyNumberFormat="1" applyFont="1" applyFill="1" applyBorder="1" applyAlignment="1">
      <alignment horizontal="left" wrapText="1"/>
    </xf>
    <xf numFmtId="0" fontId="4" fillId="7" borderId="9" xfId="1" applyFont="1" applyFill="1" applyBorder="1" applyAlignment="1">
      <alignment horizontal="right"/>
    </xf>
    <xf numFmtId="44" fontId="4" fillId="7" borderId="0" xfId="4" applyFont="1" applyFill="1" applyBorder="1" applyAlignment="1">
      <alignment horizontal="left"/>
    </xf>
    <xf numFmtId="44" fontId="4" fillId="7" borderId="5" xfId="4" applyFont="1" applyFill="1" applyBorder="1" applyAlignment="1">
      <alignment horizontal="left"/>
    </xf>
    <xf numFmtId="10" fontId="4" fillId="7" borderId="6" xfId="9" applyNumberFormat="1" applyFont="1" applyFill="1" applyBorder="1" applyAlignment="1">
      <alignment horizontal="left" wrapText="1"/>
    </xf>
    <xf numFmtId="0" fontId="4" fillId="7" borderId="4" xfId="1" applyFont="1" applyFill="1" applyBorder="1" applyAlignment="1">
      <alignment horizontal="right"/>
    </xf>
    <xf numFmtId="9" fontId="4" fillId="7" borderId="6" xfId="1" applyNumberFormat="1" applyFont="1" applyFill="1" applyBorder="1" applyAlignment="1">
      <alignment horizontal="left"/>
    </xf>
    <xf numFmtId="0" fontId="4" fillId="8" borderId="1" xfId="1" applyFont="1" applyFill="1" applyBorder="1"/>
    <xf numFmtId="0" fontId="5" fillId="8" borderId="2" xfId="1" applyFont="1" applyFill="1" applyBorder="1" applyAlignment="1">
      <alignment horizontal="right"/>
    </xf>
    <xf numFmtId="44" fontId="5" fillId="8" borderId="3" xfId="4" applyFont="1" applyFill="1" applyBorder="1" applyAlignment="1">
      <alignment horizontal="left"/>
    </xf>
    <xf numFmtId="0" fontId="4" fillId="8" borderId="4" xfId="1" applyFont="1" applyFill="1" applyBorder="1" applyAlignment="1">
      <alignment horizontal="left"/>
    </xf>
    <xf numFmtId="0" fontId="5" fillId="8" borderId="5" xfId="1" applyFont="1" applyFill="1" applyBorder="1" applyAlignment="1">
      <alignment horizontal="right"/>
    </xf>
    <xf numFmtId="44" fontId="5" fillId="8" borderId="6" xfId="4" applyFont="1" applyFill="1" applyBorder="1" applyAlignment="1">
      <alignment horizontal="left"/>
    </xf>
    <xf numFmtId="0" fontId="4" fillId="9" borderId="1" xfId="1" applyFont="1" applyFill="1" applyBorder="1"/>
    <xf numFmtId="0" fontId="5" fillId="9" borderId="2" xfId="7" applyFont="1" applyFill="1" applyBorder="1" applyAlignment="1">
      <alignment horizontal="right"/>
    </xf>
    <xf numFmtId="44" fontId="5" fillId="9" borderId="3" xfId="4" applyFont="1" applyFill="1" applyBorder="1" applyAlignment="1">
      <alignment horizontal="left"/>
    </xf>
    <xf numFmtId="0" fontId="4" fillId="9" borderId="4" xfId="1" applyFont="1" applyFill="1" applyBorder="1" applyAlignment="1">
      <alignment horizontal="left"/>
    </xf>
    <xf numFmtId="0" fontId="5" fillId="9" borderId="5" xfId="1" applyFont="1" applyFill="1" applyBorder="1" applyAlignment="1">
      <alignment horizontal="right"/>
    </xf>
    <xf numFmtId="44" fontId="5" fillId="9" borderId="6" xfId="4" applyFont="1" applyFill="1" applyBorder="1" applyAlignment="1">
      <alignment horizontal="left" wrapText="1"/>
    </xf>
    <xf numFmtId="0" fontId="4" fillId="4" borderId="8" xfId="1" applyFont="1" applyFill="1" applyBorder="1" applyAlignment="1">
      <alignment horizontal="center" wrapText="1"/>
    </xf>
    <xf numFmtId="164" fontId="4" fillId="4" borderId="8" xfId="2" applyNumberFormat="1" applyFont="1" applyFill="1" applyBorder="1" applyAlignment="1">
      <alignment horizontal="center" wrapText="1"/>
    </xf>
    <xf numFmtId="0" fontId="4" fillId="4" borderId="8" xfId="1" applyFont="1" applyFill="1" applyBorder="1" applyAlignment="1">
      <alignment wrapText="1"/>
    </xf>
    <xf numFmtId="0" fontId="4" fillId="5" borderId="11" xfId="7" applyFont="1" applyFill="1" applyBorder="1" applyAlignment="1">
      <alignment horizontal="center" wrapText="1"/>
    </xf>
    <xf numFmtId="0" fontId="4" fillId="5" borderId="12" xfId="7" applyFont="1" applyFill="1" applyBorder="1" applyAlignment="1">
      <alignment horizontal="center" wrapText="1"/>
    </xf>
    <xf numFmtId="0" fontId="4" fillId="5" borderId="13" xfId="7" applyFont="1" applyFill="1" applyBorder="1" applyAlignment="1">
      <alignment horizontal="center" wrapText="1"/>
    </xf>
    <xf numFmtId="0" fontId="4" fillId="0" borderId="0" xfId="7" applyFont="1" applyAlignment="1">
      <alignment horizontal="center" wrapText="1"/>
    </xf>
    <xf numFmtId="0" fontId="4" fillId="10" borderId="0" xfId="1" applyFont="1" applyFill="1" applyAlignment="1">
      <alignment horizontal="center"/>
    </xf>
  </cellXfs>
  <cellStyles count="10">
    <cellStyle name="Bad 2" xfId="6" xr:uid="{B69E58D5-0860-4C08-8FBB-188247EEA76D}"/>
    <cellStyle name="Currency 2 4" xfId="4" xr:uid="{78FCF3D2-1B60-4022-A925-FA554AA209A7}"/>
    <cellStyle name="Currency 4 2 2" xfId="2" xr:uid="{775962A4-1068-487E-B1EB-B5C3A50D73ED}"/>
    <cellStyle name="Good 2" xfId="5" xr:uid="{43C347B2-33B6-45FD-97B2-FA99945F71F0}"/>
    <cellStyle name="Normal" xfId="0" builtinId="0"/>
    <cellStyle name="Normal 2 2 2" xfId="1" xr:uid="{29771716-E3DF-4CBD-A153-9FA5C745814C}"/>
    <cellStyle name="Normal_Sheet1" xfId="3" xr:uid="{BC9EAF59-1F43-4BD2-A6DD-CAE477A60EBB}"/>
    <cellStyle name="Normal_Sheet1 2 2" xfId="7" xr:uid="{11256AA9-959B-41E0-96CB-C7A7355AB930}"/>
    <cellStyle name="Normal_Sheet1_Rates @ 11-01-10 2" xfId="8" xr:uid="{4B1EFF32-26D7-49A4-A722-FA8BAC1F1E45}"/>
    <cellStyle name="Percent 3 3 2" xfId="9" xr:uid="{3B68D55A-80D7-4A47-848A-E8DC53123EEC}"/>
  </cellStyles>
  <dxfs count="0"/>
  <tableStyles count="0" defaultTableStyle="TableStyleMedium2" defaultPivotStyle="PivotStyleLight16"/>
  <colors>
    <mruColors>
      <color rgb="FF15A8C5"/>
      <color rgb="FF17B7D7"/>
      <color rgb="FF12AABE"/>
      <color rgb="FF15A7BB"/>
      <color rgb="FF17B6CB"/>
      <color rgb="FF0EB6BE"/>
      <color rgb="FFC798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FINANCIAL%20SERVICES\NURSING%20HOME\NH%20BUDGET%20&amp;%20UPL\SFY2024\BWP%20SFY2024-RATES%207-01-2023-ATB.xlsx" TargetMode="External"/><Relationship Id="rId1" Type="http://schemas.openxmlformats.org/officeDocument/2006/relationships/externalLinkPath" Target="/FINANCIAL%20SERVICES/NURSING%20HOME/NH%20BUDGET%20&amp;%20UPL/SFY2024/BWP%20SFY2024-RATES%207-01-2023-AT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ions SFY2024"/>
      <sheetName val="FMAP"/>
      <sheetName val="WS-I Audit Adjustment SFY2024"/>
      <sheetName val="WS-II Global Insight SFY24"/>
      <sheetName val="WS-IIIA QOC Summary Data SFY22"/>
      <sheetName val="WS-IIIB-QOC Fee Calc SFY24"/>
      <sheetName val="WS-IV QOC &amp; Total Days Est 2024"/>
      <sheetName val="WS-V MedicadDays&amp;Recipient 2024"/>
      <sheetName val="WS-VI QOC Fund SFY2024"/>
      <sheetName val="WS-VIII Incentive Payment-2024"/>
      <sheetName val="WS VIII  BWP 2024"/>
      <sheetName val="WS IX BWP Components 2024"/>
      <sheetName val="WS-X NF&amp;Aid's DCC Comp&amp;Alloc"/>
      <sheetName val="WS-XI Rates @ 7-1-2023"/>
      <sheetName val="WS-XII RateCalc&amp;UPLSum24 NFAIDS"/>
      <sheetName val="WS-XIII RateCalc&amp;UPLSum24 ICF"/>
      <sheetName val="WS-XV 179 "/>
      <sheetName val="ICF-IID Enhanced Payment-SFY24"/>
      <sheetName val="Rate Increase"/>
      <sheetName val="Rates 7-1-2023 to 7-1-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B10">
            <v>158.56</v>
          </cell>
        </row>
        <row r="11">
          <cell r="B11">
            <v>5</v>
          </cell>
        </row>
        <row r="13">
          <cell r="B13">
            <v>18.323051748989403</v>
          </cell>
        </row>
        <row r="14">
          <cell r="B14">
            <v>42.753787414308619</v>
          </cell>
        </row>
      </sheetData>
      <sheetData sheetId="12">
        <row r="9">
          <cell r="A9">
            <v>23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C4FA-1345-47E9-844B-6D5AA75293CD}">
  <sheetPr>
    <pageSetUpPr fitToPage="1"/>
  </sheetPr>
  <dimension ref="A1:H408"/>
  <sheetViews>
    <sheetView tabSelected="1" zoomScaleNormal="100" workbookViewId="0">
      <pane ySplit="4" topLeftCell="A5" activePane="bottomLeft" state="frozen"/>
      <selection activeCell="AK292" sqref="AK292"/>
      <selection pane="bottomLeft" activeCell="J13" sqref="J13"/>
    </sheetView>
  </sheetViews>
  <sheetFormatPr defaultColWidth="9.33203125" defaultRowHeight="16.8" x14ac:dyDescent="0.45"/>
  <cols>
    <col min="1" max="1" width="61.109375" style="23" bestFit="1" customWidth="1"/>
    <col min="2" max="2" width="11.5546875" style="23" bestFit="1" customWidth="1"/>
    <col min="3" max="3" width="11.5546875" style="1" bestFit="1" customWidth="1"/>
    <col min="4" max="4" width="11.44140625" style="1" bestFit="1" customWidth="1"/>
    <col min="5" max="5" width="10.33203125" style="62" bestFit="1" customWidth="1"/>
    <col min="6" max="6" width="11.6640625" style="1" customWidth="1"/>
    <col min="7" max="7" width="11.5546875" style="1" bestFit="1" customWidth="1"/>
    <col min="8" max="8" width="10.109375" style="1" customWidth="1"/>
    <col min="9" max="16384" width="9.33203125" style="1"/>
  </cols>
  <sheetData>
    <row r="1" spans="1:8" x14ac:dyDescent="0.45">
      <c r="A1" s="97" t="s">
        <v>311</v>
      </c>
      <c r="B1" s="97"/>
      <c r="C1" s="97"/>
      <c r="D1" s="97"/>
      <c r="E1" s="97"/>
      <c r="F1" s="97"/>
      <c r="G1" s="97"/>
      <c r="H1" s="97"/>
    </row>
    <row r="2" spans="1:8" x14ac:dyDescent="0.45">
      <c r="A2" s="97" t="s">
        <v>318</v>
      </c>
      <c r="B2" s="97"/>
      <c r="C2" s="97"/>
      <c r="D2" s="97"/>
      <c r="E2" s="97"/>
      <c r="F2" s="97"/>
      <c r="G2" s="97"/>
      <c r="H2" s="97"/>
    </row>
    <row r="3" spans="1:8" x14ac:dyDescent="0.45">
      <c r="A3" s="97" t="s">
        <v>319</v>
      </c>
      <c r="B3" s="97"/>
      <c r="C3" s="97"/>
      <c r="D3" s="97"/>
      <c r="E3" s="97"/>
      <c r="F3" s="97"/>
      <c r="G3" s="97"/>
      <c r="H3" s="97"/>
    </row>
    <row r="4" spans="1:8" s="2" customFormat="1" ht="50.4" x14ac:dyDescent="0.45">
      <c r="A4" s="90" t="s">
        <v>0</v>
      </c>
      <c r="B4" s="90" t="s">
        <v>1</v>
      </c>
      <c r="C4" s="90" t="s">
        <v>2</v>
      </c>
      <c r="D4" s="90" t="s">
        <v>3</v>
      </c>
      <c r="E4" s="91" t="s">
        <v>4</v>
      </c>
      <c r="F4" s="92" t="s">
        <v>5</v>
      </c>
      <c r="G4" s="92" t="s">
        <v>6</v>
      </c>
      <c r="H4" s="92" t="s">
        <v>317</v>
      </c>
    </row>
    <row r="5" spans="1:8" x14ac:dyDescent="0.45">
      <c r="A5" s="3" t="s">
        <v>7</v>
      </c>
      <c r="B5" s="4">
        <v>158.56</v>
      </c>
      <c r="C5" s="5">
        <v>18.32</v>
      </c>
      <c r="D5" s="6">
        <v>36.012187669486451</v>
      </c>
      <c r="E5" s="7">
        <f t="shared" ref="E5:E68" si="0">B5+C5+D5</f>
        <v>212.89218766948645</v>
      </c>
      <c r="F5" s="8">
        <v>186.6418301895537</v>
      </c>
      <c r="G5" s="9">
        <f t="shared" ref="G5:G68" si="1">E5+F5</f>
        <v>399.53401785904015</v>
      </c>
      <c r="H5" s="8">
        <v>266.18400000000003</v>
      </c>
    </row>
    <row r="6" spans="1:8" x14ac:dyDescent="0.45">
      <c r="A6" s="3" t="s">
        <v>8</v>
      </c>
      <c r="B6" s="4">
        <v>158.56</v>
      </c>
      <c r="C6" s="5">
        <v>18.32</v>
      </c>
      <c r="D6" s="6">
        <v>56.149823941835017</v>
      </c>
      <c r="E6" s="7">
        <f t="shared" si="0"/>
        <v>233.02982394183502</v>
      </c>
      <c r="F6" s="8">
        <v>186.6418301895537</v>
      </c>
      <c r="G6" s="9">
        <f t="shared" si="1"/>
        <v>419.67165413138872</v>
      </c>
      <c r="H6" s="8">
        <v>266.18400000000003</v>
      </c>
    </row>
    <row r="7" spans="1:8" x14ac:dyDescent="0.45">
      <c r="A7" s="3" t="s">
        <v>9</v>
      </c>
      <c r="B7" s="4">
        <v>158.56</v>
      </c>
      <c r="C7" s="5">
        <v>18.32</v>
      </c>
      <c r="D7" s="6">
        <v>41.009490613412808</v>
      </c>
      <c r="E7" s="7">
        <f t="shared" si="0"/>
        <v>217.88949061341282</v>
      </c>
      <c r="F7" s="8">
        <v>186.6418301895537</v>
      </c>
      <c r="G7" s="9">
        <f t="shared" si="1"/>
        <v>404.53132080296655</v>
      </c>
      <c r="H7" s="8">
        <v>266.18400000000003</v>
      </c>
    </row>
    <row r="8" spans="1:8" x14ac:dyDescent="0.45">
      <c r="A8" s="3" t="s">
        <v>10</v>
      </c>
      <c r="B8" s="4">
        <v>158.56</v>
      </c>
      <c r="C8" s="5">
        <v>18.32</v>
      </c>
      <c r="D8" s="6">
        <v>38.740086079918989</v>
      </c>
      <c r="E8" s="7">
        <f t="shared" si="0"/>
        <v>215.62008607991899</v>
      </c>
      <c r="F8" s="8">
        <v>186.6418301895537</v>
      </c>
      <c r="G8" s="9">
        <f t="shared" si="1"/>
        <v>402.26191626947269</v>
      </c>
      <c r="H8" s="8">
        <v>266.18400000000003</v>
      </c>
    </row>
    <row r="9" spans="1:8" x14ac:dyDescent="0.45">
      <c r="A9" s="3" t="s">
        <v>11</v>
      </c>
      <c r="B9" s="4">
        <v>158.56</v>
      </c>
      <c r="C9" s="5">
        <v>18.32</v>
      </c>
      <c r="D9" s="6">
        <v>37.728226441282445</v>
      </c>
      <c r="E9" s="7">
        <f t="shared" si="0"/>
        <v>214.60822644128245</v>
      </c>
      <c r="F9" s="8">
        <v>186.6418301895537</v>
      </c>
      <c r="G9" s="9">
        <f t="shared" si="1"/>
        <v>401.25005663083618</v>
      </c>
      <c r="H9" s="8">
        <v>266.18400000000003</v>
      </c>
    </row>
    <row r="10" spans="1:8" x14ac:dyDescent="0.45">
      <c r="A10" s="3" t="s">
        <v>12</v>
      </c>
      <c r="B10" s="4">
        <v>158.56</v>
      </c>
      <c r="C10" s="5">
        <v>18.32</v>
      </c>
      <c r="D10" s="6">
        <v>34.199916669647166</v>
      </c>
      <c r="E10" s="7">
        <f t="shared" si="0"/>
        <v>211.07991666964716</v>
      </c>
      <c r="F10" s="8">
        <v>186.6418301895537</v>
      </c>
      <c r="G10" s="9">
        <f t="shared" si="1"/>
        <v>397.72174685920083</v>
      </c>
      <c r="H10" s="8">
        <v>266.18400000000003</v>
      </c>
    </row>
    <row r="11" spans="1:8" x14ac:dyDescent="0.45">
      <c r="A11" s="3" t="s">
        <v>13</v>
      </c>
      <c r="B11" s="4">
        <v>158.56</v>
      </c>
      <c r="C11" s="5">
        <v>18.32</v>
      </c>
      <c r="D11" s="6">
        <v>41.879978861145879</v>
      </c>
      <c r="E11" s="7">
        <f t="shared" si="0"/>
        <v>218.75997886114587</v>
      </c>
      <c r="F11" s="8">
        <v>186.6418301895537</v>
      </c>
      <c r="G11" s="9">
        <f t="shared" si="1"/>
        <v>405.40180905069957</v>
      </c>
      <c r="H11" s="8">
        <v>266.18400000000003</v>
      </c>
    </row>
    <row r="12" spans="1:8" x14ac:dyDescent="0.45">
      <c r="A12" s="3" t="s">
        <v>14</v>
      </c>
      <c r="B12" s="4">
        <v>158.56</v>
      </c>
      <c r="C12" s="5">
        <v>18.32</v>
      </c>
      <c r="D12" s="6">
        <v>52.159660931605046</v>
      </c>
      <c r="E12" s="7">
        <f t="shared" si="0"/>
        <v>229.03966093160506</v>
      </c>
      <c r="F12" s="8">
        <v>186.6418301895537</v>
      </c>
      <c r="G12" s="9">
        <f t="shared" si="1"/>
        <v>415.68149112115873</v>
      </c>
      <c r="H12" s="8">
        <v>266.18400000000003</v>
      </c>
    </row>
    <row r="13" spans="1:8" x14ac:dyDescent="0.45">
      <c r="A13" s="3" t="s">
        <v>15</v>
      </c>
      <c r="B13" s="4">
        <v>158.56</v>
      </c>
      <c r="C13" s="5">
        <v>18.32</v>
      </c>
      <c r="D13" s="6">
        <v>56.149823941835017</v>
      </c>
      <c r="E13" s="7">
        <f t="shared" si="0"/>
        <v>233.02982394183502</v>
      </c>
      <c r="F13" s="8">
        <v>186.6418301895537</v>
      </c>
      <c r="G13" s="9">
        <f t="shared" si="1"/>
        <v>419.67165413138872</v>
      </c>
      <c r="H13" s="8">
        <v>266.18400000000003</v>
      </c>
    </row>
    <row r="14" spans="1:8" x14ac:dyDescent="0.45">
      <c r="A14" s="3" t="s">
        <v>16</v>
      </c>
      <c r="B14" s="4">
        <v>158.56</v>
      </c>
      <c r="C14" s="5">
        <v>18.32</v>
      </c>
      <c r="D14" s="6">
        <v>53.255124935455889</v>
      </c>
      <c r="E14" s="7">
        <f t="shared" si="0"/>
        <v>230.13512493545588</v>
      </c>
      <c r="F14" s="8">
        <v>186.6418301895537</v>
      </c>
      <c r="G14" s="9">
        <f t="shared" si="1"/>
        <v>416.77695512500958</v>
      </c>
      <c r="H14" s="8">
        <v>266.18400000000003</v>
      </c>
    </row>
    <row r="15" spans="1:8" x14ac:dyDescent="0.45">
      <c r="A15" s="3" t="s">
        <v>17</v>
      </c>
      <c r="B15" s="4">
        <v>158.56</v>
      </c>
      <c r="C15" s="5">
        <v>18.32</v>
      </c>
      <c r="D15" s="6">
        <v>41.896614752667681</v>
      </c>
      <c r="E15" s="7">
        <f t="shared" si="0"/>
        <v>218.77661475266768</v>
      </c>
      <c r="F15" s="8">
        <v>186.6418301895537</v>
      </c>
      <c r="G15" s="9">
        <f t="shared" si="1"/>
        <v>405.41844494222141</v>
      </c>
      <c r="H15" s="8">
        <v>266.18400000000003</v>
      </c>
    </row>
    <row r="16" spans="1:8" x14ac:dyDescent="0.45">
      <c r="A16" s="3" t="s">
        <v>18</v>
      </c>
      <c r="B16" s="4">
        <v>158.56</v>
      </c>
      <c r="C16" s="5">
        <v>18.32</v>
      </c>
      <c r="D16" s="6">
        <v>36.33467715291637</v>
      </c>
      <c r="E16" s="7">
        <f t="shared" si="0"/>
        <v>213.21467715291635</v>
      </c>
      <c r="F16" s="8">
        <v>186.6418301895537</v>
      </c>
      <c r="G16" s="9">
        <f t="shared" si="1"/>
        <v>399.85650734247008</v>
      </c>
      <c r="H16" s="8">
        <v>266.18400000000003</v>
      </c>
    </row>
    <row r="17" spans="1:8" x14ac:dyDescent="0.45">
      <c r="A17" s="3" t="s">
        <v>19</v>
      </c>
      <c r="B17" s="4">
        <v>158.56</v>
      </c>
      <c r="C17" s="5">
        <v>18.32</v>
      </c>
      <c r="D17" s="6">
        <v>37.844922900816634</v>
      </c>
      <c r="E17" s="7">
        <f t="shared" si="0"/>
        <v>214.72492290081664</v>
      </c>
      <c r="F17" s="8">
        <v>186.6418301895537</v>
      </c>
      <c r="G17" s="9">
        <f t="shared" si="1"/>
        <v>401.36675309037037</v>
      </c>
      <c r="H17" s="8">
        <v>266.18400000000003</v>
      </c>
    </row>
    <row r="18" spans="1:8" x14ac:dyDescent="0.45">
      <c r="A18" s="3" t="s">
        <v>20</v>
      </c>
      <c r="B18" s="4">
        <v>158.56</v>
      </c>
      <c r="C18" s="5">
        <v>18.32</v>
      </c>
      <c r="D18" s="6">
        <v>46.905547429740636</v>
      </c>
      <c r="E18" s="7">
        <f t="shared" si="0"/>
        <v>223.78554742974063</v>
      </c>
      <c r="F18" s="8">
        <v>186.6418301895537</v>
      </c>
      <c r="G18" s="9">
        <f t="shared" si="1"/>
        <v>410.42737761929436</v>
      </c>
      <c r="H18" s="8">
        <v>266.18400000000003</v>
      </c>
    </row>
    <row r="19" spans="1:8" x14ac:dyDescent="0.45">
      <c r="A19" s="3" t="s">
        <v>21</v>
      </c>
      <c r="B19" s="4">
        <v>158.56</v>
      </c>
      <c r="C19" s="5">
        <v>18.32</v>
      </c>
      <c r="D19" s="6">
        <v>55.674986358893293</v>
      </c>
      <c r="E19" s="7">
        <f t="shared" si="0"/>
        <v>232.5549863588933</v>
      </c>
      <c r="F19" s="8">
        <v>186.6418301895537</v>
      </c>
      <c r="G19" s="9">
        <f t="shared" si="1"/>
        <v>419.19681654844703</v>
      </c>
      <c r="H19" s="8">
        <v>266.18400000000003</v>
      </c>
    </row>
    <row r="20" spans="1:8" x14ac:dyDescent="0.45">
      <c r="A20" s="3" t="s">
        <v>22</v>
      </c>
      <c r="B20" s="4">
        <v>158.56</v>
      </c>
      <c r="C20" s="5">
        <v>18.32</v>
      </c>
      <c r="D20" s="6">
        <v>39.753832817321452</v>
      </c>
      <c r="E20" s="7">
        <f t="shared" si="0"/>
        <v>216.63383281732143</v>
      </c>
      <c r="F20" s="8">
        <v>186.6418301895537</v>
      </c>
      <c r="G20" s="9">
        <f t="shared" si="1"/>
        <v>403.27566300687511</v>
      </c>
      <c r="H20" s="8">
        <v>266.18400000000003</v>
      </c>
    </row>
    <row r="21" spans="1:8" x14ac:dyDescent="0.45">
      <c r="A21" s="3" t="s">
        <v>23</v>
      </c>
      <c r="B21" s="4">
        <v>158.56</v>
      </c>
      <c r="C21" s="5">
        <v>18.32</v>
      </c>
      <c r="D21" s="6">
        <v>42.790460825563322</v>
      </c>
      <c r="E21" s="7">
        <f t="shared" si="0"/>
        <v>219.67046082556331</v>
      </c>
      <c r="F21" s="8">
        <v>186.6418301895537</v>
      </c>
      <c r="G21" s="9">
        <f t="shared" si="1"/>
        <v>406.31229101511701</v>
      </c>
      <c r="H21" s="8">
        <v>266.18400000000003</v>
      </c>
    </row>
    <row r="22" spans="1:8" x14ac:dyDescent="0.45">
      <c r="A22" s="3" t="s">
        <v>24</v>
      </c>
      <c r="B22" s="4">
        <v>158.56</v>
      </c>
      <c r="C22" s="5">
        <v>18.32</v>
      </c>
      <c r="D22" s="6">
        <v>41.977749462914367</v>
      </c>
      <c r="E22" s="7">
        <f t="shared" si="0"/>
        <v>218.85774946291437</v>
      </c>
      <c r="F22" s="8">
        <v>186.6418301895537</v>
      </c>
      <c r="G22" s="9">
        <f t="shared" si="1"/>
        <v>405.49957965246807</v>
      </c>
      <c r="H22" s="8">
        <v>266.18400000000003</v>
      </c>
    </row>
    <row r="23" spans="1:8" x14ac:dyDescent="0.45">
      <c r="A23" s="3" t="s">
        <v>25</v>
      </c>
      <c r="B23" s="4">
        <v>158.56</v>
      </c>
      <c r="C23" s="5">
        <v>18.32</v>
      </c>
      <c r="D23" s="6">
        <v>50.220966771890282</v>
      </c>
      <c r="E23" s="7">
        <f t="shared" si="0"/>
        <v>227.10096677189028</v>
      </c>
      <c r="F23" s="8">
        <v>186.6418301895537</v>
      </c>
      <c r="G23" s="9">
        <f t="shared" si="1"/>
        <v>413.74279696144401</v>
      </c>
      <c r="H23" s="8">
        <v>266.18400000000003</v>
      </c>
    </row>
    <row r="24" spans="1:8" x14ac:dyDescent="0.45">
      <c r="A24" s="3" t="s">
        <v>26</v>
      </c>
      <c r="B24" s="4">
        <v>158.56</v>
      </c>
      <c r="C24" s="5">
        <v>18.32</v>
      </c>
      <c r="D24" s="6">
        <v>36.956634246702407</v>
      </c>
      <c r="E24" s="7">
        <f t="shared" si="0"/>
        <v>213.8366342467024</v>
      </c>
      <c r="F24" s="8">
        <v>186.6418301895537</v>
      </c>
      <c r="G24" s="9">
        <f t="shared" si="1"/>
        <v>400.4784644362561</v>
      </c>
      <c r="H24" s="8">
        <v>266.18400000000003</v>
      </c>
    </row>
    <row r="25" spans="1:8" x14ac:dyDescent="0.45">
      <c r="A25" s="3" t="s">
        <v>27</v>
      </c>
      <c r="B25" s="4">
        <v>158.56</v>
      </c>
      <c r="C25" s="5">
        <v>18.32</v>
      </c>
      <c r="D25" s="6">
        <v>50.785728850123782</v>
      </c>
      <c r="E25" s="7">
        <f t="shared" si="0"/>
        <v>227.66572885012377</v>
      </c>
      <c r="F25" s="8">
        <v>186.6418301895537</v>
      </c>
      <c r="G25" s="9">
        <f t="shared" si="1"/>
        <v>414.30755903967747</v>
      </c>
      <c r="H25" s="8">
        <v>266.18400000000003</v>
      </c>
    </row>
    <row r="26" spans="1:8" x14ac:dyDescent="0.45">
      <c r="A26" s="3" t="s">
        <v>28</v>
      </c>
      <c r="B26" s="4">
        <v>158.56</v>
      </c>
      <c r="C26" s="5">
        <v>18.32</v>
      </c>
      <c r="D26" s="6">
        <v>40.901808475013077</v>
      </c>
      <c r="E26" s="7">
        <f t="shared" si="0"/>
        <v>217.78180847501307</v>
      </c>
      <c r="F26" s="8">
        <v>186.6418301895537</v>
      </c>
      <c r="G26" s="9">
        <f t="shared" si="1"/>
        <v>404.42363866456674</v>
      </c>
      <c r="H26" s="8">
        <v>266.18400000000003</v>
      </c>
    </row>
    <row r="27" spans="1:8" x14ac:dyDescent="0.45">
      <c r="A27" s="3" t="s">
        <v>29</v>
      </c>
      <c r="B27" s="4">
        <v>158.56</v>
      </c>
      <c r="C27" s="5">
        <v>18.32</v>
      </c>
      <c r="D27" s="6">
        <v>56.149823941835017</v>
      </c>
      <c r="E27" s="7">
        <f t="shared" si="0"/>
        <v>233.02982394183502</v>
      </c>
      <c r="F27" s="8">
        <v>186.6418301895537</v>
      </c>
      <c r="G27" s="9">
        <f t="shared" si="1"/>
        <v>419.67165413138872</v>
      </c>
      <c r="H27" s="8">
        <v>266.18400000000003</v>
      </c>
    </row>
    <row r="28" spans="1:8" x14ac:dyDescent="0.45">
      <c r="A28" s="3" t="s">
        <v>30</v>
      </c>
      <c r="B28" s="4">
        <v>158.56</v>
      </c>
      <c r="C28" s="5">
        <v>18.32</v>
      </c>
      <c r="D28" s="6">
        <v>34.29101728086858</v>
      </c>
      <c r="E28" s="7">
        <f t="shared" si="0"/>
        <v>211.17101728086857</v>
      </c>
      <c r="F28" s="8">
        <v>186.6418301895537</v>
      </c>
      <c r="G28" s="9">
        <f t="shared" si="1"/>
        <v>397.8128474704223</v>
      </c>
      <c r="H28" s="8">
        <v>266.18400000000003</v>
      </c>
    </row>
    <row r="29" spans="1:8" x14ac:dyDescent="0.45">
      <c r="A29" s="3" t="s">
        <v>31</v>
      </c>
      <c r="B29" s="4">
        <v>158.56</v>
      </c>
      <c r="C29" s="5">
        <v>18.32</v>
      </c>
      <c r="D29" s="6">
        <v>45.298222142400412</v>
      </c>
      <c r="E29" s="7">
        <f t="shared" si="0"/>
        <v>222.17822214240041</v>
      </c>
      <c r="F29" s="8">
        <v>186.6418301895537</v>
      </c>
      <c r="G29" s="9">
        <f t="shared" si="1"/>
        <v>408.82005233195412</v>
      </c>
      <c r="H29" s="8">
        <v>266.18400000000003</v>
      </c>
    </row>
    <row r="30" spans="1:8" x14ac:dyDescent="0.45">
      <c r="A30" s="3" t="s">
        <v>32</v>
      </c>
      <c r="B30" s="4">
        <v>158.56</v>
      </c>
      <c r="C30" s="5">
        <v>18.32</v>
      </c>
      <c r="D30" s="6">
        <v>41.144851923708273</v>
      </c>
      <c r="E30" s="7">
        <f t="shared" si="0"/>
        <v>218.02485192370827</v>
      </c>
      <c r="F30" s="8">
        <v>186.6418301895537</v>
      </c>
      <c r="G30" s="9">
        <f t="shared" si="1"/>
        <v>404.66668211326197</v>
      </c>
      <c r="H30" s="8">
        <v>266.18400000000003</v>
      </c>
    </row>
    <row r="31" spans="1:8" x14ac:dyDescent="0.45">
      <c r="A31" s="3" t="s">
        <v>33</v>
      </c>
      <c r="B31" s="4">
        <v>158.56</v>
      </c>
      <c r="C31" s="5">
        <v>18.32</v>
      </c>
      <c r="D31" s="6">
        <v>26.616060251929657</v>
      </c>
      <c r="E31" s="7">
        <f t="shared" si="0"/>
        <v>203.49606025192966</v>
      </c>
      <c r="F31" s="8">
        <v>186.6418301895537</v>
      </c>
      <c r="G31" s="9">
        <f t="shared" si="1"/>
        <v>390.13789044148336</v>
      </c>
      <c r="H31" s="8">
        <v>266.18400000000003</v>
      </c>
    </row>
    <row r="32" spans="1:8" x14ac:dyDescent="0.45">
      <c r="A32" s="3" t="s">
        <v>34</v>
      </c>
      <c r="B32" s="4">
        <v>158.56</v>
      </c>
      <c r="C32" s="5">
        <v>18.32</v>
      </c>
      <c r="D32" s="6">
        <v>49.930036716614509</v>
      </c>
      <c r="E32" s="7">
        <f t="shared" si="0"/>
        <v>226.81003671661449</v>
      </c>
      <c r="F32" s="8">
        <v>186.6418301895537</v>
      </c>
      <c r="G32" s="9">
        <f t="shared" si="1"/>
        <v>413.45186690616822</v>
      </c>
      <c r="H32" s="8">
        <v>266.18400000000003</v>
      </c>
    </row>
    <row r="33" spans="1:8" x14ac:dyDescent="0.45">
      <c r="A33" s="3" t="s">
        <v>35</v>
      </c>
      <c r="B33" s="4">
        <v>158.56</v>
      </c>
      <c r="C33" s="5">
        <v>18.32</v>
      </c>
      <c r="D33" s="6">
        <v>30.787592832023797</v>
      </c>
      <c r="E33" s="7">
        <f t="shared" si="0"/>
        <v>207.66759283202379</v>
      </c>
      <c r="F33" s="8">
        <v>186.6418301895537</v>
      </c>
      <c r="G33" s="9">
        <f t="shared" si="1"/>
        <v>394.30942302157746</v>
      </c>
      <c r="H33" s="8">
        <v>266.18400000000003</v>
      </c>
    </row>
    <row r="34" spans="1:8" x14ac:dyDescent="0.45">
      <c r="A34" s="3" t="s">
        <v>36</v>
      </c>
      <c r="B34" s="4">
        <v>158.56</v>
      </c>
      <c r="C34" s="5">
        <v>18.32</v>
      </c>
      <c r="D34" s="6">
        <v>35.490889409048926</v>
      </c>
      <c r="E34" s="7">
        <f t="shared" si="0"/>
        <v>212.37088940904891</v>
      </c>
      <c r="F34" s="8">
        <v>186.6418301895537</v>
      </c>
      <c r="G34" s="9">
        <f t="shared" si="1"/>
        <v>399.01271959860264</v>
      </c>
      <c r="H34" s="8">
        <v>266.18400000000003</v>
      </c>
    </row>
    <row r="35" spans="1:8" x14ac:dyDescent="0.45">
      <c r="A35" s="3" t="s">
        <v>37</v>
      </c>
      <c r="B35" s="4">
        <v>158.56</v>
      </c>
      <c r="C35" s="5">
        <v>18.32</v>
      </c>
      <c r="D35" s="6">
        <v>32.838234520962175</v>
      </c>
      <c r="E35" s="7">
        <f t="shared" si="0"/>
        <v>209.71823452096217</v>
      </c>
      <c r="F35" s="8">
        <v>186.6418301895537</v>
      </c>
      <c r="G35" s="9">
        <f t="shared" si="1"/>
        <v>396.36006471051587</v>
      </c>
      <c r="H35" s="8">
        <v>266.18400000000003</v>
      </c>
    </row>
    <row r="36" spans="1:8" x14ac:dyDescent="0.45">
      <c r="A36" s="3" t="s">
        <v>38</v>
      </c>
      <c r="B36" s="4">
        <v>158.56</v>
      </c>
      <c r="C36" s="5">
        <v>18.32</v>
      </c>
      <c r="D36" s="6">
        <v>54.160913933314184</v>
      </c>
      <c r="E36" s="7">
        <f t="shared" si="0"/>
        <v>231.04091393331419</v>
      </c>
      <c r="F36" s="8">
        <v>186.6418301895537</v>
      </c>
      <c r="G36" s="9">
        <f t="shared" si="1"/>
        <v>417.68274412286792</v>
      </c>
      <c r="H36" s="8">
        <v>266.18400000000003</v>
      </c>
    </row>
    <row r="37" spans="1:8" x14ac:dyDescent="0.45">
      <c r="A37" s="3" t="s">
        <v>39</v>
      </c>
      <c r="B37" s="4">
        <v>158.56</v>
      </c>
      <c r="C37" s="5">
        <v>18.32</v>
      </c>
      <c r="D37" s="6">
        <v>35.311323010365761</v>
      </c>
      <c r="E37" s="7">
        <f t="shared" si="0"/>
        <v>212.19132301036575</v>
      </c>
      <c r="F37" s="8">
        <v>186.6418301895537</v>
      </c>
      <c r="G37" s="9">
        <f t="shared" si="1"/>
        <v>398.83315319991948</v>
      </c>
      <c r="H37" s="8">
        <v>266.18400000000003</v>
      </c>
    </row>
    <row r="38" spans="1:8" x14ac:dyDescent="0.45">
      <c r="A38" s="3" t="s">
        <v>40</v>
      </c>
      <c r="B38" s="4">
        <v>158.56</v>
      </c>
      <c r="C38" s="5">
        <v>18.32</v>
      </c>
      <c r="D38" s="6">
        <v>44.657605014958193</v>
      </c>
      <c r="E38" s="7">
        <f t="shared" si="0"/>
        <v>221.53760501495819</v>
      </c>
      <c r="F38" s="8">
        <v>186.6418301895537</v>
      </c>
      <c r="G38" s="9">
        <f t="shared" si="1"/>
        <v>408.17943520451189</v>
      </c>
      <c r="H38" s="8">
        <v>266.18400000000003</v>
      </c>
    </row>
    <row r="39" spans="1:8" x14ac:dyDescent="0.45">
      <c r="A39" s="3" t="s">
        <v>41</v>
      </c>
      <c r="B39" s="4">
        <v>158.56</v>
      </c>
      <c r="C39" s="5">
        <v>18.32</v>
      </c>
      <c r="D39" s="6">
        <v>40.966483800754517</v>
      </c>
      <c r="E39" s="7">
        <f t="shared" si="0"/>
        <v>217.84648380075453</v>
      </c>
      <c r="F39" s="8">
        <v>186.6418301895537</v>
      </c>
      <c r="G39" s="9">
        <f t="shared" si="1"/>
        <v>404.48831399030826</v>
      </c>
      <c r="H39" s="8">
        <v>266.18400000000003</v>
      </c>
    </row>
    <row r="40" spans="1:8" x14ac:dyDescent="0.45">
      <c r="A40" s="3" t="s">
        <v>42</v>
      </c>
      <c r="B40" s="4">
        <v>158.56</v>
      </c>
      <c r="C40" s="5">
        <v>18.32</v>
      </c>
      <c r="D40" s="6">
        <v>54.835110760081143</v>
      </c>
      <c r="E40" s="7">
        <f t="shared" si="0"/>
        <v>231.71511076008113</v>
      </c>
      <c r="F40" s="8">
        <v>186.6418301895537</v>
      </c>
      <c r="G40" s="9">
        <f t="shared" si="1"/>
        <v>418.3569409496348</v>
      </c>
      <c r="H40" s="8">
        <v>266.18400000000003</v>
      </c>
    </row>
    <row r="41" spans="1:8" x14ac:dyDescent="0.45">
      <c r="A41" s="3" t="s">
        <v>43</v>
      </c>
      <c r="B41" s="4">
        <v>158.56</v>
      </c>
      <c r="C41" s="5">
        <v>18.32</v>
      </c>
      <c r="D41" s="6">
        <v>41.295144360255733</v>
      </c>
      <c r="E41" s="7">
        <f t="shared" si="0"/>
        <v>218.17514436025573</v>
      </c>
      <c r="F41" s="8">
        <v>186.6418301895537</v>
      </c>
      <c r="G41" s="9">
        <f t="shared" si="1"/>
        <v>404.8169745498094</v>
      </c>
      <c r="H41" s="8">
        <v>266.18400000000003</v>
      </c>
    </row>
    <row r="42" spans="1:8" x14ac:dyDescent="0.45">
      <c r="A42" s="3" t="s">
        <v>44</v>
      </c>
      <c r="B42" s="4">
        <v>158.56</v>
      </c>
      <c r="C42" s="5">
        <v>18.32</v>
      </c>
      <c r="D42" s="6">
        <v>24.982213747943906</v>
      </c>
      <c r="E42" s="7">
        <f t="shared" si="0"/>
        <v>201.86221374794391</v>
      </c>
      <c r="F42" s="8">
        <v>186.6418301895537</v>
      </c>
      <c r="G42" s="9">
        <f t="shared" si="1"/>
        <v>388.50404393749761</v>
      </c>
      <c r="H42" s="8">
        <v>266.18400000000003</v>
      </c>
    </row>
    <row r="43" spans="1:8" x14ac:dyDescent="0.45">
      <c r="A43" s="3" t="s">
        <v>45</v>
      </c>
      <c r="B43" s="4">
        <v>158.56</v>
      </c>
      <c r="C43" s="5">
        <v>18.32</v>
      </c>
      <c r="D43" s="6">
        <v>31.010913642690468</v>
      </c>
      <c r="E43" s="7">
        <f t="shared" si="0"/>
        <v>207.89091364269046</v>
      </c>
      <c r="F43" s="8">
        <v>186.6418301895537</v>
      </c>
      <c r="G43" s="9">
        <f t="shared" si="1"/>
        <v>394.53274383224414</v>
      </c>
      <c r="H43" s="8">
        <v>266.18400000000003</v>
      </c>
    </row>
    <row r="44" spans="1:8" x14ac:dyDescent="0.45">
      <c r="A44" s="3" t="s">
        <v>46</v>
      </c>
      <c r="B44" s="4">
        <v>158.56</v>
      </c>
      <c r="C44" s="5">
        <v>18.32</v>
      </c>
      <c r="D44" s="6">
        <v>52.175516974364939</v>
      </c>
      <c r="E44" s="7">
        <f t="shared" si="0"/>
        <v>229.05551697436493</v>
      </c>
      <c r="F44" s="8">
        <v>186.6418301895537</v>
      </c>
      <c r="G44" s="9">
        <f t="shared" si="1"/>
        <v>415.69734716391861</v>
      </c>
      <c r="H44" s="8">
        <v>266.18400000000003</v>
      </c>
    </row>
    <row r="45" spans="1:8" x14ac:dyDescent="0.45">
      <c r="A45" s="3" t="s">
        <v>47</v>
      </c>
      <c r="B45" s="4">
        <v>158.56</v>
      </c>
      <c r="C45" s="5">
        <v>18.32</v>
      </c>
      <c r="D45" s="6">
        <v>40.712631569276702</v>
      </c>
      <c r="E45" s="7">
        <f t="shared" si="0"/>
        <v>217.5926315692767</v>
      </c>
      <c r="F45" s="8">
        <v>186.6418301895537</v>
      </c>
      <c r="G45" s="9">
        <f t="shared" si="1"/>
        <v>404.23446175883043</v>
      </c>
      <c r="H45" s="8">
        <v>266.18400000000003</v>
      </c>
    </row>
    <row r="46" spans="1:8" x14ac:dyDescent="0.45">
      <c r="A46" s="3" t="s">
        <v>287</v>
      </c>
      <c r="B46" s="4">
        <v>158.56</v>
      </c>
      <c r="C46" s="5">
        <v>18.32</v>
      </c>
      <c r="D46" s="6">
        <v>42.30612241146482</v>
      </c>
      <c r="E46" s="7">
        <f t="shared" si="0"/>
        <v>219.18612241146482</v>
      </c>
      <c r="F46" s="63">
        <v>186.6418301895537</v>
      </c>
      <c r="G46" s="9">
        <f t="shared" si="1"/>
        <v>405.82795260101852</v>
      </c>
      <c r="H46" s="8">
        <v>266.18400000000003</v>
      </c>
    </row>
    <row r="47" spans="1:8" x14ac:dyDescent="0.45">
      <c r="A47" s="3" t="s">
        <v>48</v>
      </c>
      <c r="B47" s="4">
        <v>158.56</v>
      </c>
      <c r="C47" s="5">
        <v>18.32</v>
      </c>
      <c r="D47" s="6">
        <v>35.552364228064924</v>
      </c>
      <c r="E47" s="7">
        <f t="shared" si="0"/>
        <v>212.43236422806493</v>
      </c>
      <c r="F47" s="8">
        <v>186.6418301895537</v>
      </c>
      <c r="G47" s="9">
        <f t="shared" si="1"/>
        <v>399.07419441761863</v>
      </c>
      <c r="H47" s="8">
        <v>266.18400000000003</v>
      </c>
    </row>
    <row r="48" spans="1:8" x14ac:dyDescent="0.45">
      <c r="A48" s="3" t="s">
        <v>49</v>
      </c>
      <c r="B48" s="4">
        <v>158.56</v>
      </c>
      <c r="C48" s="5">
        <v>18.32</v>
      </c>
      <c r="D48" s="6">
        <v>31.892518017863562</v>
      </c>
      <c r="E48" s="7">
        <f t="shared" si="0"/>
        <v>208.77251801786355</v>
      </c>
      <c r="F48" s="8">
        <v>186.6418301895537</v>
      </c>
      <c r="G48" s="9">
        <f t="shared" si="1"/>
        <v>395.41434820741722</v>
      </c>
      <c r="H48" s="8">
        <v>266.18400000000003</v>
      </c>
    </row>
    <row r="49" spans="1:8" x14ac:dyDescent="0.45">
      <c r="A49" s="3" t="s">
        <v>50</v>
      </c>
      <c r="B49" s="4">
        <v>158.56</v>
      </c>
      <c r="C49" s="5">
        <v>18.32</v>
      </c>
      <c r="D49" s="6">
        <v>34.993272451626439</v>
      </c>
      <c r="E49" s="7">
        <f t="shared" si="0"/>
        <v>211.87327245162643</v>
      </c>
      <c r="F49" s="8">
        <v>186.6418301895537</v>
      </c>
      <c r="G49" s="9">
        <f t="shared" si="1"/>
        <v>398.51510264118014</v>
      </c>
      <c r="H49" s="8">
        <v>266.18400000000003</v>
      </c>
    </row>
    <row r="50" spans="1:8" x14ac:dyDescent="0.45">
      <c r="A50" s="3" t="s">
        <v>51</v>
      </c>
      <c r="B50" s="4">
        <v>158.56</v>
      </c>
      <c r="C50" s="5">
        <v>18.32</v>
      </c>
      <c r="D50" s="6">
        <v>42.67348206197692</v>
      </c>
      <c r="E50" s="7">
        <f t="shared" si="0"/>
        <v>219.55348206197692</v>
      </c>
      <c r="F50" s="8">
        <v>186.6418301895537</v>
      </c>
      <c r="G50" s="9">
        <f t="shared" si="1"/>
        <v>406.19531225153059</v>
      </c>
      <c r="H50" s="8">
        <v>266.18400000000003</v>
      </c>
    </row>
    <row r="51" spans="1:8" x14ac:dyDescent="0.45">
      <c r="A51" s="3" t="s">
        <v>52</v>
      </c>
      <c r="B51" s="4">
        <v>158.56</v>
      </c>
      <c r="C51" s="5">
        <v>18.32</v>
      </c>
      <c r="D51" s="6">
        <v>40.067842573854108</v>
      </c>
      <c r="E51" s="7">
        <f t="shared" si="0"/>
        <v>216.9478425738541</v>
      </c>
      <c r="F51" s="8">
        <v>186.6418301895537</v>
      </c>
      <c r="G51" s="9">
        <f t="shared" si="1"/>
        <v>403.5896727634078</v>
      </c>
      <c r="H51" s="8">
        <v>266.18400000000003</v>
      </c>
    </row>
    <row r="52" spans="1:8" x14ac:dyDescent="0.45">
      <c r="A52" s="3" t="s">
        <v>53</v>
      </c>
      <c r="B52" s="4">
        <v>158.56</v>
      </c>
      <c r="C52" s="5">
        <v>18.32</v>
      </c>
      <c r="D52" s="6">
        <v>49.968830789052589</v>
      </c>
      <c r="E52" s="7">
        <f t="shared" si="0"/>
        <v>226.84883078905258</v>
      </c>
      <c r="F52" s="8">
        <v>186.6418301895537</v>
      </c>
      <c r="G52" s="9">
        <f t="shared" si="1"/>
        <v>413.49066097860629</v>
      </c>
      <c r="H52" s="8">
        <v>266.18400000000003</v>
      </c>
    </row>
    <row r="53" spans="1:8" x14ac:dyDescent="0.45">
      <c r="A53" s="3" t="s">
        <v>54</v>
      </c>
      <c r="B53" s="4">
        <v>158.56</v>
      </c>
      <c r="C53" s="5">
        <v>18.32</v>
      </c>
      <c r="D53" s="6">
        <v>32.023067613837142</v>
      </c>
      <c r="E53" s="7">
        <f t="shared" si="0"/>
        <v>208.90306761383715</v>
      </c>
      <c r="F53" s="8">
        <v>186.6418301895537</v>
      </c>
      <c r="G53" s="9">
        <f t="shared" si="1"/>
        <v>395.54489780339088</v>
      </c>
      <c r="H53" s="8">
        <v>266.18400000000003</v>
      </c>
    </row>
    <row r="54" spans="1:8" x14ac:dyDescent="0.45">
      <c r="A54" s="3" t="s">
        <v>55</v>
      </c>
      <c r="B54" s="4">
        <v>158.56</v>
      </c>
      <c r="C54" s="5">
        <v>18.32</v>
      </c>
      <c r="D54" s="6">
        <v>47.830701224180601</v>
      </c>
      <c r="E54" s="7">
        <f t="shared" si="0"/>
        <v>224.71070122418058</v>
      </c>
      <c r="F54" s="8">
        <v>186.6418301895537</v>
      </c>
      <c r="G54" s="9">
        <f t="shared" si="1"/>
        <v>411.35253141373425</v>
      </c>
      <c r="H54" s="8">
        <v>266.18400000000003</v>
      </c>
    </row>
    <row r="55" spans="1:8" x14ac:dyDescent="0.45">
      <c r="A55" s="3" t="s">
        <v>56</v>
      </c>
      <c r="B55" s="4">
        <v>158.56</v>
      </c>
      <c r="C55" s="5">
        <v>18.32</v>
      </c>
      <c r="D55" s="6">
        <v>35.97188550912611</v>
      </c>
      <c r="E55" s="7">
        <f t="shared" si="0"/>
        <v>212.85188550912611</v>
      </c>
      <c r="F55" s="8">
        <v>186.6418301895537</v>
      </c>
      <c r="G55" s="9">
        <f t="shared" si="1"/>
        <v>399.49371569867981</v>
      </c>
      <c r="H55" s="8">
        <v>266.18400000000003</v>
      </c>
    </row>
    <row r="56" spans="1:8" x14ac:dyDescent="0.45">
      <c r="A56" s="3" t="s">
        <v>57</v>
      </c>
      <c r="B56" s="4">
        <v>158.56</v>
      </c>
      <c r="C56" s="5">
        <v>18.32</v>
      </c>
      <c r="D56" s="6">
        <v>38.762490032331293</v>
      </c>
      <c r="E56" s="7">
        <f t="shared" si="0"/>
        <v>215.6424900323313</v>
      </c>
      <c r="F56" s="8">
        <v>186.6418301895537</v>
      </c>
      <c r="G56" s="9">
        <f t="shared" si="1"/>
        <v>402.28432022188497</v>
      </c>
      <c r="H56" s="8">
        <v>266.18400000000003</v>
      </c>
    </row>
    <row r="57" spans="1:8" x14ac:dyDescent="0.45">
      <c r="A57" s="3" t="s">
        <v>315</v>
      </c>
      <c r="B57" s="4">
        <v>158.56</v>
      </c>
      <c r="C57" s="5">
        <v>18.32</v>
      </c>
      <c r="D57" s="6">
        <v>42.30612241146482</v>
      </c>
      <c r="E57" s="7">
        <f t="shared" si="0"/>
        <v>219.18612241146482</v>
      </c>
      <c r="F57" s="8">
        <v>186.6418301895537</v>
      </c>
      <c r="G57" s="9">
        <f t="shared" si="1"/>
        <v>405.82795260101852</v>
      </c>
      <c r="H57" s="8">
        <v>266.18400000000003</v>
      </c>
    </row>
    <row r="58" spans="1:8" x14ac:dyDescent="0.45">
      <c r="A58" s="3" t="s">
        <v>58</v>
      </c>
      <c r="B58" s="4">
        <v>158.56</v>
      </c>
      <c r="C58" s="5">
        <v>18.32</v>
      </c>
      <c r="D58" s="6">
        <v>38.59056002223241</v>
      </c>
      <c r="E58" s="7">
        <f t="shared" si="0"/>
        <v>215.47056002223241</v>
      </c>
      <c r="F58" s="8">
        <v>186.6418301895537</v>
      </c>
      <c r="G58" s="9">
        <f t="shared" si="1"/>
        <v>402.11239021178608</v>
      </c>
      <c r="H58" s="8">
        <v>266.18400000000003</v>
      </c>
    </row>
    <row r="59" spans="1:8" x14ac:dyDescent="0.45">
      <c r="A59" s="3" t="s">
        <v>59</v>
      </c>
      <c r="B59" s="4">
        <v>158.56</v>
      </c>
      <c r="C59" s="5">
        <v>18.32</v>
      </c>
      <c r="D59" s="6">
        <v>47.037065869267984</v>
      </c>
      <c r="E59" s="7">
        <f t="shared" si="0"/>
        <v>223.91706586926799</v>
      </c>
      <c r="F59" s="8">
        <v>186.6418301895537</v>
      </c>
      <c r="G59" s="9">
        <f t="shared" si="1"/>
        <v>410.55889605882169</v>
      </c>
      <c r="H59" s="8">
        <v>266.18400000000003</v>
      </c>
    </row>
    <row r="60" spans="1:8" x14ac:dyDescent="0.45">
      <c r="A60" s="3" t="s">
        <v>60</v>
      </c>
      <c r="B60" s="4">
        <v>158.56</v>
      </c>
      <c r="C60" s="5">
        <v>18.32</v>
      </c>
      <c r="D60" s="6">
        <v>40.866976103870698</v>
      </c>
      <c r="E60" s="7">
        <f t="shared" si="0"/>
        <v>217.74697610387068</v>
      </c>
      <c r="F60" s="8">
        <v>186.6418301895537</v>
      </c>
      <c r="G60" s="9">
        <f t="shared" si="1"/>
        <v>404.38880629342441</v>
      </c>
      <c r="H60" s="8">
        <v>266.18400000000003</v>
      </c>
    </row>
    <row r="61" spans="1:8" x14ac:dyDescent="0.45">
      <c r="A61" s="3" t="s">
        <v>61</v>
      </c>
      <c r="B61" s="4">
        <v>158.56</v>
      </c>
      <c r="C61" s="5">
        <v>18.32</v>
      </c>
      <c r="D61" s="6">
        <v>39.591914174750322</v>
      </c>
      <c r="E61" s="7">
        <f t="shared" si="0"/>
        <v>216.47191417475031</v>
      </c>
      <c r="F61" s="8">
        <v>186.6418301895537</v>
      </c>
      <c r="G61" s="9">
        <f t="shared" si="1"/>
        <v>403.11374436430401</v>
      </c>
      <c r="H61" s="8">
        <v>266.18400000000003</v>
      </c>
    </row>
    <row r="62" spans="1:8" x14ac:dyDescent="0.45">
      <c r="A62" s="3" t="s">
        <v>62</v>
      </c>
      <c r="B62" s="4">
        <v>158.56</v>
      </c>
      <c r="C62" s="5">
        <v>18.32</v>
      </c>
      <c r="D62" s="6">
        <v>46.061076947725169</v>
      </c>
      <c r="E62" s="7">
        <f t="shared" si="0"/>
        <v>222.94107694772515</v>
      </c>
      <c r="F62" s="8">
        <v>186.6418301895537</v>
      </c>
      <c r="G62" s="9">
        <f t="shared" si="1"/>
        <v>409.58290713727888</v>
      </c>
      <c r="H62" s="8">
        <v>266.18400000000003</v>
      </c>
    </row>
    <row r="63" spans="1:8" x14ac:dyDescent="0.45">
      <c r="A63" s="3" t="s">
        <v>63</v>
      </c>
      <c r="B63" s="4">
        <v>158.56</v>
      </c>
      <c r="C63" s="5">
        <v>18.32</v>
      </c>
      <c r="D63" s="6">
        <v>45.789573600504767</v>
      </c>
      <c r="E63" s="7">
        <f t="shared" si="0"/>
        <v>222.66957360050475</v>
      </c>
      <c r="F63" s="8">
        <v>186.6418301895537</v>
      </c>
      <c r="G63" s="9">
        <f t="shared" si="1"/>
        <v>409.31140379005842</v>
      </c>
      <c r="H63" s="8">
        <v>266.18400000000003</v>
      </c>
    </row>
    <row r="64" spans="1:8" x14ac:dyDescent="0.45">
      <c r="A64" s="3" t="s">
        <v>64</v>
      </c>
      <c r="B64" s="4">
        <v>158.56</v>
      </c>
      <c r="C64" s="5">
        <v>18.32</v>
      </c>
      <c r="D64" s="6">
        <v>42.257237291487819</v>
      </c>
      <c r="E64" s="7">
        <f t="shared" si="0"/>
        <v>219.13723729148782</v>
      </c>
      <c r="F64" s="8">
        <v>186.6418301895537</v>
      </c>
      <c r="G64" s="9">
        <f t="shared" si="1"/>
        <v>405.77906748104152</v>
      </c>
      <c r="H64" s="8">
        <v>266.18400000000003</v>
      </c>
    </row>
    <row r="65" spans="1:8" x14ac:dyDescent="0.45">
      <c r="A65" s="3" t="s">
        <v>65</v>
      </c>
      <c r="B65" s="4">
        <v>158.56</v>
      </c>
      <c r="C65" s="5">
        <v>18.32</v>
      </c>
      <c r="D65" s="6">
        <v>42.752475022478748</v>
      </c>
      <c r="E65" s="7">
        <f t="shared" si="0"/>
        <v>219.63247502247873</v>
      </c>
      <c r="F65" s="8">
        <v>186.6418301895537</v>
      </c>
      <c r="G65" s="9">
        <f t="shared" si="1"/>
        <v>406.27430521203246</v>
      </c>
      <c r="H65" s="8">
        <v>266.18400000000003</v>
      </c>
    </row>
    <row r="66" spans="1:8" x14ac:dyDescent="0.45">
      <c r="A66" s="3" t="s">
        <v>66</v>
      </c>
      <c r="B66" s="4">
        <v>158.56</v>
      </c>
      <c r="C66" s="5">
        <v>18.32</v>
      </c>
      <c r="D66" s="6">
        <v>39.640370459676213</v>
      </c>
      <c r="E66" s="7">
        <f t="shared" si="0"/>
        <v>216.5203704596762</v>
      </c>
      <c r="F66" s="8">
        <v>186.6418301895537</v>
      </c>
      <c r="G66" s="9">
        <f t="shared" si="1"/>
        <v>403.16220064922993</v>
      </c>
      <c r="H66" s="8">
        <v>266.18400000000003</v>
      </c>
    </row>
    <row r="67" spans="1:8" x14ac:dyDescent="0.45">
      <c r="A67" s="3" t="s">
        <v>67</v>
      </c>
      <c r="B67" s="4">
        <v>158.56</v>
      </c>
      <c r="C67" s="5">
        <v>18.32</v>
      </c>
      <c r="D67" s="6">
        <v>42.673502999446796</v>
      </c>
      <c r="E67" s="7">
        <f t="shared" si="0"/>
        <v>219.55350299944678</v>
      </c>
      <c r="F67" s="8">
        <v>186.6418301895537</v>
      </c>
      <c r="G67" s="9">
        <f t="shared" si="1"/>
        <v>406.19533318900051</v>
      </c>
      <c r="H67" s="8">
        <v>266.18400000000003</v>
      </c>
    </row>
    <row r="68" spans="1:8" x14ac:dyDescent="0.45">
      <c r="A68" s="3" t="s">
        <v>68</v>
      </c>
      <c r="B68" s="4">
        <v>158.56</v>
      </c>
      <c r="C68" s="5">
        <v>18.32</v>
      </c>
      <c r="D68" s="6">
        <v>36.019951268406807</v>
      </c>
      <c r="E68" s="7">
        <f t="shared" si="0"/>
        <v>212.8999512684068</v>
      </c>
      <c r="F68" s="8">
        <v>186.6418301895537</v>
      </c>
      <c r="G68" s="9">
        <f t="shared" si="1"/>
        <v>399.5417814579605</v>
      </c>
      <c r="H68" s="8">
        <v>266.18400000000003</v>
      </c>
    </row>
    <row r="69" spans="1:8" x14ac:dyDescent="0.45">
      <c r="A69" s="3" t="s">
        <v>69</v>
      </c>
      <c r="B69" s="4">
        <v>158.56</v>
      </c>
      <c r="C69" s="5">
        <v>18.32</v>
      </c>
      <c r="D69" s="6">
        <v>40.612176815855577</v>
      </c>
      <c r="E69" s="7">
        <f t="shared" ref="E69:E132" si="2">B69+C69+D69</f>
        <v>217.49217681585557</v>
      </c>
      <c r="F69" s="8">
        <v>186.6418301895537</v>
      </c>
      <c r="G69" s="9">
        <f t="shared" ref="G69:G132" si="3">E69+F69</f>
        <v>404.13400700540927</v>
      </c>
      <c r="H69" s="8">
        <v>266.18400000000003</v>
      </c>
    </row>
    <row r="70" spans="1:8" x14ac:dyDescent="0.45">
      <c r="A70" s="3" t="s">
        <v>70</v>
      </c>
      <c r="B70" s="4">
        <v>158.56</v>
      </c>
      <c r="C70" s="5">
        <v>18.32</v>
      </c>
      <c r="D70" s="6">
        <v>45.268385803865264</v>
      </c>
      <c r="E70" s="7">
        <f t="shared" si="2"/>
        <v>222.14838580386527</v>
      </c>
      <c r="F70" s="8">
        <v>186.6418301895537</v>
      </c>
      <c r="G70" s="9">
        <f t="shared" si="3"/>
        <v>408.790215993419</v>
      </c>
      <c r="H70" s="8">
        <v>266.18400000000003</v>
      </c>
    </row>
    <row r="71" spans="1:8" x14ac:dyDescent="0.45">
      <c r="A71" s="3" t="s">
        <v>71</v>
      </c>
      <c r="B71" s="4">
        <v>158.56</v>
      </c>
      <c r="C71" s="5">
        <v>18.32</v>
      </c>
      <c r="D71" s="6">
        <v>43.150870125920804</v>
      </c>
      <c r="E71" s="7">
        <f t="shared" si="2"/>
        <v>220.03087012592079</v>
      </c>
      <c r="F71" s="8">
        <v>186.6418301895537</v>
      </c>
      <c r="G71" s="9">
        <f t="shared" si="3"/>
        <v>406.67270031547446</v>
      </c>
      <c r="H71" s="8">
        <v>266.18400000000003</v>
      </c>
    </row>
    <row r="72" spans="1:8" x14ac:dyDescent="0.45">
      <c r="A72" s="3" t="s">
        <v>72</v>
      </c>
      <c r="B72" s="4">
        <v>158.56</v>
      </c>
      <c r="C72" s="5">
        <v>18.32</v>
      </c>
      <c r="D72" s="6">
        <v>56.149823941835017</v>
      </c>
      <c r="E72" s="7">
        <f t="shared" si="2"/>
        <v>233.02982394183502</v>
      </c>
      <c r="F72" s="8">
        <v>186.6418301895537</v>
      </c>
      <c r="G72" s="9">
        <f t="shared" si="3"/>
        <v>419.67165413138872</v>
      </c>
      <c r="H72" s="8">
        <v>266.18400000000003</v>
      </c>
    </row>
    <row r="73" spans="1:8" x14ac:dyDescent="0.45">
      <c r="A73" s="3" t="s">
        <v>73</v>
      </c>
      <c r="B73" s="4">
        <v>158.56</v>
      </c>
      <c r="C73" s="5">
        <v>18.32</v>
      </c>
      <c r="D73" s="6">
        <v>56.149823941835017</v>
      </c>
      <c r="E73" s="7">
        <f t="shared" si="2"/>
        <v>233.02982394183502</v>
      </c>
      <c r="F73" s="8">
        <v>186.6418301895537</v>
      </c>
      <c r="G73" s="9">
        <f t="shared" si="3"/>
        <v>419.67165413138872</v>
      </c>
      <c r="H73" s="8">
        <v>266.18400000000003</v>
      </c>
    </row>
    <row r="74" spans="1:8" x14ac:dyDescent="0.45">
      <c r="A74" s="3" t="s">
        <v>314</v>
      </c>
      <c r="B74" s="4">
        <v>158.56</v>
      </c>
      <c r="C74" s="5">
        <v>18.32</v>
      </c>
      <c r="D74" s="6">
        <v>42.30612241146482</v>
      </c>
      <c r="E74" s="7">
        <f t="shared" si="2"/>
        <v>219.18612241146482</v>
      </c>
      <c r="F74" s="8">
        <v>186.6418301895537</v>
      </c>
      <c r="G74" s="9">
        <f t="shared" si="3"/>
        <v>405.82795260101852</v>
      </c>
      <c r="H74" s="8">
        <v>266.18400000000003</v>
      </c>
    </row>
    <row r="75" spans="1:8" x14ac:dyDescent="0.45">
      <c r="A75" s="3" t="s">
        <v>74</v>
      </c>
      <c r="B75" s="4">
        <v>158.56</v>
      </c>
      <c r="C75" s="5">
        <v>18.32</v>
      </c>
      <c r="D75" s="6">
        <v>50.029472305892341</v>
      </c>
      <c r="E75" s="7">
        <f t="shared" si="2"/>
        <v>226.90947230589234</v>
      </c>
      <c r="F75" s="8">
        <v>186.6418301895537</v>
      </c>
      <c r="G75" s="9">
        <f t="shared" si="3"/>
        <v>413.55130249544607</v>
      </c>
      <c r="H75" s="8">
        <v>266.18400000000003</v>
      </c>
    </row>
    <row r="76" spans="1:8" x14ac:dyDescent="0.45">
      <c r="A76" s="3" t="s">
        <v>75</v>
      </c>
      <c r="B76" s="4">
        <v>158.56</v>
      </c>
      <c r="C76" s="5">
        <v>18.32</v>
      </c>
      <c r="D76" s="6">
        <v>42.490493644821548</v>
      </c>
      <c r="E76" s="7">
        <f t="shared" si="2"/>
        <v>219.37049364482155</v>
      </c>
      <c r="F76" s="8">
        <v>186.6418301895537</v>
      </c>
      <c r="G76" s="9">
        <f t="shared" si="3"/>
        <v>406.01232383437525</v>
      </c>
      <c r="H76" s="8">
        <v>266.18400000000003</v>
      </c>
    </row>
    <row r="77" spans="1:8" x14ac:dyDescent="0.45">
      <c r="A77" s="3" t="s">
        <v>76</v>
      </c>
      <c r="B77" s="4">
        <v>158.56</v>
      </c>
      <c r="C77" s="5">
        <v>18.32</v>
      </c>
      <c r="D77" s="6">
        <v>46.980378287228291</v>
      </c>
      <c r="E77" s="7">
        <f t="shared" si="2"/>
        <v>223.86037828722829</v>
      </c>
      <c r="F77" s="8">
        <v>186.6418301895537</v>
      </c>
      <c r="G77" s="9">
        <f t="shared" si="3"/>
        <v>410.50220847678202</v>
      </c>
      <c r="H77" s="8">
        <v>266.18400000000003</v>
      </c>
    </row>
    <row r="78" spans="1:8" x14ac:dyDescent="0.45">
      <c r="A78" s="3" t="s">
        <v>77</v>
      </c>
      <c r="B78" s="4">
        <v>158.56</v>
      </c>
      <c r="C78" s="5">
        <v>18.32</v>
      </c>
      <c r="D78" s="6">
        <v>49.650102565956281</v>
      </c>
      <c r="E78" s="7">
        <f t="shared" si="2"/>
        <v>226.53010256595627</v>
      </c>
      <c r="F78" s="8">
        <v>186.6418301895537</v>
      </c>
      <c r="G78" s="9">
        <f t="shared" si="3"/>
        <v>413.17193275550994</v>
      </c>
      <c r="H78" s="8">
        <v>266.18400000000003</v>
      </c>
    </row>
    <row r="79" spans="1:8" x14ac:dyDescent="0.45">
      <c r="A79" s="3" t="s">
        <v>78</v>
      </c>
      <c r="B79" s="4">
        <v>158.56</v>
      </c>
      <c r="C79" s="5">
        <v>18.32</v>
      </c>
      <c r="D79" s="6">
        <v>51.741465724778088</v>
      </c>
      <c r="E79" s="7">
        <f t="shared" si="2"/>
        <v>228.62146572477809</v>
      </c>
      <c r="F79" s="8">
        <v>186.6418301895537</v>
      </c>
      <c r="G79" s="9">
        <f t="shared" si="3"/>
        <v>415.26329591433182</v>
      </c>
      <c r="H79" s="8">
        <v>266.18400000000003</v>
      </c>
    </row>
    <row r="80" spans="1:8" x14ac:dyDescent="0.45">
      <c r="A80" s="3" t="s">
        <v>79</v>
      </c>
      <c r="B80" s="4">
        <v>158.56</v>
      </c>
      <c r="C80" s="5">
        <v>18.32</v>
      </c>
      <c r="D80" s="6">
        <v>36.178549424597932</v>
      </c>
      <c r="E80" s="7">
        <f t="shared" si="2"/>
        <v>213.05854942459791</v>
      </c>
      <c r="F80" s="8">
        <v>186.6418301895537</v>
      </c>
      <c r="G80" s="9">
        <f t="shared" si="3"/>
        <v>399.70037961415164</v>
      </c>
      <c r="H80" s="8">
        <v>266.18400000000003</v>
      </c>
    </row>
    <row r="81" spans="1:8" x14ac:dyDescent="0.45">
      <c r="A81" s="3" t="s">
        <v>80</v>
      </c>
      <c r="B81" s="4">
        <v>158.56</v>
      </c>
      <c r="C81" s="5">
        <v>18.32</v>
      </c>
      <c r="D81" s="6">
        <v>40.283098498479752</v>
      </c>
      <c r="E81" s="7">
        <f t="shared" si="2"/>
        <v>217.16309849847974</v>
      </c>
      <c r="F81" s="8">
        <v>186.6418301895537</v>
      </c>
      <c r="G81" s="9">
        <f t="shared" si="3"/>
        <v>403.80492868803344</v>
      </c>
      <c r="H81" s="8">
        <v>266.18400000000003</v>
      </c>
    </row>
    <row r="82" spans="1:8" x14ac:dyDescent="0.45">
      <c r="A82" s="3" t="s">
        <v>81</v>
      </c>
      <c r="B82" s="4">
        <v>158.56</v>
      </c>
      <c r="C82" s="5">
        <v>18.32</v>
      </c>
      <c r="D82" s="6">
        <v>35.758765212050314</v>
      </c>
      <c r="E82" s="7">
        <f t="shared" si="2"/>
        <v>212.63876521205032</v>
      </c>
      <c r="F82" s="8">
        <v>186.6418301895537</v>
      </c>
      <c r="G82" s="9">
        <f t="shared" si="3"/>
        <v>399.28059540160405</v>
      </c>
      <c r="H82" s="8">
        <v>266.18400000000003</v>
      </c>
    </row>
    <row r="83" spans="1:8" x14ac:dyDescent="0.45">
      <c r="A83" s="3" t="s">
        <v>82</v>
      </c>
      <c r="B83" s="4">
        <v>158.56</v>
      </c>
      <c r="C83" s="5">
        <v>18.32</v>
      </c>
      <c r="D83" s="6">
        <v>55.072171114562977</v>
      </c>
      <c r="E83" s="7">
        <f t="shared" si="2"/>
        <v>231.95217111456299</v>
      </c>
      <c r="F83" s="8">
        <v>186.6418301895537</v>
      </c>
      <c r="G83" s="9">
        <f t="shared" si="3"/>
        <v>418.59400130411666</v>
      </c>
      <c r="H83" s="8">
        <v>266.18400000000003</v>
      </c>
    </row>
    <row r="84" spans="1:8" x14ac:dyDescent="0.45">
      <c r="A84" s="3" t="s">
        <v>83</v>
      </c>
      <c r="B84" s="4">
        <v>158.56</v>
      </c>
      <c r="C84" s="5">
        <v>18.32</v>
      </c>
      <c r="D84" s="6">
        <v>36.352526651193742</v>
      </c>
      <c r="E84" s="7">
        <f t="shared" si="2"/>
        <v>213.23252665119372</v>
      </c>
      <c r="F84" s="8">
        <v>186.6418301895537</v>
      </c>
      <c r="G84" s="9">
        <f t="shared" si="3"/>
        <v>399.8743568407474</v>
      </c>
      <c r="H84" s="8">
        <v>266.18400000000003</v>
      </c>
    </row>
    <row r="85" spans="1:8" x14ac:dyDescent="0.45">
      <c r="A85" s="3" t="s">
        <v>84</v>
      </c>
      <c r="B85" s="4">
        <v>158.56</v>
      </c>
      <c r="C85" s="5">
        <v>18.32</v>
      </c>
      <c r="D85" s="6">
        <v>41.689389397240461</v>
      </c>
      <c r="E85" s="7">
        <f t="shared" si="2"/>
        <v>218.56938939724046</v>
      </c>
      <c r="F85" s="8">
        <v>186.6418301895537</v>
      </c>
      <c r="G85" s="9">
        <f t="shared" si="3"/>
        <v>405.21121958679419</v>
      </c>
      <c r="H85" s="8">
        <v>266.18400000000003</v>
      </c>
    </row>
    <row r="86" spans="1:8" x14ac:dyDescent="0.45">
      <c r="A86" s="3" t="s">
        <v>85</v>
      </c>
      <c r="B86" s="4">
        <v>158.56</v>
      </c>
      <c r="C86" s="5">
        <v>18.32</v>
      </c>
      <c r="D86" s="6">
        <v>36.677239528948327</v>
      </c>
      <c r="E86" s="7">
        <f t="shared" si="2"/>
        <v>213.55723952894832</v>
      </c>
      <c r="F86" s="8">
        <v>186.6418301895537</v>
      </c>
      <c r="G86" s="9">
        <f t="shared" si="3"/>
        <v>400.19906971850202</v>
      </c>
      <c r="H86" s="8">
        <v>266.18400000000003</v>
      </c>
    </row>
    <row r="87" spans="1:8" x14ac:dyDescent="0.45">
      <c r="A87" s="3" t="s">
        <v>86</v>
      </c>
      <c r="B87" s="4">
        <v>158.56</v>
      </c>
      <c r="C87" s="5">
        <v>18.32</v>
      </c>
      <c r="D87" s="6">
        <v>44.634646981556621</v>
      </c>
      <c r="E87" s="7">
        <f t="shared" si="2"/>
        <v>221.51464698155661</v>
      </c>
      <c r="F87" s="8">
        <v>186.6418301895537</v>
      </c>
      <c r="G87" s="9">
        <f t="shared" si="3"/>
        <v>408.15647717111028</v>
      </c>
      <c r="H87" s="8">
        <v>266.18400000000003</v>
      </c>
    </row>
    <row r="88" spans="1:8" x14ac:dyDescent="0.45">
      <c r="A88" s="3" t="s">
        <v>87</v>
      </c>
      <c r="B88" s="4">
        <v>158.56</v>
      </c>
      <c r="C88" s="5">
        <v>18.32</v>
      </c>
      <c r="D88" s="6">
        <v>48.424795544219464</v>
      </c>
      <c r="E88" s="7">
        <f t="shared" si="2"/>
        <v>225.30479554421947</v>
      </c>
      <c r="F88" s="8">
        <v>186.6418301895537</v>
      </c>
      <c r="G88" s="9">
        <f t="shared" si="3"/>
        <v>411.9466257337732</v>
      </c>
      <c r="H88" s="8">
        <v>266.18400000000003</v>
      </c>
    </row>
    <row r="89" spans="1:8" x14ac:dyDescent="0.45">
      <c r="A89" s="3" t="s">
        <v>88</v>
      </c>
      <c r="B89" s="4">
        <v>158.56</v>
      </c>
      <c r="C89" s="5">
        <v>18.32</v>
      </c>
      <c r="D89" s="6">
        <v>47.865625423687135</v>
      </c>
      <c r="E89" s="7">
        <f t="shared" si="2"/>
        <v>224.74562542368713</v>
      </c>
      <c r="F89" s="8">
        <v>186.6418301895537</v>
      </c>
      <c r="G89" s="9">
        <f t="shared" si="3"/>
        <v>411.38745561324083</v>
      </c>
      <c r="H89" s="8">
        <v>266.18400000000003</v>
      </c>
    </row>
    <row r="90" spans="1:8" x14ac:dyDescent="0.45">
      <c r="A90" s="3" t="s">
        <v>89</v>
      </c>
      <c r="B90" s="4">
        <v>158.56</v>
      </c>
      <c r="C90" s="5">
        <v>18.32</v>
      </c>
      <c r="D90" s="6">
        <v>42.474576883017377</v>
      </c>
      <c r="E90" s="7">
        <f t="shared" si="2"/>
        <v>219.35457688301739</v>
      </c>
      <c r="F90" s="8">
        <v>186.6418301895537</v>
      </c>
      <c r="G90" s="9">
        <f t="shared" si="3"/>
        <v>405.99640707257106</v>
      </c>
      <c r="H90" s="8">
        <v>266.18400000000003</v>
      </c>
    </row>
    <row r="91" spans="1:8" x14ac:dyDescent="0.45">
      <c r="A91" s="3" t="s">
        <v>90</v>
      </c>
      <c r="B91" s="4">
        <v>158.56</v>
      </c>
      <c r="C91" s="5">
        <v>18.32</v>
      </c>
      <c r="D91" s="6">
        <v>40.825718077588057</v>
      </c>
      <c r="E91" s="7">
        <f t="shared" si="2"/>
        <v>217.70571807758805</v>
      </c>
      <c r="F91" s="8">
        <v>186.6418301895537</v>
      </c>
      <c r="G91" s="9">
        <f t="shared" si="3"/>
        <v>404.34754826714175</v>
      </c>
      <c r="H91" s="8">
        <v>266.18400000000003</v>
      </c>
    </row>
    <row r="92" spans="1:8" x14ac:dyDescent="0.45">
      <c r="A92" s="3" t="s">
        <v>91</v>
      </c>
      <c r="B92" s="4">
        <v>158.56</v>
      </c>
      <c r="C92" s="5">
        <v>18.32</v>
      </c>
      <c r="D92" s="6">
        <v>42.180550308620219</v>
      </c>
      <c r="E92" s="7">
        <f t="shared" si="2"/>
        <v>219.06055030862021</v>
      </c>
      <c r="F92" s="8">
        <v>186.6418301895537</v>
      </c>
      <c r="G92" s="9">
        <f t="shared" si="3"/>
        <v>405.70238049817391</v>
      </c>
      <c r="H92" s="8">
        <v>266.18400000000003</v>
      </c>
    </row>
    <row r="93" spans="1:8" x14ac:dyDescent="0.45">
      <c r="A93" s="3" t="s">
        <v>92</v>
      </c>
      <c r="B93" s="4">
        <v>158.56</v>
      </c>
      <c r="C93" s="5">
        <v>18.32</v>
      </c>
      <c r="D93" s="6">
        <v>53.637502621454473</v>
      </c>
      <c r="E93" s="7">
        <f t="shared" si="2"/>
        <v>230.51750262145447</v>
      </c>
      <c r="F93" s="8">
        <v>186.6418301895537</v>
      </c>
      <c r="G93" s="9">
        <f t="shared" si="3"/>
        <v>417.1593328110082</v>
      </c>
      <c r="H93" s="8">
        <v>266.18400000000003</v>
      </c>
    </row>
    <row r="94" spans="1:8" x14ac:dyDescent="0.45">
      <c r="A94" s="3" t="s">
        <v>316</v>
      </c>
      <c r="B94" s="4">
        <v>158.56</v>
      </c>
      <c r="C94" s="5">
        <v>18.32</v>
      </c>
      <c r="D94" s="6">
        <v>42.31</v>
      </c>
      <c r="E94" s="7">
        <f t="shared" si="2"/>
        <v>219.19</v>
      </c>
      <c r="F94" s="8">
        <v>186.64</v>
      </c>
      <c r="G94" s="9">
        <f t="shared" si="3"/>
        <v>405.83</v>
      </c>
      <c r="H94" s="8">
        <v>266.18400000000003</v>
      </c>
    </row>
    <row r="95" spans="1:8" x14ac:dyDescent="0.45">
      <c r="A95" s="3" t="s">
        <v>93</v>
      </c>
      <c r="B95" s="4">
        <v>158.56</v>
      </c>
      <c r="C95" s="5">
        <v>18.32</v>
      </c>
      <c r="D95" s="6">
        <v>46.052925128877519</v>
      </c>
      <c r="E95" s="7">
        <f t="shared" si="2"/>
        <v>222.93292512887751</v>
      </c>
      <c r="F95" s="8">
        <v>186.6418301895537</v>
      </c>
      <c r="G95" s="9">
        <f t="shared" si="3"/>
        <v>409.57475531843124</v>
      </c>
      <c r="H95" s="8">
        <v>266.18400000000003</v>
      </c>
    </row>
    <row r="96" spans="1:8" x14ac:dyDescent="0.45">
      <c r="A96" s="3" t="s">
        <v>94</v>
      </c>
      <c r="B96" s="4">
        <v>158.56</v>
      </c>
      <c r="C96" s="5">
        <v>18.32</v>
      </c>
      <c r="D96" s="6">
        <v>55.094847716594224</v>
      </c>
      <c r="E96" s="7">
        <f t="shared" si="2"/>
        <v>231.97484771659421</v>
      </c>
      <c r="F96" s="8">
        <v>186.6418301895537</v>
      </c>
      <c r="G96" s="9">
        <f t="shared" si="3"/>
        <v>418.61667790614791</v>
      </c>
      <c r="H96" s="8">
        <v>266.18400000000003</v>
      </c>
    </row>
    <row r="97" spans="1:8" x14ac:dyDescent="0.45">
      <c r="A97" s="3" t="s">
        <v>95</v>
      </c>
      <c r="B97" s="4">
        <v>158.56</v>
      </c>
      <c r="C97" s="5">
        <v>18.32</v>
      </c>
      <c r="D97" s="6">
        <v>38.734068033856637</v>
      </c>
      <c r="E97" s="7">
        <f t="shared" si="2"/>
        <v>215.61406803385663</v>
      </c>
      <c r="F97" s="8">
        <v>186.6418301895537</v>
      </c>
      <c r="G97" s="9">
        <f t="shared" si="3"/>
        <v>402.25589822341033</v>
      </c>
      <c r="H97" s="8">
        <v>266.18400000000003</v>
      </c>
    </row>
    <row r="98" spans="1:8" x14ac:dyDescent="0.45">
      <c r="A98" s="3" t="s">
        <v>96</v>
      </c>
      <c r="B98" s="4">
        <v>158.56</v>
      </c>
      <c r="C98" s="5">
        <v>18.32</v>
      </c>
      <c r="D98" s="6">
        <v>46.400431660851453</v>
      </c>
      <c r="E98" s="7">
        <f t="shared" si="2"/>
        <v>223.28043166085143</v>
      </c>
      <c r="F98" s="8">
        <v>186.6418301895537</v>
      </c>
      <c r="G98" s="9">
        <f t="shared" si="3"/>
        <v>409.92226185040511</v>
      </c>
      <c r="H98" s="8">
        <v>266.18400000000003</v>
      </c>
    </row>
    <row r="99" spans="1:8" x14ac:dyDescent="0.45">
      <c r="A99" s="3" t="s">
        <v>97</v>
      </c>
      <c r="B99" s="4">
        <v>158.56</v>
      </c>
      <c r="C99" s="5">
        <v>18.32</v>
      </c>
      <c r="D99" s="6">
        <v>41.767839035321963</v>
      </c>
      <c r="E99" s="7">
        <f t="shared" si="2"/>
        <v>218.64783903532197</v>
      </c>
      <c r="F99" s="8">
        <v>186.6418301895537</v>
      </c>
      <c r="G99" s="9">
        <f t="shared" si="3"/>
        <v>405.28966922487564</v>
      </c>
      <c r="H99" s="8">
        <v>266.18400000000003</v>
      </c>
    </row>
    <row r="100" spans="1:8" x14ac:dyDescent="0.45">
      <c r="A100" s="3" t="s">
        <v>98</v>
      </c>
      <c r="B100" s="4">
        <v>158.56</v>
      </c>
      <c r="C100" s="5">
        <v>18.32</v>
      </c>
      <c r="D100" s="6">
        <v>33.625817703984588</v>
      </c>
      <c r="E100" s="7">
        <f t="shared" si="2"/>
        <v>210.50581770398458</v>
      </c>
      <c r="F100" s="8">
        <v>186.6418301895537</v>
      </c>
      <c r="G100" s="9">
        <f t="shared" si="3"/>
        <v>397.14764789353831</v>
      </c>
      <c r="H100" s="8">
        <v>266.18400000000003</v>
      </c>
    </row>
    <row r="101" spans="1:8" x14ac:dyDescent="0.45">
      <c r="A101" s="3" t="s">
        <v>99</v>
      </c>
      <c r="B101" s="4">
        <v>158.56</v>
      </c>
      <c r="C101" s="5">
        <v>18.32</v>
      </c>
      <c r="D101" s="6">
        <v>38.227818966853569</v>
      </c>
      <c r="E101" s="7">
        <f t="shared" si="2"/>
        <v>215.10781896685356</v>
      </c>
      <c r="F101" s="8">
        <v>186.6418301895537</v>
      </c>
      <c r="G101" s="9">
        <f t="shared" si="3"/>
        <v>401.74964915640726</v>
      </c>
      <c r="H101" s="8">
        <v>266.18400000000003</v>
      </c>
    </row>
    <row r="102" spans="1:8" x14ac:dyDescent="0.45">
      <c r="A102" s="3" t="s">
        <v>100</v>
      </c>
      <c r="B102" s="4">
        <v>158.56</v>
      </c>
      <c r="C102" s="5">
        <v>18.32</v>
      </c>
      <c r="D102" s="6">
        <v>27.749999150143648</v>
      </c>
      <c r="E102" s="7">
        <f t="shared" si="2"/>
        <v>204.62999915014365</v>
      </c>
      <c r="F102" s="8">
        <v>186.6418301895537</v>
      </c>
      <c r="G102" s="9">
        <f t="shared" si="3"/>
        <v>391.27182933969732</v>
      </c>
      <c r="H102" s="8">
        <v>266.18400000000003</v>
      </c>
    </row>
    <row r="103" spans="1:8" x14ac:dyDescent="0.45">
      <c r="A103" s="3" t="s">
        <v>101</v>
      </c>
      <c r="B103" s="4">
        <v>158.56</v>
      </c>
      <c r="C103" s="5">
        <v>18.32</v>
      </c>
      <c r="D103" s="6">
        <v>47.363804961015006</v>
      </c>
      <c r="E103" s="7">
        <f t="shared" si="2"/>
        <v>224.243804961015</v>
      </c>
      <c r="F103" s="8">
        <v>186.6418301895537</v>
      </c>
      <c r="G103" s="9">
        <f t="shared" si="3"/>
        <v>410.8856351505687</v>
      </c>
      <c r="H103" s="8">
        <v>266.18400000000003</v>
      </c>
    </row>
    <row r="104" spans="1:8" x14ac:dyDescent="0.45">
      <c r="A104" s="3" t="s">
        <v>102</v>
      </c>
      <c r="B104" s="4">
        <v>158.56</v>
      </c>
      <c r="C104" s="5">
        <v>18.32</v>
      </c>
      <c r="D104" s="6">
        <v>56.149823941835017</v>
      </c>
      <c r="E104" s="7">
        <f t="shared" si="2"/>
        <v>233.02982394183502</v>
      </c>
      <c r="F104" s="8">
        <v>186.6418301895537</v>
      </c>
      <c r="G104" s="9">
        <f t="shared" si="3"/>
        <v>419.67165413138872</v>
      </c>
      <c r="H104" s="8">
        <v>266.18400000000003</v>
      </c>
    </row>
    <row r="105" spans="1:8" x14ac:dyDescent="0.45">
      <c r="A105" s="3" t="s">
        <v>103</v>
      </c>
      <c r="B105" s="4">
        <v>158.56</v>
      </c>
      <c r="C105" s="5">
        <v>18.32</v>
      </c>
      <c r="D105" s="6">
        <v>56.149823941835017</v>
      </c>
      <c r="E105" s="7">
        <f t="shared" si="2"/>
        <v>233.02982394183502</v>
      </c>
      <c r="F105" s="8">
        <v>186.6418301895537</v>
      </c>
      <c r="G105" s="9">
        <f t="shared" si="3"/>
        <v>419.67165413138872</v>
      </c>
      <c r="H105" s="8">
        <v>266.18400000000003</v>
      </c>
    </row>
    <row r="106" spans="1:8" x14ac:dyDescent="0.45">
      <c r="A106" s="3" t="s">
        <v>104</v>
      </c>
      <c r="B106" s="4">
        <v>158.56</v>
      </c>
      <c r="C106" s="5">
        <v>18.32</v>
      </c>
      <c r="D106" s="6">
        <v>31.46632673682133</v>
      </c>
      <c r="E106" s="7">
        <f t="shared" si="2"/>
        <v>208.34632673682131</v>
      </c>
      <c r="F106" s="8">
        <v>186.6418301895537</v>
      </c>
      <c r="G106" s="9">
        <f t="shared" si="3"/>
        <v>394.98815692637504</v>
      </c>
      <c r="H106" s="8">
        <v>266.18400000000003</v>
      </c>
    </row>
    <row r="107" spans="1:8" x14ac:dyDescent="0.45">
      <c r="A107" s="3" t="s">
        <v>105</v>
      </c>
      <c r="B107" s="4">
        <v>158.56</v>
      </c>
      <c r="C107" s="5">
        <v>18.32</v>
      </c>
      <c r="D107" s="6">
        <v>39.381910597857747</v>
      </c>
      <c r="E107" s="7">
        <f t="shared" si="2"/>
        <v>216.26191059785774</v>
      </c>
      <c r="F107" s="8">
        <v>186.6418301895537</v>
      </c>
      <c r="G107" s="9">
        <f t="shared" si="3"/>
        <v>402.90374078741144</v>
      </c>
      <c r="H107" s="8">
        <v>266.18400000000003</v>
      </c>
    </row>
    <row r="108" spans="1:8" x14ac:dyDescent="0.45">
      <c r="A108" s="3" t="s">
        <v>106</v>
      </c>
      <c r="B108" s="4">
        <v>158.56</v>
      </c>
      <c r="C108" s="5">
        <v>18.32</v>
      </c>
      <c r="D108" s="6">
        <v>38.993394063994927</v>
      </c>
      <c r="E108" s="7">
        <f t="shared" si="2"/>
        <v>215.87339406399491</v>
      </c>
      <c r="F108" s="8">
        <v>186.6418301895537</v>
      </c>
      <c r="G108" s="9">
        <f t="shared" si="3"/>
        <v>402.51522425354858</v>
      </c>
      <c r="H108" s="8">
        <v>266.18400000000003</v>
      </c>
    </row>
    <row r="109" spans="1:8" x14ac:dyDescent="0.45">
      <c r="A109" s="3" t="s">
        <v>107</v>
      </c>
      <c r="B109" s="4">
        <v>158.56</v>
      </c>
      <c r="C109" s="5">
        <v>18.32</v>
      </c>
      <c r="D109" s="6">
        <v>52.922367461323844</v>
      </c>
      <c r="E109" s="7">
        <f t="shared" si="2"/>
        <v>229.80236746132385</v>
      </c>
      <c r="F109" s="8">
        <v>186.6418301895537</v>
      </c>
      <c r="G109" s="9">
        <f t="shared" si="3"/>
        <v>416.44419765087753</v>
      </c>
      <c r="H109" s="8">
        <v>266.18400000000003</v>
      </c>
    </row>
    <row r="110" spans="1:8" x14ac:dyDescent="0.45">
      <c r="A110" s="3" t="s">
        <v>108</v>
      </c>
      <c r="B110" s="4">
        <v>158.56</v>
      </c>
      <c r="C110" s="5">
        <v>18.32</v>
      </c>
      <c r="D110" s="6">
        <v>56.149823941835017</v>
      </c>
      <c r="E110" s="7">
        <f t="shared" si="2"/>
        <v>233.02982394183502</v>
      </c>
      <c r="F110" s="8">
        <v>186.6418301895537</v>
      </c>
      <c r="G110" s="9">
        <f t="shared" si="3"/>
        <v>419.67165413138872</v>
      </c>
      <c r="H110" s="8">
        <v>266.18400000000003</v>
      </c>
    </row>
    <row r="111" spans="1:8" x14ac:dyDescent="0.45">
      <c r="A111" s="3" t="s">
        <v>109</v>
      </c>
      <c r="B111" s="4">
        <v>158.56</v>
      </c>
      <c r="C111" s="5">
        <v>18.32</v>
      </c>
      <c r="D111" s="6">
        <v>43.464278307487881</v>
      </c>
      <c r="E111" s="7">
        <f t="shared" si="2"/>
        <v>220.34427830748788</v>
      </c>
      <c r="F111" s="8">
        <v>186.6418301895537</v>
      </c>
      <c r="G111" s="9">
        <f t="shared" si="3"/>
        <v>406.98610849704158</v>
      </c>
      <c r="H111" s="8">
        <v>266.18400000000003</v>
      </c>
    </row>
    <row r="112" spans="1:8" x14ac:dyDescent="0.45">
      <c r="A112" s="3" t="s">
        <v>110</v>
      </c>
      <c r="B112" s="4">
        <v>158.56</v>
      </c>
      <c r="C112" s="5">
        <v>18.32</v>
      </c>
      <c r="D112" s="6">
        <v>44.302862295209835</v>
      </c>
      <c r="E112" s="7">
        <f t="shared" si="2"/>
        <v>221.18286229520982</v>
      </c>
      <c r="F112" s="8">
        <v>186.6418301895537</v>
      </c>
      <c r="G112" s="9">
        <f t="shared" si="3"/>
        <v>407.82469248476355</v>
      </c>
      <c r="H112" s="8">
        <v>266.18400000000003</v>
      </c>
    </row>
    <row r="113" spans="1:8" x14ac:dyDescent="0.45">
      <c r="A113" s="3" t="s">
        <v>111</v>
      </c>
      <c r="B113" s="4">
        <v>158.56</v>
      </c>
      <c r="C113" s="5">
        <v>18.32</v>
      </c>
      <c r="D113" s="6">
        <v>45.196247743037901</v>
      </c>
      <c r="E113" s="7">
        <f t="shared" si="2"/>
        <v>222.0762477430379</v>
      </c>
      <c r="F113" s="8">
        <v>186.6418301895537</v>
      </c>
      <c r="G113" s="9">
        <f t="shared" si="3"/>
        <v>408.7180779325916</v>
      </c>
      <c r="H113" s="8">
        <v>266.18400000000003</v>
      </c>
    </row>
    <row r="114" spans="1:8" x14ac:dyDescent="0.45">
      <c r="A114" s="3" t="s">
        <v>112</v>
      </c>
      <c r="B114" s="4">
        <v>158.56</v>
      </c>
      <c r="C114" s="5">
        <v>18.32</v>
      </c>
      <c r="D114" s="6">
        <v>49.276585103445726</v>
      </c>
      <c r="E114" s="7">
        <f t="shared" si="2"/>
        <v>226.15658510344571</v>
      </c>
      <c r="F114" s="8">
        <v>186.6418301895537</v>
      </c>
      <c r="G114" s="9">
        <f t="shared" si="3"/>
        <v>412.79841529299938</v>
      </c>
      <c r="H114" s="8">
        <v>266.18400000000003</v>
      </c>
    </row>
    <row r="115" spans="1:8" x14ac:dyDescent="0.45">
      <c r="A115" s="3" t="s">
        <v>113</v>
      </c>
      <c r="B115" s="4">
        <v>158.56</v>
      </c>
      <c r="C115" s="5">
        <v>18.32</v>
      </c>
      <c r="D115" s="6">
        <v>38.610156865592906</v>
      </c>
      <c r="E115" s="7">
        <f t="shared" si="2"/>
        <v>215.49015686559289</v>
      </c>
      <c r="F115" s="8">
        <v>186.6418301895537</v>
      </c>
      <c r="G115" s="9">
        <f t="shared" si="3"/>
        <v>402.13198705514662</v>
      </c>
      <c r="H115" s="8">
        <v>266.18400000000003</v>
      </c>
    </row>
    <row r="116" spans="1:8" x14ac:dyDescent="0.45">
      <c r="A116" s="3" t="s">
        <v>114</v>
      </c>
      <c r="B116" s="4">
        <v>158.56</v>
      </c>
      <c r="C116" s="5">
        <v>18.32</v>
      </c>
      <c r="D116" s="6">
        <v>34.507271911123688</v>
      </c>
      <c r="E116" s="7">
        <f t="shared" si="2"/>
        <v>211.38727191112369</v>
      </c>
      <c r="F116" s="8">
        <v>186.6418301895537</v>
      </c>
      <c r="G116" s="9">
        <f t="shared" si="3"/>
        <v>398.02910210067739</v>
      </c>
      <c r="H116" s="8">
        <v>266.18400000000003</v>
      </c>
    </row>
    <row r="117" spans="1:8" x14ac:dyDescent="0.45">
      <c r="A117" s="3" t="s">
        <v>115</v>
      </c>
      <c r="B117" s="4">
        <v>158.56</v>
      </c>
      <c r="C117" s="5">
        <v>18.32</v>
      </c>
      <c r="D117" s="6">
        <v>46.146833720832767</v>
      </c>
      <c r="E117" s="7">
        <f t="shared" si="2"/>
        <v>223.02683372083277</v>
      </c>
      <c r="F117" s="8">
        <v>186.6418301895537</v>
      </c>
      <c r="G117" s="9">
        <f t="shared" si="3"/>
        <v>409.6686639103865</v>
      </c>
      <c r="H117" s="8">
        <v>266.18400000000003</v>
      </c>
    </row>
    <row r="118" spans="1:8" x14ac:dyDescent="0.45">
      <c r="A118" s="3" t="s">
        <v>116</v>
      </c>
      <c r="B118" s="4">
        <v>158.56</v>
      </c>
      <c r="C118" s="5">
        <v>18.32</v>
      </c>
      <c r="D118" s="6">
        <v>42.47914570021377</v>
      </c>
      <c r="E118" s="7">
        <f t="shared" si="2"/>
        <v>219.35914570021376</v>
      </c>
      <c r="F118" s="8">
        <v>186.6418301895537</v>
      </c>
      <c r="G118" s="9">
        <f t="shared" si="3"/>
        <v>406.00097588976746</v>
      </c>
      <c r="H118" s="8">
        <v>266.18400000000003</v>
      </c>
    </row>
    <row r="119" spans="1:8" x14ac:dyDescent="0.45">
      <c r="A119" s="3" t="s">
        <v>117</v>
      </c>
      <c r="B119" s="4">
        <v>158.56</v>
      </c>
      <c r="C119" s="5">
        <v>18.32</v>
      </c>
      <c r="D119" s="6">
        <v>41.856049204899804</v>
      </c>
      <c r="E119" s="7">
        <f t="shared" si="2"/>
        <v>218.73604920489981</v>
      </c>
      <c r="F119" s="8">
        <v>186.6418301895537</v>
      </c>
      <c r="G119" s="9">
        <f t="shared" si="3"/>
        <v>405.37787939445354</v>
      </c>
      <c r="H119" s="8">
        <v>266.18400000000003</v>
      </c>
    </row>
    <row r="120" spans="1:8" x14ac:dyDescent="0.45">
      <c r="A120" s="3" t="s">
        <v>118</v>
      </c>
      <c r="B120" s="4">
        <v>158.56</v>
      </c>
      <c r="C120" s="5">
        <v>18.32</v>
      </c>
      <c r="D120" s="6">
        <v>45.689834562251768</v>
      </c>
      <c r="E120" s="7">
        <f t="shared" si="2"/>
        <v>222.56983456225177</v>
      </c>
      <c r="F120" s="8">
        <v>186.6418301895537</v>
      </c>
      <c r="G120" s="9">
        <f t="shared" si="3"/>
        <v>409.21166475180547</v>
      </c>
      <c r="H120" s="8">
        <v>266.18400000000003</v>
      </c>
    </row>
    <row r="121" spans="1:8" x14ac:dyDescent="0.45">
      <c r="A121" s="3" t="s">
        <v>119</v>
      </c>
      <c r="B121" s="4">
        <v>158.56</v>
      </c>
      <c r="C121" s="5">
        <v>18.32</v>
      </c>
      <c r="D121" s="6">
        <v>51.07048257897727</v>
      </c>
      <c r="E121" s="7">
        <f t="shared" si="2"/>
        <v>227.95048257897727</v>
      </c>
      <c r="F121" s="8">
        <v>186.6418301895537</v>
      </c>
      <c r="G121" s="9">
        <f t="shared" si="3"/>
        <v>414.59231276853097</v>
      </c>
      <c r="H121" s="8">
        <v>266.18400000000003</v>
      </c>
    </row>
    <row r="122" spans="1:8" x14ac:dyDescent="0.45">
      <c r="A122" s="3" t="s">
        <v>120</v>
      </c>
      <c r="B122" s="4">
        <v>158.56</v>
      </c>
      <c r="C122" s="5">
        <v>18.32</v>
      </c>
      <c r="D122" s="6">
        <v>43.417893831423171</v>
      </c>
      <c r="E122" s="7">
        <f t="shared" si="2"/>
        <v>220.29789383142315</v>
      </c>
      <c r="F122" s="8">
        <v>186.6418301895537</v>
      </c>
      <c r="G122" s="9">
        <f t="shared" si="3"/>
        <v>406.93972402097688</v>
      </c>
      <c r="H122" s="8">
        <v>266.18400000000003</v>
      </c>
    </row>
    <row r="123" spans="1:8" x14ac:dyDescent="0.45">
      <c r="A123" s="3" t="s">
        <v>121</v>
      </c>
      <c r="B123" s="4">
        <v>158.56</v>
      </c>
      <c r="C123" s="5">
        <v>18.32</v>
      </c>
      <c r="D123" s="6">
        <v>54.577285527954515</v>
      </c>
      <c r="E123" s="7">
        <f t="shared" si="2"/>
        <v>231.45728552795453</v>
      </c>
      <c r="F123" s="8">
        <v>186.6418301895537</v>
      </c>
      <c r="G123" s="9">
        <f t="shared" si="3"/>
        <v>418.0991157175082</v>
      </c>
      <c r="H123" s="8">
        <v>266.18400000000003</v>
      </c>
    </row>
    <row r="124" spans="1:8" x14ac:dyDescent="0.45">
      <c r="A124" s="3" t="s">
        <v>122</v>
      </c>
      <c r="B124" s="4">
        <v>158.56</v>
      </c>
      <c r="C124" s="5">
        <v>18.32</v>
      </c>
      <c r="D124" s="6">
        <v>42.854026774291732</v>
      </c>
      <c r="E124" s="7">
        <f t="shared" si="2"/>
        <v>219.73402677429172</v>
      </c>
      <c r="F124" s="8">
        <v>186.6418301895537</v>
      </c>
      <c r="G124" s="9">
        <f t="shared" si="3"/>
        <v>406.37585696384542</v>
      </c>
      <c r="H124" s="8">
        <v>266.18400000000003</v>
      </c>
    </row>
    <row r="125" spans="1:8" x14ac:dyDescent="0.45">
      <c r="A125" s="3" t="s">
        <v>123</v>
      </c>
      <c r="B125" s="4">
        <v>158.56</v>
      </c>
      <c r="C125" s="5">
        <v>18.32</v>
      </c>
      <c r="D125" s="6">
        <v>35.504139667822628</v>
      </c>
      <c r="E125" s="7">
        <f t="shared" si="2"/>
        <v>212.38413966782264</v>
      </c>
      <c r="F125" s="8">
        <v>186.6418301895537</v>
      </c>
      <c r="G125" s="9">
        <f t="shared" si="3"/>
        <v>399.02596985737637</v>
      </c>
      <c r="H125" s="8">
        <v>266.18400000000003</v>
      </c>
    </row>
    <row r="126" spans="1:8" x14ac:dyDescent="0.45">
      <c r="A126" s="3" t="s">
        <v>124</v>
      </c>
      <c r="B126" s="4">
        <v>158.56</v>
      </c>
      <c r="C126" s="5">
        <v>18.32</v>
      </c>
      <c r="D126" s="6">
        <v>47.628385007750133</v>
      </c>
      <c r="E126" s="7">
        <f t="shared" si="2"/>
        <v>224.50838500775012</v>
      </c>
      <c r="F126" s="8">
        <v>186.6418301895537</v>
      </c>
      <c r="G126" s="9">
        <f t="shared" si="3"/>
        <v>411.15021519730385</v>
      </c>
      <c r="H126" s="8">
        <v>266.18400000000003</v>
      </c>
    </row>
    <row r="127" spans="1:8" x14ac:dyDescent="0.45">
      <c r="A127" s="3" t="s">
        <v>125</v>
      </c>
      <c r="B127" s="4">
        <v>158.56</v>
      </c>
      <c r="C127" s="5">
        <v>18.32</v>
      </c>
      <c r="D127" s="6">
        <v>44.810915723548646</v>
      </c>
      <c r="E127" s="7">
        <f t="shared" si="2"/>
        <v>221.69091572354864</v>
      </c>
      <c r="F127" s="8">
        <v>186.6418301895537</v>
      </c>
      <c r="G127" s="9">
        <f t="shared" si="3"/>
        <v>408.33274591310237</v>
      </c>
      <c r="H127" s="8">
        <v>266.18400000000003</v>
      </c>
    </row>
    <row r="128" spans="1:8" x14ac:dyDescent="0.45">
      <c r="A128" s="3" t="s">
        <v>126</v>
      </c>
      <c r="B128" s="4">
        <v>158.56</v>
      </c>
      <c r="C128" s="5">
        <v>18.32</v>
      </c>
      <c r="D128" s="6">
        <v>27.46222591783588</v>
      </c>
      <c r="E128" s="7">
        <f t="shared" si="2"/>
        <v>204.34222591783589</v>
      </c>
      <c r="F128" s="8">
        <v>186.6418301895537</v>
      </c>
      <c r="G128" s="9">
        <f t="shared" si="3"/>
        <v>390.98405610738962</v>
      </c>
      <c r="H128" s="8">
        <v>266.18400000000003</v>
      </c>
    </row>
    <row r="129" spans="1:8" x14ac:dyDescent="0.45">
      <c r="A129" s="3" t="s">
        <v>127</v>
      </c>
      <c r="B129" s="4">
        <v>158.56</v>
      </c>
      <c r="C129" s="5">
        <v>18.32</v>
      </c>
      <c r="D129" s="6">
        <v>41.520258002585948</v>
      </c>
      <c r="E129" s="7">
        <f t="shared" si="2"/>
        <v>218.40025800258593</v>
      </c>
      <c r="F129" s="8">
        <v>186.6418301895537</v>
      </c>
      <c r="G129" s="9">
        <f t="shared" si="3"/>
        <v>405.04208819213966</v>
      </c>
      <c r="H129" s="8">
        <v>266.18400000000003</v>
      </c>
    </row>
    <row r="130" spans="1:8" x14ac:dyDescent="0.45">
      <c r="A130" s="3" t="s">
        <v>128</v>
      </c>
      <c r="B130" s="4">
        <v>158.56</v>
      </c>
      <c r="C130" s="5">
        <v>18.32</v>
      </c>
      <c r="D130" s="6">
        <v>46.038022025854843</v>
      </c>
      <c r="E130" s="7">
        <f t="shared" si="2"/>
        <v>222.91802202585484</v>
      </c>
      <c r="F130" s="8">
        <v>186.6418301895537</v>
      </c>
      <c r="G130" s="9">
        <f t="shared" si="3"/>
        <v>409.55985221540857</v>
      </c>
      <c r="H130" s="8">
        <v>266.18400000000003</v>
      </c>
    </row>
    <row r="131" spans="1:8" x14ac:dyDescent="0.45">
      <c r="A131" s="3" t="s">
        <v>129</v>
      </c>
      <c r="B131" s="4">
        <v>158.56</v>
      </c>
      <c r="C131" s="5">
        <v>18.32</v>
      </c>
      <c r="D131" s="6">
        <v>36.927323124690297</v>
      </c>
      <c r="E131" s="7">
        <f t="shared" si="2"/>
        <v>213.8073231246903</v>
      </c>
      <c r="F131" s="8">
        <v>186.6418301895537</v>
      </c>
      <c r="G131" s="9">
        <f t="shared" si="3"/>
        <v>400.44915331424397</v>
      </c>
      <c r="H131" s="8">
        <v>266.18400000000003</v>
      </c>
    </row>
    <row r="132" spans="1:8" x14ac:dyDescent="0.45">
      <c r="A132" s="3" t="s">
        <v>130</v>
      </c>
      <c r="B132" s="4">
        <v>158.56</v>
      </c>
      <c r="C132" s="5">
        <v>18.32</v>
      </c>
      <c r="D132" s="6">
        <v>33.047012570914241</v>
      </c>
      <c r="E132" s="7">
        <f t="shared" si="2"/>
        <v>209.92701257091423</v>
      </c>
      <c r="F132" s="8">
        <v>186.6418301895537</v>
      </c>
      <c r="G132" s="9">
        <f t="shared" si="3"/>
        <v>396.56884276046793</v>
      </c>
      <c r="H132" s="8">
        <v>266.18400000000003</v>
      </c>
    </row>
    <row r="133" spans="1:8" x14ac:dyDescent="0.45">
      <c r="A133" s="3" t="s">
        <v>131</v>
      </c>
      <c r="B133" s="4">
        <v>158.56</v>
      </c>
      <c r="C133" s="5">
        <v>18.32</v>
      </c>
      <c r="D133" s="6">
        <v>44.506517476480937</v>
      </c>
      <c r="E133" s="7">
        <f t="shared" ref="E133:E196" si="4">B133+C133+D133</f>
        <v>221.38651747648095</v>
      </c>
      <c r="F133" s="8">
        <v>186.6418301895537</v>
      </c>
      <c r="G133" s="9">
        <f t="shared" ref="G133:G196" si="5">E133+F133</f>
        <v>408.02834766603462</v>
      </c>
      <c r="H133" s="8">
        <v>266.18400000000003</v>
      </c>
    </row>
    <row r="134" spans="1:8" x14ac:dyDescent="0.45">
      <c r="A134" s="3" t="s">
        <v>132</v>
      </c>
      <c r="B134" s="4">
        <v>158.56</v>
      </c>
      <c r="C134" s="5">
        <v>18.32</v>
      </c>
      <c r="D134" s="6">
        <v>42.924476266143493</v>
      </c>
      <c r="E134" s="7">
        <f t="shared" si="4"/>
        <v>219.8044762661435</v>
      </c>
      <c r="F134" s="8">
        <v>186.6418301895537</v>
      </c>
      <c r="G134" s="9">
        <f t="shared" si="5"/>
        <v>406.4463064556972</v>
      </c>
      <c r="H134" s="8">
        <v>266.18400000000003</v>
      </c>
    </row>
    <row r="135" spans="1:8" x14ac:dyDescent="0.45">
      <c r="A135" s="3" t="s">
        <v>133</v>
      </c>
      <c r="B135" s="4">
        <v>158.56</v>
      </c>
      <c r="C135" s="5">
        <v>18.32</v>
      </c>
      <c r="D135" s="6">
        <v>42.089750466898771</v>
      </c>
      <c r="E135" s="7">
        <f t="shared" si="4"/>
        <v>218.96975046689877</v>
      </c>
      <c r="F135" s="8">
        <v>186.6418301895537</v>
      </c>
      <c r="G135" s="9">
        <f t="shared" si="5"/>
        <v>405.61158065645247</v>
      </c>
      <c r="H135" s="8">
        <v>266.18400000000003</v>
      </c>
    </row>
    <row r="136" spans="1:8" x14ac:dyDescent="0.45">
      <c r="A136" s="3" t="s">
        <v>134</v>
      </c>
      <c r="B136" s="4">
        <v>158.56</v>
      </c>
      <c r="C136" s="5">
        <v>18.32</v>
      </c>
      <c r="D136" s="6">
        <v>49.200421822529911</v>
      </c>
      <c r="E136" s="7">
        <f t="shared" si="4"/>
        <v>226.0804218225299</v>
      </c>
      <c r="F136" s="8">
        <v>186.6418301895537</v>
      </c>
      <c r="G136" s="9">
        <f t="shared" si="5"/>
        <v>412.72225201208357</v>
      </c>
      <c r="H136" s="8">
        <v>266.18400000000003</v>
      </c>
    </row>
    <row r="137" spans="1:8" x14ac:dyDescent="0.45">
      <c r="A137" s="3" t="s">
        <v>135</v>
      </c>
      <c r="B137" s="4">
        <v>158.56</v>
      </c>
      <c r="C137" s="5">
        <v>18.32</v>
      </c>
      <c r="D137" s="6">
        <v>42.30612241146482</v>
      </c>
      <c r="E137" s="7">
        <f t="shared" si="4"/>
        <v>219.18612241146482</v>
      </c>
      <c r="F137" s="8">
        <v>186.6418301895537</v>
      </c>
      <c r="G137" s="9">
        <f t="shared" si="5"/>
        <v>405.82795260101852</v>
      </c>
      <c r="H137" s="8">
        <v>266.18400000000003</v>
      </c>
    </row>
    <row r="138" spans="1:8" x14ac:dyDescent="0.45">
      <c r="A138" s="3" t="s">
        <v>136</v>
      </c>
      <c r="B138" s="4">
        <v>158.56</v>
      </c>
      <c r="C138" s="5">
        <v>18.32</v>
      </c>
      <c r="D138" s="6">
        <v>31.445412887213941</v>
      </c>
      <c r="E138" s="7">
        <f t="shared" si="4"/>
        <v>208.32541288721393</v>
      </c>
      <c r="F138" s="8">
        <v>186.6418301895537</v>
      </c>
      <c r="G138" s="9">
        <f t="shared" si="5"/>
        <v>394.96724307676766</v>
      </c>
      <c r="H138" s="8">
        <v>266.18400000000003</v>
      </c>
    </row>
    <row r="139" spans="1:8" x14ac:dyDescent="0.45">
      <c r="A139" s="3" t="s">
        <v>137</v>
      </c>
      <c r="B139" s="4">
        <v>158.56</v>
      </c>
      <c r="C139" s="5">
        <v>18.32</v>
      </c>
      <c r="D139" s="6">
        <v>31.821904560341981</v>
      </c>
      <c r="E139" s="7">
        <f t="shared" si="4"/>
        <v>208.70190456034197</v>
      </c>
      <c r="F139" s="8">
        <v>186.6418301895537</v>
      </c>
      <c r="G139" s="9">
        <f t="shared" si="5"/>
        <v>395.3437347498957</v>
      </c>
      <c r="H139" s="8">
        <v>266.18400000000003</v>
      </c>
    </row>
    <row r="140" spans="1:8" x14ac:dyDescent="0.45">
      <c r="A140" s="3" t="s">
        <v>138</v>
      </c>
      <c r="B140" s="4">
        <v>158.56</v>
      </c>
      <c r="C140" s="5">
        <v>18.32</v>
      </c>
      <c r="D140" s="6">
        <v>39.402520940929612</v>
      </c>
      <c r="E140" s="7">
        <f t="shared" si="4"/>
        <v>216.2825209409296</v>
      </c>
      <c r="F140" s="8">
        <v>186.6418301895537</v>
      </c>
      <c r="G140" s="9">
        <f t="shared" si="5"/>
        <v>402.92435113048327</v>
      </c>
      <c r="H140" s="8">
        <v>266.18400000000003</v>
      </c>
    </row>
    <row r="141" spans="1:8" x14ac:dyDescent="0.45">
      <c r="A141" s="3" t="s">
        <v>139</v>
      </c>
      <c r="B141" s="4">
        <v>158.56</v>
      </c>
      <c r="C141" s="5">
        <v>18.32</v>
      </c>
      <c r="D141" s="6">
        <v>49.268651378915642</v>
      </c>
      <c r="E141" s="7">
        <f t="shared" si="4"/>
        <v>226.14865137891564</v>
      </c>
      <c r="F141" s="8">
        <v>186.6418301895537</v>
      </c>
      <c r="G141" s="9">
        <f t="shared" si="5"/>
        <v>412.79048156846932</v>
      </c>
      <c r="H141" s="8">
        <v>266.18400000000003</v>
      </c>
    </row>
    <row r="142" spans="1:8" x14ac:dyDescent="0.45">
      <c r="A142" s="3" t="s">
        <v>140</v>
      </c>
      <c r="B142" s="4">
        <v>158.56</v>
      </c>
      <c r="C142" s="5">
        <v>18.32</v>
      </c>
      <c r="D142" s="6">
        <v>40.912815520146893</v>
      </c>
      <c r="E142" s="7">
        <f t="shared" si="4"/>
        <v>217.79281552014689</v>
      </c>
      <c r="F142" s="8">
        <v>186.6418301895537</v>
      </c>
      <c r="G142" s="9">
        <f t="shared" si="5"/>
        <v>404.43464570970059</v>
      </c>
      <c r="H142" s="8">
        <v>266.18400000000003</v>
      </c>
    </row>
    <row r="143" spans="1:8" x14ac:dyDescent="0.45">
      <c r="A143" s="3" t="s">
        <v>141</v>
      </c>
      <c r="B143" s="4">
        <v>158.56</v>
      </c>
      <c r="C143" s="5">
        <v>18.32</v>
      </c>
      <c r="D143" s="6">
        <v>38.328515174146894</v>
      </c>
      <c r="E143" s="7">
        <f t="shared" si="4"/>
        <v>215.2085151741469</v>
      </c>
      <c r="F143" s="8">
        <v>186.6418301895537</v>
      </c>
      <c r="G143" s="9">
        <f t="shared" si="5"/>
        <v>401.85034536370063</v>
      </c>
      <c r="H143" s="8">
        <v>266.18400000000003</v>
      </c>
    </row>
    <row r="144" spans="1:8" x14ac:dyDescent="0.45">
      <c r="A144" s="3" t="s">
        <v>142</v>
      </c>
      <c r="B144" s="4">
        <v>158.56</v>
      </c>
      <c r="C144" s="5">
        <v>18.32</v>
      </c>
      <c r="D144" s="6">
        <v>33.290013421839269</v>
      </c>
      <c r="E144" s="7">
        <f t="shared" si="4"/>
        <v>210.17001342183926</v>
      </c>
      <c r="F144" s="8">
        <v>186.6418301895537</v>
      </c>
      <c r="G144" s="9">
        <f t="shared" si="5"/>
        <v>396.81184361139299</v>
      </c>
      <c r="H144" s="8">
        <v>266.18400000000003</v>
      </c>
    </row>
    <row r="145" spans="1:8" x14ac:dyDescent="0.45">
      <c r="A145" s="3" t="s">
        <v>143</v>
      </c>
      <c r="B145" s="4">
        <v>158.56</v>
      </c>
      <c r="C145" s="5">
        <v>18.32</v>
      </c>
      <c r="D145" s="6">
        <v>41.208448121599638</v>
      </c>
      <c r="E145" s="7">
        <f t="shared" si="4"/>
        <v>218.08844812159964</v>
      </c>
      <c r="F145" s="8">
        <v>186.6418301895537</v>
      </c>
      <c r="G145" s="9">
        <f t="shared" si="5"/>
        <v>404.73027831115337</v>
      </c>
      <c r="H145" s="8">
        <v>266.18400000000003</v>
      </c>
    </row>
    <row r="146" spans="1:8" x14ac:dyDescent="0.45">
      <c r="A146" s="3" t="s">
        <v>144</v>
      </c>
      <c r="B146" s="4">
        <v>158.56</v>
      </c>
      <c r="C146" s="5">
        <v>18.32</v>
      </c>
      <c r="D146" s="6">
        <v>27.737175627339447</v>
      </c>
      <c r="E146" s="7">
        <f t="shared" si="4"/>
        <v>204.61717562733944</v>
      </c>
      <c r="F146" s="8">
        <v>186.6418301895537</v>
      </c>
      <c r="G146" s="9">
        <f t="shared" si="5"/>
        <v>391.25900581689314</v>
      </c>
      <c r="H146" s="8">
        <v>266.18400000000003</v>
      </c>
    </row>
    <row r="147" spans="1:8" x14ac:dyDescent="0.45">
      <c r="A147" s="3" t="s">
        <v>145</v>
      </c>
      <c r="B147" s="4">
        <v>158.56</v>
      </c>
      <c r="C147" s="5">
        <v>18.32</v>
      </c>
      <c r="D147" s="6">
        <v>52.941080000880966</v>
      </c>
      <c r="E147" s="7">
        <f t="shared" si="4"/>
        <v>229.82108000088095</v>
      </c>
      <c r="F147" s="8">
        <v>186.6418301895537</v>
      </c>
      <c r="G147" s="9">
        <f t="shared" si="5"/>
        <v>416.46291019043463</v>
      </c>
      <c r="H147" s="8">
        <v>266.18400000000003</v>
      </c>
    </row>
    <row r="148" spans="1:8" x14ac:dyDescent="0.45">
      <c r="A148" s="3" t="s">
        <v>146</v>
      </c>
      <c r="B148" s="4">
        <v>158.56</v>
      </c>
      <c r="C148" s="5">
        <v>18.32</v>
      </c>
      <c r="D148" s="6">
        <v>56.149823941835017</v>
      </c>
      <c r="E148" s="7">
        <f t="shared" si="4"/>
        <v>233.02982394183502</v>
      </c>
      <c r="F148" s="8">
        <v>186.6418301895537</v>
      </c>
      <c r="G148" s="9">
        <f t="shared" si="5"/>
        <v>419.67165413138872</v>
      </c>
      <c r="H148" s="8">
        <v>266.18400000000003</v>
      </c>
    </row>
    <row r="149" spans="1:8" x14ac:dyDescent="0.45">
      <c r="A149" s="3" t="s">
        <v>147</v>
      </c>
      <c r="B149" s="4">
        <v>158.56</v>
      </c>
      <c r="C149" s="5">
        <v>18.32</v>
      </c>
      <c r="D149" s="6">
        <v>56.149823941835017</v>
      </c>
      <c r="E149" s="7">
        <f t="shared" si="4"/>
        <v>233.02982394183502</v>
      </c>
      <c r="F149" s="8">
        <v>186.6418301895537</v>
      </c>
      <c r="G149" s="9">
        <f t="shared" si="5"/>
        <v>419.67165413138872</v>
      </c>
      <c r="H149" s="8">
        <v>266.18400000000003</v>
      </c>
    </row>
    <row r="150" spans="1:8" x14ac:dyDescent="0.45">
      <c r="A150" s="3" t="s">
        <v>148</v>
      </c>
      <c r="B150" s="4">
        <v>158.56</v>
      </c>
      <c r="C150" s="5">
        <v>18.32</v>
      </c>
      <c r="D150" s="6">
        <v>30.462780251058078</v>
      </c>
      <c r="E150" s="7">
        <f t="shared" si="4"/>
        <v>207.34278025105806</v>
      </c>
      <c r="F150" s="8">
        <v>186.6418301895537</v>
      </c>
      <c r="G150" s="9">
        <f t="shared" si="5"/>
        <v>393.98461044061173</v>
      </c>
      <c r="H150" s="8">
        <v>266.18400000000003</v>
      </c>
    </row>
    <row r="151" spans="1:8" x14ac:dyDescent="0.45">
      <c r="A151" s="3" t="s">
        <v>149</v>
      </c>
      <c r="B151" s="4">
        <v>158.56</v>
      </c>
      <c r="C151" s="5">
        <v>18.32</v>
      </c>
      <c r="D151" s="6">
        <v>41.667465710695524</v>
      </c>
      <c r="E151" s="7">
        <f t="shared" si="4"/>
        <v>218.54746571069552</v>
      </c>
      <c r="F151" s="8">
        <v>186.6418301895537</v>
      </c>
      <c r="G151" s="9">
        <f t="shared" si="5"/>
        <v>405.18929590024925</v>
      </c>
      <c r="H151" s="8">
        <v>266.18400000000003</v>
      </c>
    </row>
    <row r="152" spans="1:8" x14ac:dyDescent="0.45">
      <c r="A152" s="3" t="s">
        <v>150</v>
      </c>
      <c r="B152" s="4">
        <v>158.56</v>
      </c>
      <c r="C152" s="5">
        <v>18.32</v>
      </c>
      <c r="D152" s="6">
        <v>47.91483296108759</v>
      </c>
      <c r="E152" s="7">
        <f t="shared" si="4"/>
        <v>224.79483296108759</v>
      </c>
      <c r="F152" s="8">
        <v>186.6418301895537</v>
      </c>
      <c r="G152" s="9">
        <f t="shared" si="5"/>
        <v>411.43666315064127</v>
      </c>
      <c r="H152" s="8">
        <v>266.18400000000003</v>
      </c>
    </row>
    <row r="153" spans="1:8" x14ac:dyDescent="0.45">
      <c r="A153" s="3" t="s">
        <v>151</v>
      </c>
      <c r="B153" s="4">
        <v>158.56</v>
      </c>
      <c r="C153" s="5">
        <v>18.32</v>
      </c>
      <c r="D153" s="6">
        <v>38.933577793941645</v>
      </c>
      <c r="E153" s="7">
        <f t="shared" si="4"/>
        <v>215.81357779394165</v>
      </c>
      <c r="F153" s="8">
        <v>186.6418301895537</v>
      </c>
      <c r="G153" s="9">
        <f t="shared" si="5"/>
        <v>402.45540798349532</v>
      </c>
      <c r="H153" s="8">
        <v>266.18400000000003</v>
      </c>
    </row>
    <row r="154" spans="1:8" x14ac:dyDescent="0.45">
      <c r="A154" s="3" t="s">
        <v>152</v>
      </c>
      <c r="B154" s="4">
        <v>158.56</v>
      </c>
      <c r="C154" s="5">
        <v>18.32</v>
      </c>
      <c r="D154" s="6">
        <v>53.301194778746208</v>
      </c>
      <c r="E154" s="7">
        <f t="shared" si="4"/>
        <v>230.1811947787462</v>
      </c>
      <c r="F154" s="8">
        <v>186.6418301895537</v>
      </c>
      <c r="G154" s="9">
        <f t="shared" si="5"/>
        <v>416.82302496829993</v>
      </c>
      <c r="H154" s="8">
        <v>266.18400000000003</v>
      </c>
    </row>
    <row r="155" spans="1:8" x14ac:dyDescent="0.45">
      <c r="A155" s="3" t="s">
        <v>153</v>
      </c>
      <c r="B155" s="4">
        <v>158.56</v>
      </c>
      <c r="C155" s="5">
        <v>18.32</v>
      </c>
      <c r="D155" s="6">
        <v>45.652950643986202</v>
      </c>
      <c r="E155" s="7">
        <f t="shared" si="4"/>
        <v>222.5329506439862</v>
      </c>
      <c r="F155" s="8">
        <v>186.6418301895537</v>
      </c>
      <c r="G155" s="9">
        <f t="shared" si="5"/>
        <v>409.1747808335399</v>
      </c>
      <c r="H155" s="8">
        <v>266.18400000000003</v>
      </c>
    </row>
    <row r="156" spans="1:8" x14ac:dyDescent="0.45">
      <c r="A156" s="3" t="s">
        <v>154</v>
      </c>
      <c r="B156" s="4">
        <v>158.56</v>
      </c>
      <c r="C156" s="5">
        <v>18.32</v>
      </c>
      <c r="D156" s="6">
        <v>48.370444090946812</v>
      </c>
      <c r="E156" s="7">
        <f t="shared" si="4"/>
        <v>225.25044409094681</v>
      </c>
      <c r="F156" s="8">
        <v>186.6418301895537</v>
      </c>
      <c r="G156" s="9">
        <f t="shared" si="5"/>
        <v>411.89227428050049</v>
      </c>
      <c r="H156" s="8">
        <v>266.18400000000003</v>
      </c>
    </row>
    <row r="157" spans="1:8" x14ac:dyDescent="0.45">
      <c r="A157" s="3" t="s">
        <v>155</v>
      </c>
      <c r="B157" s="4">
        <v>158.56</v>
      </c>
      <c r="C157" s="5">
        <v>18.32</v>
      </c>
      <c r="D157" s="6">
        <v>56.149823941835017</v>
      </c>
      <c r="E157" s="7">
        <f t="shared" si="4"/>
        <v>233.02982394183502</v>
      </c>
      <c r="F157" s="8">
        <v>186.6418301895537</v>
      </c>
      <c r="G157" s="9">
        <f t="shared" si="5"/>
        <v>419.67165413138872</v>
      </c>
      <c r="H157" s="8">
        <v>266.18400000000003</v>
      </c>
    </row>
    <row r="158" spans="1:8" x14ac:dyDescent="0.45">
      <c r="A158" s="3" t="s">
        <v>156</v>
      </c>
      <c r="B158" s="4">
        <v>158.56</v>
      </c>
      <c r="C158" s="5">
        <v>18.32</v>
      </c>
      <c r="D158" s="6">
        <v>33.049330174709702</v>
      </c>
      <c r="E158" s="7">
        <f t="shared" si="4"/>
        <v>209.92933017470969</v>
      </c>
      <c r="F158" s="8">
        <v>186.6418301895537</v>
      </c>
      <c r="G158" s="9">
        <f t="shared" si="5"/>
        <v>396.57116036426339</v>
      </c>
      <c r="H158" s="8">
        <v>266.18400000000003</v>
      </c>
    </row>
    <row r="159" spans="1:8" x14ac:dyDescent="0.45">
      <c r="A159" s="3" t="s">
        <v>157</v>
      </c>
      <c r="B159" s="4">
        <v>158.56</v>
      </c>
      <c r="C159" s="5">
        <v>18.32</v>
      </c>
      <c r="D159" s="6">
        <v>36.80652011774847</v>
      </c>
      <c r="E159" s="7">
        <f t="shared" si="4"/>
        <v>213.68652011774847</v>
      </c>
      <c r="F159" s="8">
        <v>186.6418301895537</v>
      </c>
      <c r="G159" s="9">
        <f t="shared" si="5"/>
        <v>400.32835030730217</v>
      </c>
      <c r="H159" s="8">
        <v>266.18400000000003</v>
      </c>
    </row>
    <row r="160" spans="1:8" x14ac:dyDescent="0.45">
      <c r="A160" s="3" t="s">
        <v>158</v>
      </c>
      <c r="B160" s="4">
        <v>158.56</v>
      </c>
      <c r="C160" s="5">
        <v>18.32</v>
      </c>
      <c r="D160" s="6">
        <v>47.439407888590182</v>
      </c>
      <c r="E160" s="7">
        <f t="shared" si="4"/>
        <v>224.31940788859018</v>
      </c>
      <c r="F160" s="8">
        <v>186.6418301895537</v>
      </c>
      <c r="G160" s="9">
        <f t="shared" si="5"/>
        <v>410.96123807814388</v>
      </c>
      <c r="H160" s="8">
        <v>266.18400000000003</v>
      </c>
    </row>
    <row r="161" spans="1:8" x14ac:dyDescent="0.45">
      <c r="A161" s="3" t="s">
        <v>159</v>
      </c>
      <c r="B161" s="4">
        <v>158.56</v>
      </c>
      <c r="C161" s="5">
        <v>18.32</v>
      </c>
      <c r="D161" s="6">
        <v>40.465436267714516</v>
      </c>
      <c r="E161" s="7">
        <f t="shared" si="4"/>
        <v>217.34543626771452</v>
      </c>
      <c r="F161" s="8">
        <v>186.6418301895537</v>
      </c>
      <c r="G161" s="9">
        <f t="shared" si="5"/>
        <v>403.98726645726822</v>
      </c>
      <c r="H161" s="8">
        <v>266.18400000000003</v>
      </c>
    </row>
    <row r="162" spans="1:8" x14ac:dyDescent="0.45">
      <c r="A162" s="3" t="s">
        <v>160</v>
      </c>
      <c r="B162" s="4">
        <v>158.56</v>
      </c>
      <c r="C162" s="5">
        <v>18.32</v>
      </c>
      <c r="D162" s="6">
        <v>41.949879134142321</v>
      </c>
      <c r="E162" s="7">
        <f t="shared" si="4"/>
        <v>218.82987913414232</v>
      </c>
      <c r="F162" s="8">
        <v>186.6418301895537</v>
      </c>
      <c r="G162" s="9">
        <f t="shared" si="5"/>
        <v>405.47170932369602</v>
      </c>
      <c r="H162" s="8">
        <v>266.18400000000003</v>
      </c>
    </row>
    <row r="163" spans="1:8" x14ac:dyDescent="0.45">
      <c r="A163" s="3" t="s">
        <v>161</v>
      </c>
      <c r="B163" s="4">
        <v>158.56</v>
      </c>
      <c r="C163" s="5">
        <v>18.32</v>
      </c>
      <c r="D163" s="6">
        <v>56.149823941835017</v>
      </c>
      <c r="E163" s="7">
        <f t="shared" si="4"/>
        <v>233.02982394183502</v>
      </c>
      <c r="F163" s="8">
        <v>186.6418301895537</v>
      </c>
      <c r="G163" s="9">
        <f t="shared" si="5"/>
        <v>419.67165413138872</v>
      </c>
      <c r="H163" s="8">
        <v>266.18400000000003</v>
      </c>
    </row>
    <row r="164" spans="1:8" x14ac:dyDescent="0.45">
      <c r="A164" s="3" t="s">
        <v>162</v>
      </c>
      <c r="B164" s="4">
        <v>158.56</v>
      </c>
      <c r="C164" s="5">
        <v>18.32</v>
      </c>
      <c r="D164" s="6">
        <v>52.742499863210107</v>
      </c>
      <c r="E164" s="7">
        <f t="shared" si="4"/>
        <v>229.62249986321009</v>
      </c>
      <c r="F164" s="8">
        <v>186.6418301895537</v>
      </c>
      <c r="G164" s="9">
        <f t="shared" si="5"/>
        <v>416.2643300527638</v>
      </c>
      <c r="H164" s="8">
        <v>266.18400000000003</v>
      </c>
    </row>
    <row r="165" spans="1:8" x14ac:dyDescent="0.45">
      <c r="A165" s="3" t="s">
        <v>163</v>
      </c>
      <c r="B165" s="4">
        <v>158.56</v>
      </c>
      <c r="C165" s="5">
        <v>18.32</v>
      </c>
      <c r="D165" s="6">
        <v>40.82944682807917</v>
      </c>
      <c r="E165" s="7">
        <f t="shared" si="4"/>
        <v>217.70944682807917</v>
      </c>
      <c r="F165" s="8">
        <v>186.6418301895537</v>
      </c>
      <c r="G165" s="9">
        <f t="shared" si="5"/>
        <v>404.35127701763287</v>
      </c>
      <c r="H165" s="8">
        <v>266.18400000000003</v>
      </c>
    </row>
    <row r="166" spans="1:8" x14ac:dyDescent="0.45">
      <c r="A166" s="3" t="s">
        <v>164</v>
      </c>
      <c r="B166" s="4">
        <v>158.56</v>
      </c>
      <c r="C166" s="5">
        <v>18.32</v>
      </c>
      <c r="D166" s="6">
        <v>42.683729196140959</v>
      </c>
      <c r="E166" s="7">
        <f t="shared" si="4"/>
        <v>219.56372919614097</v>
      </c>
      <c r="F166" s="8">
        <v>186.6418301895537</v>
      </c>
      <c r="G166" s="9">
        <f t="shared" si="5"/>
        <v>406.20555938569464</v>
      </c>
      <c r="H166" s="8">
        <v>266.18400000000003</v>
      </c>
    </row>
    <row r="167" spans="1:8" x14ac:dyDescent="0.45">
      <c r="A167" s="3" t="s">
        <v>165</v>
      </c>
      <c r="B167" s="4">
        <v>158.56</v>
      </c>
      <c r="C167" s="5">
        <v>18.32</v>
      </c>
      <c r="D167" s="6">
        <v>55.584623974363389</v>
      </c>
      <c r="E167" s="7">
        <f t="shared" si="4"/>
        <v>232.46462397436338</v>
      </c>
      <c r="F167" s="8">
        <v>186.6418301895537</v>
      </c>
      <c r="G167" s="9">
        <f t="shared" si="5"/>
        <v>419.10645416391708</v>
      </c>
      <c r="H167" s="8">
        <v>266.18400000000003</v>
      </c>
    </row>
    <row r="168" spans="1:8" x14ac:dyDescent="0.45">
      <c r="A168" s="3" t="s">
        <v>166</v>
      </c>
      <c r="B168" s="4">
        <v>158.56</v>
      </c>
      <c r="C168" s="5">
        <v>18.32</v>
      </c>
      <c r="D168" s="6">
        <v>35.793868553183479</v>
      </c>
      <c r="E168" s="7">
        <f t="shared" si="4"/>
        <v>212.67386855318347</v>
      </c>
      <c r="F168" s="8">
        <v>186.6418301895537</v>
      </c>
      <c r="G168" s="9">
        <f t="shared" si="5"/>
        <v>399.31569874273714</v>
      </c>
      <c r="H168" s="8">
        <v>266.18400000000003</v>
      </c>
    </row>
    <row r="169" spans="1:8" x14ac:dyDescent="0.45">
      <c r="A169" s="3" t="s">
        <v>167</v>
      </c>
      <c r="B169" s="4">
        <v>158.56</v>
      </c>
      <c r="C169" s="5">
        <v>18.32</v>
      </c>
      <c r="D169" s="6">
        <v>56.149823941835017</v>
      </c>
      <c r="E169" s="7">
        <f t="shared" si="4"/>
        <v>233.02982394183502</v>
      </c>
      <c r="F169" s="8">
        <v>186.6418301895537</v>
      </c>
      <c r="G169" s="9">
        <f t="shared" si="5"/>
        <v>419.67165413138872</v>
      </c>
      <c r="H169" s="8">
        <v>266.18400000000003</v>
      </c>
    </row>
    <row r="170" spans="1:8" x14ac:dyDescent="0.45">
      <c r="A170" s="3" t="s">
        <v>168</v>
      </c>
      <c r="B170" s="4">
        <v>158.56</v>
      </c>
      <c r="C170" s="5">
        <v>18.32</v>
      </c>
      <c r="D170" s="6">
        <v>39.593616245175348</v>
      </c>
      <c r="E170" s="7">
        <f t="shared" si="4"/>
        <v>216.47361624517535</v>
      </c>
      <c r="F170" s="8">
        <v>186.6418301895537</v>
      </c>
      <c r="G170" s="9">
        <f t="shared" si="5"/>
        <v>403.11544643472905</v>
      </c>
      <c r="H170" s="8">
        <v>266.18400000000003</v>
      </c>
    </row>
    <row r="171" spans="1:8" x14ac:dyDescent="0.45">
      <c r="A171" s="3" t="s">
        <v>169</v>
      </c>
      <c r="B171" s="4">
        <v>158.56</v>
      </c>
      <c r="C171" s="5">
        <v>18.32</v>
      </c>
      <c r="D171" s="6">
        <v>35.978331464734694</v>
      </c>
      <c r="E171" s="7">
        <f t="shared" si="4"/>
        <v>212.8583314647347</v>
      </c>
      <c r="F171" s="8">
        <v>186.6418301895537</v>
      </c>
      <c r="G171" s="9">
        <f t="shared" si="5"/>
        <v>399.50016165428838</v>
      </c>
      <c r="H171" s="8">
        <v>266.18400000000003</v>
      </c>
    </row>
    <row r="172" spans="1:8" x14ac:dyDescent="0.45">
      <c r="A172" s="3" t="s">
        <v>170</v>
      </c>
      <c r="B172" s="4">
        <v>158.56</v>
      </c>
      <c r="C172" s="5">
        <v>18.32</v>
      </c>
      <c r="D172" s="6">
        <v>46.002059053520028</v>
      </c>
      <c r="E172" s="7">
        <f t="shared" si="4"/>
        <v>222.88205905352004</v>
      </c>
      <c r="F172" s="8">
        <v>186.6418301895537</v>
      </c>
      <c r="G172" s="9">
        <f t="shared" si="5"/>
        <v>409.52388924307377</v>
      </c>
      <c r="H172" s="8">
        <v>266.18400000000003</v>
      </c>
    </row>
    <row r="173" spans="1:8" x14ac:dyDescent="0.45">
      <c r="A173" s="3" t="s">
        <v>171</v>
      </c>
      <c r="B173" s="4">
        <v>158.56</v>
      </c>
      <c r="C173" s="5">
        <v>18.32</v>
      </c>
      <c r="D173" s="6">
        <v>56.149823941835017</v>
      </c>
      <c r="E173" s="7">
        <f t="shared" si="4"/>
        <v>233.02982394183502</v>
      </c>
      <c r="F173" s="8">
        <v>186.6418301895537</v>
      </c>
      <c r="G173" s="9">
        <f t="shared" si="5"/>
        <v>419.67165413138872</v>
      </c>
      <c r="H173" s="8">
        <v>266.18400000000003</v>
      </c>
    </row>
    <row r="174" spans="1:8" x14ac:dyDescent="0.45">
      <c r="A174" s="3" t="s">
        <v>172</v>
      </c>
      <c r="B174" s="4">
        <v>158.56</v>
      </c>
      <c r="C174" s="5">
        <v>18.32</v>
      </c>
      <c r="D174" s="6">
        <v>36.927211797633362</v>
      </c>
      <c r="E174" s="7">
        <f t="shared" si="4"/>
        <v>213.80721179763336</v>
      </c>
      <c r="F174" s="8">
        <v>186.6418301895537</v>
      </c>
      <c r="G174" s="9">
        <f t="shared" si="5"/>
        <v>400.44904198718706</v>
      </c>
      <c r="H174" s="8">
        <v>266.18400000000003</v>
      </c>
    </row>
    <row r="175" spans="1:8" x14ac:dyDescent="0.45">
      <c r="A175" s="3" t="s">
        <v>173</v>
      </c>
      <c r="B175" s="4">
        <v>158.56</v>
      </c>
      <c r="C175" s="5">
        <v>18.32</v>
      </c>
      <c r="D175" s="6">
        <v>39.884545747103502</v>
      </c>
      <c r="E175" s="7">
        <f t="shared" si="4"/>
        <v>216.76454574710351</v>
      </c>
      <c r="F175" s="8">
        <v>186.6418301895537</v>
      </c>
      <c r="G175" s="9">
        <f t="shared" si="5"/>
        <v>403.40637593665724</v>
      </c>
      <c r="H175" s="8">
        <v>266.18400000000003</v>
      </c>
    </row>
    <row r="176" spans="1:8" x14ac:dyDescent="0.45">
      <c r="A176" s="3" t="s">
        <v>174</v>
      </c>
      <c r="B176" s="4">
        <v>158.56</v>
      </c>
      <c r="C176" s="5">
        <v>18.32</v>
      </c>
      <c r="D176" s="6">
        <v>53.95709542369088</v>
      </c>
      <c r="E176" s="7">
        <f t="shared" si="4"/>
        <v>230.83709542369087</v>
      </c>
      <c r="F176" s="8">
        <v>186.6418301895537</v>
      </c>
      <c r="G176" s="9">
        <f t="shared" si="5"/>
        <v>417.47892561324454</v>
      </c>
      <c r="H176" s="8">
        <v>266.18400000000003</v>
      </c>
    </row>
    <row r="177" spans="1:8" x14ac:dyDescent="0.45">
      <c r="A177" s="3" t="s">
        <v>175</v>
      </c>
      <c r="B177" s="4">
        <v>158.56</v>
      </c>
      <c r="C177" s="5">
        <v>18.32</v>
      </c>
      <c r="D177" s="6">
        <v>48.265668601638779</v>
      </c>
      <c r="E177" s="7">
        <f t="shared" si="4"/>
        <v>225.14566860163876</v>
      </c>
      <c r="F177" s="8">
        <v>186.6418301895537</v>
      </c>
      <c r="G177" s="9">
        <f t="shared" si="5"/>
        <v>411.78749879119243</v>
      </c>
      <c r="H177" s="8">
        <v>266.18400000000003</v>
      </c>
    </row>
    <row r="178" spans="1:8" x14ac:dyDescent="0.45">
      <c r="A178" s="3" t="s">
        <v>176</v>
      </c>
      <c r="B178" s="4">
        <v>158.56</v>
      </c>
      <c r="C178" s="5">
        <v>18.32</v>
      </c>
      <c r="D178" s="6">
        <v>43.510640537429737</v>
      </c>
      <c r="E178" s="7">
        <f t="shared" si="4"/>
        <v>220.39064053742973</v>
      </c>
      <c r="F178" s="8">
        <v>186.6418301895537</v>
      </c>
      <c r="G178" s="9">
        <f t="shared" si="5"/>
        <v>407.03247072698343</v>
      </c>
      <c r="H178" s="8">
        <v>266.18400000000003</v>
      </c>
    </row>
    <row r="179" spans="1:8" x14ac:dyDescent="0.45">
      <c r="A179" s="3" t="s">
        <v>177</v>
      </c>
      <c r="B179" s="4">
        <v>158.56</v>
      </c>
      <c r="C179" s="5">
        <v>18.32</v>
      </c>
      <c r="D179" s="6">
        <v>32.643932573680608</v>
      </c>
      <c r="E179" s="7">
        <f t="shared" si="4"/>
        <v>209.52393257368061</v>
      </c>
      <c r="F179" s="8">
        <v>186.6418301895537</v>
      </c>
      <c r="G179" s="9">
        <f t="shared" si="5"/>
        <v>396.16576276323428</v>
      </c>
      <c r="H179" s="8">
        <v>266.18400000000003</v>
      </c>
    </row>
    <row r="180" spans="1:8" x14ac:dyDescent="0.45">
      <c r="A180" s="3" t="s">
        <v>178</v>
      </c>
      <c r="B180" s="4">
        <v>158.56</v>
      </c>
      <c r="C180" s="5">
        <v>18.32</v>
      </c>
      <c r="D180" s="6">
        <v>42.55532342971452</v>
      </c>
      <c r="E180" s="7">
        <f t="shared" si="4"/>
        <v>219.43532342971451</v>
      </c>
      <c r="F180" s="8">
        <v>186.6418301895537</v>
      </c>
      <c r="G180" s="9">
        <f t="shared" si="5"/>
        <v>406.07715361926819</v>
      </c>
      <c r="H180" s="8">
        <v>266.18400000000003</v>
      </c>
    </row>
    <row r="181" spans="1:8" x14ac:dyDescent="0.45">
      <c r="A181" s="3" t="s">
        <v>179</v>
      </c>
      <c r="B181" s="4">
        <v>158.56</v>
      </c>
      <c r="C181" s="5">
        <v>18.32</v>
      </c>
      <c r="D181" s="6">
        <v>41.279291158324021</v>
      </c>
      <c r="E181" s="7">
        <f t="shared" si="4"/>
        <v>218.15929115832401</v>
      </c>
      <c r="F181" s="8">
        <v>186.6418301895537</v>
      </c>
      <c r="G181" s="9">
        <f t="shared" si="5"/>
        <v>404.80112134787771</v>
      </c>
      <c r="H181" s="8">
        <v>266.18400000000003</v>
      </c>
    </row>
    <row r="182" spans="1:8" x14ac:dyDescent="0.45">
      <c r="A182" s="3" t="s">
        <v>180</v>
      </c>
      <c r="B182" s="4">
        <v>158.56</v>
      </c>
      <c r="C182" s="5">
        <v>18.32</v>
      </c>
      <c r="D182" s="6">
        <v>38.476222320195376</v>
      </c>
      <c r="E182" s="7">
        <f t="shared" si="4"/>
        <v>215.35622232019537</v>
      </c>
      <c r="F182" s="8">
        <v>186.6418301895537</v>
      </c>
      <c r="G182" s="9">
        <f t="shared" si="5"/>
        <v>401.99805250974907</v>
      </c>
      <c r="H182" s="8">
        <v>266.18400000000003</v>
      </c>
    </row>
    <row r="183" spans="1:8" x14ac:dyDescent="0.45">
      <c r="A183" s="3" t="s">
        <v>181</v>
      </c>
      <c r="B183" s="4">
        <v>158.56</v>
      </c>
      <c r="C183" s="5">
        <v>18.32</v>
      </c>
      <c r="D183" s="6">
        <v>40.287047863636879</v>
      </c>
      <c r="E183" s="7">
        <f t="shared" si="4"/>
        <v>217.16704786363687</v>
      </c>
      <c r="F183" s="8">
        <v>186.6418301895537</v>
      </c>
      <c r="G183" s="9">
        <f t="shared" si="5"/>
        <v>403.8088780531906</v>
      </c>
      <c r="H183" s="8">
        <v>266.18400000000003</v>
      </c>
    </row>
    <row r="184" spans="1:8" x14ac:dyDescent="0.45">
      <c r="A184" s="3" t="s">
        <v>182</v>
      </c>
      <c r="B184" s="4">
        <v>158.56</v>
      </c>
      <c r="C184" s="5">
        <v>18.32</v>
      </c>
      <c r="D184" s="6">
        <v>49.203250272054348</v>
      </c>
      <c r="E184" s="7">
        <f t="shared" si="4"/>
        <v>226.08325027205433</v>
      </c>
      <c r="F184" s="8">
        <v>186.6418301895537</v>
      </c>
      <c r="G184" s="9">
        <f t="shared" si="5"/>
        <v>412.72508046160806</v>
      </c>
      <c r="H184" s="8">
        <v>266.18400000000003</v>
      </c>
    </row>
    <row r="185" spans="1:8" x14ac:dyDescent="0.45">
      <c r="A185" s="3" t="s">
        <v>183</v>
      </c>
      <c r="B185" s="4">
        <v>158.56</v>
      </c>
      <c r="C185" s="5">
        <v>18.32</v>
      </c>
      <c r="D185" s="6">
        <v>48.969379808647652</v>
      </c>
      <c r="E185" s="7">
        <f t="shared" si="4"/>
        <v>225.84937980864765</v>
      </c>
      <c r="F185" s="8">
        <v>186.6418301895537</v>
      </c>
      <c r="G185" s="9">
        <f t="shared" si="5"/>
        <v>412.49120999820138</v>
      </c>
      <c r="H185" s="8">
        <v>266.18400000000003</v>
      </c>
    </row>
    <row r="186" spans="1:8" x14ac:dyDescent="0.45">
      <c r="A186" s="3" t="s">
        <v>184</v>
      </c>
      <c r="B186" s="4">
        <v>158.56</v>
      </c>
      <c r="C186" s="5">
        <v>18.32</v>
      </c>
      <c r="D186" s="6">
        <v>33.487578246828512</v>
      </c>
      <c r="E186" s="7">
        <f t="shared" si="4"/>
        <v>210.36757824682851</v>
      </c>
      <c r="F186" s="8">
        <v>186.6418301895537</v>
      </c>
      <c r="G186" s="9">
        <f t="shared" si="5"/>
        <v>397.00940843638222</v>
      </c>
      <c r="H186" s="8">
        <v>266.18400000000003</v>
      </c>
    </row>
    <row r="187" spans="1:8" x14ac:dyDescent="0.45">
      <c r="A187" s="3" t="s">
        <v>185</v>
      </c>
      <c r="B187" s="4">
        <v>158.56</v>
      </c>
      <c r="C187" s="5">
        <v>18.32</v>
      </c>
      <c r="D187" s="6">
        <v>38.669593421486951</v>
      </c>
      <c r="E187" s="7">
        <f t="shared" si="4"/>
        <v>215.54959342148695</v>
      </c>
      <c r="F187" s="8">
        <v>186.6418301895537</v>
      </c>
      <c r="G187" s="9">
        <f t="shared" si="5"/>
        <v>402.19142361104065</v>
      </c>
      <c r="H187" s="8">
        <v>266.18400000000003</v>
      </c>
    </row>
    <row r="188" spans="1:8" x14ac:dyDescent="0.45">
      <c r="A188" s="3" t="s">
        <v>186</v>
      </c>
      <c r="B188" s="4">
        <v>158.56</v>
      </c>
      <c r="C188" s="5">
        <v>18.32</v>
      </c>
      <c r="D188" s="6">
        <v>34.2834238428389</v>
      </c>
      <c r="E188" s="7">
        <f t="shared" si="4"/>
        <v>211.16342384283888</v>
      </c>
      <c r="F188" s="8">
        <v>186.6418301895537</v>
      </c>
      <c r="G188" s="9">
        <f t="shared" si="5"/>
        <v>397.80525403239255</v>
      </c>
      <c r="H188" s="8">
        <v>266.18400000000003</v>
      </c>
    </row>
    <row r="189" spans="1:8" x14ac:dyDescent="0.45">
      <c r="A189" s="3" t="s">
        <v>187</v>
      </c>
      <c r="B189" s="4">
        <v>158.56</v>
      </c>
      <c r="C189" s="5">
        <v>18.32</v>
      </c>
      <c r="D189" s="6">
        <v>31.156781502650823</v>
      </c>
      <c r="E189" s="7">
        <f t="shared" si="4"/>
        <v>208.03678150265083</v>
      </c>
      <c r="F189" s="8">
        <v>186.6418301895537</v>
      </c>
      <c r="G189" s="9">
        <f t="shared" si="5"/>
        <v>394.67861169220453</v>
      </c>
      <c r="H189" s="8">
        <v>266.18400000000003</v>
      </c>
    </row>
    <row r="190" spans="1:8" x14ac:dyDescent="0.45">
      <c r="A190" s="3" t="s">
        <v>188</v>
      </c>
      <c r="B190" s="4">
        <v>158.56</v>
      </c>
      <c r="C190" s="5">
        <v>18.32</v>
      </c>
      <c r="D190" s="6">
        <v>40.749029267285728</v>
      </c>
      <c r="E190" s="7">
        <f t="shared" si="4"/>
        <v>217.62902926728572</v>
      </c>
      <c r="F190" s="8">
        <v>186.6418301895537</v>
      </c>
      <c r="G190" s="9">
        <f t="shared" si="5"/>
        <v>404.27085945683939</v>
      </c>
      <c r="H190" s="8">
        <v>266.18400000000003</v>
      </c>
    </row>
    <row r="191" spans="1:8" x14ac:dyDescent="0.45">
      <c r="A191" s="3" t="s">
        <v>189</v>
      </c>
      <c r="B191" s="4">
        <v>158.56</v>
      </c>
      <c r="C191" s="5">
        <v>18.32</v>
      </c>
      <c r="D191" s="6">
        <v>56.149823941835017</v>
      </c>
      <c r="E191" s="7">
        <f t="shared" si="4"/>
        <v>233.02982394183502</v>
      </c>
      <c r="F191" s="8">
        <v>186.6418301895537</v>
      </c>
      <c r="G191" s="9">
        <f t="shared" si="5"/>
        <v>419.67165413138872</v>
      </c>
      <c r="H191" s="8">
        <v>266.18400000000003</v>
      </c>
    </row>
    <row r="192" spans="1:8" x14ac:dyDescent="0.45">
      <c r="A192" s="3" t="s">
        <v>190</v>
      </c>
      <c r="B192" s="4">
        <v>158.56</v>
      </c>
      <c r="C192" s="5">
        <v>18.32</v>
      </c>
      <c r="D192" s="6">
        <v>56.149823941835017</v>
      </c>
      <c r="E192" s="7">
        <f t="shared" si="4"/>
        <v>233.02982394183502</v>
      </c>
      <c r="F192" s="8">
        <v>186.6418301895537</v>
      </c>
      <c r="G192" s="9">
        <f t="shared" si="5"/>
        <v>419.67165413138872</v>
      </c>
      <c r="H192" s="8">
        <v>266.18400000000003</v>
      </c>
    </row>
    <row r="193" spans="1:8" x14ac:dyDescent="0.45">
      <c r="A193" s="3" t="s">
        <v>191</v>
      </c>
      <c r="B193" s="4">
        <v>158.56</v>
      </c>
      <c r="C193" s="5">
        <v>18.32</v>
      </c>
      <c r="D193" s="6">
        <v>44.335787268979423</v>
      </c>
      <c r="E193" s="7">
        <f t="shared" si="4"/>
        <v>221.21578726897943</v>
      </c>
      <c r="F193" s="8">
        <v>186.6418301895537</v>
      </c>
      <c r="G193" s="9">
        <f t="shared" si="5"/>
        <v>407.85761745853313</v>
      </c>
      <c r="H193" s="8">
        <v>266.18400000000003</v>
      </c>
    </row>
    <row r="194" spans="1:8" x14ac:dyDescent="0.45">
      <c r="A194" s="3" t="s">
        <v>192</v>
      </c>
      <c r="B194" s="4">
        <v>158.56</v>
      </c>
      <c r="C194" s="5">
        <v>18.32</v>
      </c>
      <c r="D194" s="6">
        <v>34.432212624257822</v>
      </c>
      <c r="E194" s="7">
        <f t="shared" si="4"/>
        <v>211.31221262425782</v>
      </c>
      <c r="F194" s="8">
        <v>186.6418301895537</v>
      </c>
      <c r="G194" s="9">
        <f t="shared" si="5"/>
        <v>397.9540428138115</v>
      </c>
      <c r="H194" s="8">
        <v>266.18400000000003</v>
      </c>
    </row>
    <row r="195" spans="1:8" x14ac:dyDescent="0.45">
      <c r="A195" s="3" t="s">
        <v>193</v>
      </c>
      <c r="B195" s="4">
        <v>158.56</v>
      </c>
      <c r="C195" s="5">
        <v>18.32</v>
      </c>
      <c r="D195" s="6">
        <v>46.662426478895689</v>
      </c>
      <c r="E195" s="7">
        <f t="shared" si="4"/>
        <v>223.54242647889569</v>
      </c>
      <c r="F195" s="8">
        <v>186.6418301895537</v>
      </c>
      <c r="G195" s="9">
        <f t="shared" si="5"/>
        <v>410.18425666844939</v>
      </c>
      <c r="H195" s="8">
        <v>266.18400000000003</v>
      </c>
    </row>
    <row r="196" spans="1:8" x14ac:dyDescent="0.45">
      <c r="A196" s="3" t="s">
        <v>194</v>
      </c>
      <c r="B196" s="4">
        <v>158.56</v>
      </c>
      <c r="C196" s="5">
        <v>18.32</v>
      </c>
      <c r="D196" s="6">
        <v>31.543578344391985</v>
      </c>
      <c r="E196" s="7">
        <f t="shared" si="4"/>
        <v>208.42357834439198</v>
      </c>
      <c r="F196" s="8">
        <v>186.6418301895537</v>
      </c>
      <c r="G196" s="9">
        <f t="shared" si="5"/>
        <v>395.06540853394569</v>
      </c>
      <c r="H196" s="8">
        <v>266.18400000000003</v>
      </c>
    </row>
    <row r="197" spans="1:8" x14ac:dyDescent="0.45">
      <c r="A197" s="3" t="s">
        <v>195</v>
      </c>
      <c r="B197" s="4">
        <v>158.56</v>
      </c>
      <c r="C197" s="5">
        <v>18.32</v>
      </c>
      <c r="D197" s="6">
        <v>44.697948348417313</v>
      </c>
      <c r="E197" s="7">
        <f t="shared" ref="E197:E260" si="6">B197+C197+D197</f>
        <v>221.57794834841729</v>
      </c>
      <c r="F197" s="8">
        <v>186.6418301895537</v>
      </c>
      <c r="G197" s="9">
        <f t="shared" ref="G197:G260" si="7">E197+F197</f>
        <v>408.21977853797102</v>
      </c>
      <c r="H197" s="8">
        <v>266.18400000000003</v>
      </c>
    </row>
    <row r="198" spans="1:8" x14ac:dyDescent="0.45">
      <c r="A198" s="3" t="s">
        <v>313</v>
      </c>
      <c r="B198" s="4">
        <v>158.56</v>
      </c>
      <c r="C198" s="5">
        <v>18.32</v>
      </c>
      <c r="D198" s="6">
        <v>42.30612241146482</v>
      </c>
      <c r="E198" s="7">
        <f t="shared" si="6"/>
        <v>219.18612241146482</v>
      </c>
      <c r="F198" s="8">
        <v>186.6418301895537</v>
      </c>
      <c r="G198" s="9">
        <f t="shared" si="7"/>
        <v>405.82795260101852</v>
      </c>
      <c r="H198" s="8">
        <v>266.18400000000003</v>
      </c>
    </row>
    <row r="199" spans="1:8" x14ac:dyDescent="0.45">
      <c r="A199" s="3" t="s">
        <v>196</v>
      </c>
      <c r="B199" s="4">
        <v>158.56</v>
      </c>
      <c r="C199" s="5">
        <v>18.32</v>
      </c>
      <c r="D199" s="6">
        <v>56.149823941835017</v>
      </c>
      <c r="E199" s="7">
        <f t="shared" si="6"/>
        <v>233.02982394183502</v>
      </c>
      <c r="F199" s="8">
        <v>186.6418301895537</v>
      </c>
      <c r="G199" s="9">
        <f t="shared" si="7"/>
        <v>419.67165413138872</v>
      </c>
      <c r="H199" s="8">
        <v>266.18400000000003</v>
      </c>
    </row>
    <row r="200" spans="1:8" x14ac:dyDescent="0.45">
      <c r="A200" s="3" t="s">
        <v>197</v>
      </c>
      <c r="B200" s="4">
        <v>158.56</v>
      </c>
      <c r="C200" s="5">
        <v>18.32</v>
      </c>
      <c r="D200" s="6">
        <v>56.149823941835017</v>
      </c>
      <c r="E200" s="7">
        <f t="shared" si="6"/>
        <v>233.02982394183502</v>
      </c>
      <c r="F200" s="8">
        <v>186.6418301895537</v>
      </c>
      <c r="G200" s="9">
        <f t="shared" si="7"/>
        <v>419.67165413138872</v>
      </c>
      <c r="H200" s="8">
        <v>266.18400000000003</v>
      </c>
    </row>
    <row r="201" spans="1:8" x14ac:dyDescent="0.45">
      <c r="A201" s="3" t="s">
        <v>288</v>
      </c>
      <c r="B201" s="4">
        <v>158.56</v>
      </c>
      <c r="C201" s="5">
        <v>18.32</v>
      </c>
      <c r="D201" s="6">
        <v>42.30612241146482</v>
      </c>
      <c r="E201" s="7">
        <f t="shared" si="6"/>
        <v>219.18612241146482</v>
      </c>
      <c r="F201" s="63">
        <v>186.6418301895537</v>
      </c>
      <c r="G201" s="9">
        <f t="shared" si="7"/>
        <v>405.82795260101852</v>
      </c>
      <c r="H201" s="8">
        <v>266.18400000000003</v>
      </c>
    </row>
    <row r="202" spans="1:8" x14ac:dyDescent="0.45">
      <c r="A202" s="3" t="s">
        <v>198</v>
      </c>
      <c r="B202" s="4">
        <v>158.56</v>
      </c>
      <c r="C202" s="5">
        <v>18.32</v>
      </c>
      <c r="D202" s="6">
        <v>56.149823941835017</v>
      </c>
      <c r="E202" s="7">
        <f t="shared" si="6"/>
        <v>233.02982394183502</v>
      </c>
      <c r="F202" s="8">
        <v>186.6418301895537</v>
      </c>
      <c r="G202" s="9">
        <f t="shared" si="7"/>
        <v>419.67165413138872</v>
      </c>
      <c r="H202" s="8">
        <v>266.18400000000003</v>
      </c>
    </row>
    <row r="203" spans="1:8" x14ac:dyDescent="0.45">
      <c r="A203" s="3" t="s">
        <v>199</v>
      </c>
      <c r="B203" s="4">
        <v>158.56</v>
      </c>
      <c r="C203" s="5">
        <v>18.32</v>
      </c>
      <c r="D203" s="6">
        <v>40.20185285355862</v>
      </c>
      <c r="E203" s="7">
        <f t="shared" si="6"/>
        <v>217.08185285355862</v>
      </c>
      <c r="F203" s="8">
        <v>186.6418301895537</v>
      </c>
      <c r="G203" s="9">
        <f t="shared" si="7"/>
        <v>403.72368304311232</v>
      </c>
      <c r="H203" s="8">
        <v>266.18400000000003</v>
      </c>
    </row>
    <row r="204" spans="1:8" x14ac:dyDescent="0.45">
      <c r="A204" s="3" t="s">
        <v>200</v>
      </c>
      <c r="B204" s="4">
        <v>158.56</v>
      </c>
      <c r="C204" s="5">
        <v>18.32</v>
      </c>
      <c r="D204" s="6">
        <v>45.079786788812051</v>
      </c>
      <c r="E204" s="7">
        <f t="shared" si="6"/>
        <v>221.95978678881204</v>
      </c>
      <c r="F204" s="8">
        <v>186.6418301895537</v>
      </c>
      <c r="G204" s="9">
        <f t="shared" si="7"/>
        <v>408.60161697836577</v>
      </c>
      <c r="H204" s="8">
        <v>266.18400000000003</v>
      </c>
    </row>
    <row r="205" spans="1:8" x14ac:dyDescent="0.45">
      <c r="A205" s="3" t="s">
        <v>201</v>
      </c>
      <c r="B205" s="4">
        <v>158.56</v>
      </c>
      <c r="C205" s="5">
        <v>18.32</v>
      </c>
      <c r="D205" s="6">
        <v>38.593209717683095</v>
      </c>
      <c r="E205" s="7">
        <f t="shared" si="6"/>
        <v>215.47320971768309</v>
      </c>
      <c r="F205" s="8">
        <v>186.6418301895537</v>
      </c>
      <c r="G205" s="9">
        <f t="shared" si="7"/>
        <v>402.11503990723679</v>
      </c>
      <c r="H205" s="8">
        <v>266.18400000000003</v>
      </c>
    </row>
    <row r="206" spans="1:8" x14ac:dyDescent="0.45">
      <c r="A206" s="3" t="s">
        <v>202</v>
      </c>
      <c r="B206" s="4">
        <v>158.56</v>
      </c>
      <c r="C206" s="5">
        <v>18.32</v>
      </c>
      <c r="D206" s="6">
        <v>52.666644578374566</v>
      </c>
      <c r="E206" s="7">
        <f t="shared" si="6"/>
        <v>229.54664457837455</v>
      </c>
      <c r="F206" s="8">
        <v>186.6418301895537</v>
      </c>
      <c r="G206" s="9">
        <f t="shared" si="7"/>
        <v>416.18847476792826</v>
      </c>
      <c r="H206" s="8">
        <v>266.18400000000003</v>
      </c>
    </row>
    <row r="207" spans="1:8" x14ac:dyDescent="0.45">
      <c r="A207" s="3" t="s">
        <v>203</v>
      </c>
      <c r="B207" s="4">
        <v>158.56</v>
      </c>
      <c r="C207" s="5">
        <v>18.32</v>
      </c>
      <c r="D207" s="6">
        <v>43.023507945484035</v>
      </c>
      <c r="E207" s="7">
        <f t="shared" si="6"/>
        <v>219.90350794548402</v>
      </c>
      <c r="F207" s="8">
        <v>186.6418301895537</v>
      </c>
      <c r="G207" s="9">
        <f t="shared" si="7"/>
        <v>406.5453381350377</v>
      </c>
      <c r="H207" s="8">
        <v>266.18400000000003</v>
      </c>
    </row>
    <row r="208" spans="1:8" x14ac:dyDescent="0.45">
      <c r="A208" s="3" t="s">
        <v>204</v>
      </c>
      <c r="B208" s="4">
        <v>158.56</v>
      </c>
      <c r="C208" s="5">
        <v>18.32</v>
      </c>
      <c r="D208" s="6">
        <v>49.543560927716889</v>
      </c>
      <c r="E208" s="7">
        <f t="shared" si="6"/>
        <v>226.42356092771689</v>
      </c>
      <c r="F208" s="8">
        <v>186.6418301895537</v>
      </c>
      <c r="G208" s="9">
        <f t="shared" si="7"/>
        <v>413.06539111727056</v>
      </c>
      <c r="H208" s="8">
        <v>266.18400000000003</v>
      </c>
    </row>
    <row r="209" spans="1:8" x14ac:dyDescent="0.45">
      <c r="A209" s="3" t="s">
        <v>205</v>
      </c>
      <c r="B209" s="4">
        <v>158.56</v>
      </c>
      <c r="C209" s="5">
        <v>18.32</v>
      </c>
      <c r="D209" s="6">
        <v>48.879652267216763</v>
      </c>
      <c r="E209" s="7">
        <f t="shared" si="6"/>
        <v>225.75965226721675</v>
      </c>
      <c r="F209" s="8">
        <v>186.6418301895537</v>
      </c>
      <c r="G209" s="9">
        <f t="shared" si="7"/>
        <v>412.40148245677045</v>
      </c>
      <c r="H209" s="8">
        <v>266.18400000000003</v>
      </c>
    </row>
    <row r="210" spans="1:8" x14ac:dyDescent="0.45">
      <c r="A210" s="3" t="s">
        <v>206</v>
      </c>
      <c r="B210" s="4">
        <v>158.56</v>
      </c>
      <c r="C210" s="5">
        <v>18.32</v>
      </c>
      <c r="D210" s="6">
        <v>46.473566209196719</v>
      </c>
      <c r="E210" s="7">
        <f t="shared" si="6"/>
        <v>223.35356620919671</v>
      </c>
      <c r="F210" s="8">
        <v>186.6418301895537</v>
      </c>
      <c r="G210" s="9">
        <f t="shared" si="7"/>
        <v>409.99539639875042</v>
      </c>
      <c r="H210" s="8">
        <v>266.18400000000003</v>
      </c>
    </row>
    <row r="211" spans="1:8" x14ac:dyDescent="0.45">
      <c r="A211" s="3" t="s">
        <v>207</v>
      </c>
      <c r="B211" s="4">
        <v>158.56</v>
      </c>
      <c r="C211" s="5">
        <v>18.32</v>
      </c>
      <c r="D211" s="6">
        <v>56.149823941835017</v>
      </c>
      <c r="E211" s="7">
        <f t="shared" si="6"/>
        <v>233.02982394183502</v>
      </c>
      <c r="F211" s="8">
        <v>186.6418301895537</v>
      </c>
      <c r="G211" s="9">
        <f t="shared" si="7"/>
        <v>419.67165413138872</v>
      </c>
      <c r="H211" s="8">
        <v>266.18400000000003</v>
      </c>
    </row>
    <row r="212" spans="1:8" x14ac:dyDescent="0.45">
      <c r="A212" s="3" t="s">
        <v>208</v>
      </c>
      <c r="B212" s="4">
        <v>158.56</v>
      </c>
      <c r="C212" s="5">
        <v>18.32</v>
      </c>
      <c r="D212" s="6">
        <v>46.575210031899886</v>
      </c>
      <c r="E212" s="7">
        <f t="shared" si="6"/>
        <v>223.45521003189987</v>
      </c>
      <c r="F212" s="8">
        <v>186.6418301895537</v>
      </c>
      <c r="G212" s="9">
        <f t="shared" si="7"/>
        <v>410.09704022145354</v>
      </c>
      <c r="H212" s="8">
        <v>266.18400000000003</v>
      </c>
    </row>
    <row r="213" spans="1:8" x14ac:dyDescent="0.45">
      <c r="A213" s="3" t="s">
        <v>312</v>
      </c>
      <c r="B213" s="4">
        <v>158.56</v>
      </c>
      <c r="C213" s="5">
        <v>18.32</v>
      </c>
      <c r="D213" s="6">
        <v>42.30612241146482</v>
      </c>
      <c r="E213" s="7">
        <f t="shared" si="6"/>
        <v>219.18612241146482</v>
      </c>
      <c r="F213" s="8">
        <v>186.6418301895537</v>
      </c>
      <c r="G213" s="9">
        <f t="shared" si="7"/>
        <v>405.82795260101852</v>
      </c>
      <c r="H213" s="8">
        <v>266.18400000000003</v>
      </c>
    </row>
    <row r="214" spans="1:8" x14ac:dyDescent="0.45">
      <c r="A214" s="3" t="s">
        <v>209</v>
      </c>
      <c r="B214" s="4">
        <v>158.56</v>
      </c>
      <c r="C214" s="5">
        <v>18.32</v>
      </c>
      <c r="D214" s="6">
        <v>36.881384183822249</v>
      </c>
      <c r="E214" s="7">
        <f t="shared" si="6"/>
        <v>213.76138418382226</v>
      </c>
      <c r="F214" s="8">
        <v>186.6418301895537</v>
      </c>
      <c r="G214" s="9">
        <f t="shared" si="7"/>
        <v>400.40321437337593</v>
      </c>
      <c r="H214" s="8">
        <v>266.18400000000003</v>
      </c>
    </row>
    <row r="215" spans="1:8" x14ac:dyDescent="0.45">
      <c r="A215" s="3" t="s">
        <v>210</v>
      </c>
      <c r="B215" s="4">
        <v>158.56</v>
      </c>
      <c r="C215" s="5">
        <v>18.32</v>
      </c>
      <c r="D215" s="6">
        <v>29.386389543477804</v>
      </c>
      <c r="E215" s="7">
        <f t="shared" si="6"/>
        <v>206.2663895434778</v>
      </c>
      <c r="F215" s="8">
        <v>186.6418301895537</v>
      </c>
      <c r="G215" s="9">
        <f t="shared" si="7"/>
        <v>392.9082197330315</v>
      </c>
      <c r="H215" s="8">
        <v>266.18400000000003</v>
      </c>
    </row>
    <row r="216" spans="1:8" x14ac:dyDescent="0.45">
      <c r="A216" s="3" t="s">
        <v>211</v>
      </c>
      <c r="B216" s="4">
        <v>158.56</v>
      </c>
      <c r="C216" s="5">
        <v>18.32</v>
      </c>
      <c r="D216" s="6">
        <v>42.157448004304172</v>
      </c>
      <c r="E216" s="7">
        <f t="shared" si="6"/>
        <v>219.03744800430417</v>
      </c>
      <c r="F216" s="8">
        <v>186.6418301895537</v>
      </c>
      <c r="G216" s="9">
        <f t="shared" si="7"/>
        <v>405.67927819385784</v>
      </c>
      <c r="H216" s="8">
        <v>266.18400000000003</v>
      </c>
    </row>
    <row r="217" spans="1:8" x14ac:dyDescent="0.45">
      <c r="A217" s="3" t="s">
        <v>212</v>
      </c>
      <c r="B217" s="4">
        <v>158.56</v>
      </c>
      <c r="C217" s="5">
        <v>18.32</v>
      </c>
      <c r="D217" s="6">
        <v>40.996889064228469</v>
      </c>
      <c r="E217" s="7">
        <f t="shared" si="6"/>
        <v>217.87688906422846</v>
      </c>
      <c r="F217" s="8">
        <v>186.6418301895537</v>
      </c>
      <c r="G217" s="9">
        <f t="shared" si="7"/>
        <v>404.51871925378214</v>
      </c>
      <c r="H217" s="8">
        <v>266.18400000000003</v>
      </c>
    </row>
    <row r="218" spans="1:8" x14ac:dyDescent="0.45">
      <c r="A218" s="3" t="s">
        <v>213</v>
      </c>
      <c r="B218" s="4">
        <v>158.56</v>
      </c>
      <c r="C218" s="5">
        <v>18.32</v>
      </c>
      <c r="D218" s="6">
        <v>56.149823941835017</v>
      </c>
      <c r="E218" s="7">
        <f t="shared" si="6"/>
        <v>233.02982394183502</v>
      </c>
      <c r="F218" s="8">
        <v>186.6418301895537</v>
      </c>
      <c r="G218" s="9">
        <f t="shared" si="7"/>
        <v>419.67165413138872</v>
      </c>
      <c r="H218" s="8">
        <v>266.18400000000003</v>
      </c>
    </row>
    <row r="219" spans="1:8" x14ac:dyDescent="0.45">
      <c r="A219" s="3" t="s">
        <v>214</v>
      </c>
      <c r="B219" s="4">
        <v>158.56</v>
      </c>
      <c r="C219" s="5">
        <v>18.32</v>
      </c>
      <c r="D219" s="6">
        <v>33.302566022814936</v>
      </c>
      <c r="E219" s="7">
        <f t="shared" si="6"/>
        <v>210.18256602281494</v>
      </c>
      <c r="F219" s="8">
        <v>186.6418301895537</v>
      </c>
      <c r="G219" s="9">
        <f t="shared" si="7"/>
        <v>396.82439621236864</v>
      </c>
      <c r="H219" s="8">
        <v>266.18400000000003</v>
      </c>
    </row>
    <row r="220" spans="1:8" x14ac:dyDescent="0.45">
      <c r="A220" s="3" t="s">
        <v>215</v>
      </c>
      <c r="B220" s="4">
        <v>158.56</v>
      </c>
      <c r="C220" s="5">
        <v>18.32</v>
      </c>
      <c r="D220" s="6">
        <v>44.890660974755086</v>
      </c>
      <c r="E220" s="7">
        <f t="shared" si="6"/>
        <v>221.77066097475509</v>
      </c>
      <c r="F220" s="8">
        <v>186.6418301895537</v>
      </c>
      <c r="G220" s="9">
        <f t="shared" si="7"/>
        <v>408.41249116430879</v>
      </c>
      <c r="H220" s="8">
        <v>266.18400000000003</v>
      </c>
    </row>
    <row r="221" spans="1:8" x14ac:dyDescent="0.45">
      <c r="A221" s="3" t="s">
        <v>216</v>
      </c>
      <c r="B221" s="4">
        <v>158.56</v>
      </c>
      <c r="C221" s="5">
        <v>18.32</v>
      </c>
      <c r="D221" s="6">
        <v>36.466928809951291</v>
      </c>
      <c r="E221" s="7">
        <f t="shared" si="6"/>
        <v>213.34692880995129</v>
      </c>
      <c r="F221" s="8">
        <v>186.6418301895537</v>
      </c>
      <c r="G221" s="9">
        <f t="shared" si="7"/>
        <v>399.98875899950497</v>
      </c>
      <c r="H221" s="8">
        <v>266.18400000000003</v>
      </c>
    </row>
    <row r="222" spans="1:8" x14ac:dyDescent="0.45">
      <c r="A222" s="3" t="s">
        <v>217</v>
      </c>
      <c r="B222" s="4">
        <v>158.56</v>
      </c>
      <c r="C222" s="5">
        <v>18.32</v>
      </c>
      <c r="D222" s="6">
        <v>48.453454120466802</v>
      </c>
      <c r="E222" s="7">
        <f t="shared" si="6"/>
        <v>225.3334541204668</v>
      </c>
      <c r="F222" s="8">
        <v>186.6418301895537</v>
      </c>
      <c r="G222" s="9">
        <f t="shared" si="7"/>
        <v>411.97528431002047</v>
      </c>
      <c r="H222" s="8">
        <v>266.18400000000003</v>
      </c>
    </row>
    <row r="223" spans="1:8" x14ac:dyDescent="0.45">
      <c r="A223" s="3" t="s">
        <v>218</v>
      </c>
      <c r="B223" s="4">
        <v>158.56</v>
      </c>
      <c r="C223" s="5">
        <v>18.32</v>
      </c>
      <c r="D223" s="6">
        <v>39.683695218063654</v>
      </c>
      <c r="E223" s="7">
        <f t="shared" si="6"/>
        <v>216.56369521806366</v>
      </c>
      <c r="F223" s="8">
        <v>186.6418301895537</v>
      </c>
      <c r="G223" s="9">
        <f t="shared" si="7"/>
        <v>403.20552540761736</v>
      </c>
      <c r="H223" s="8">
        <v>266.18400000000003</v>
      </c>
    </row>
    <row r="224" spans="1:8" x14ac:dyDescent="0.45">
      <c r="A224" s="3" t="s">
        <v>219</v>
      </c>
      <c r="B224" s="4">
        <v>158.56</v>
      </c>
      <c r="C224" s="5">
        <v>18.32</v>
      </c>
      <c r="D224" s="6">
        <v>35.065841807386761</v>
      </c>
      <c r="E224" s="7">
        <f t="shared" si="6"/>
        <v>211.94584180738676</v>
      </c>
      <c r="F224" s="8">
        <v>186.6418301895537</v>
      </c>
      <c r="G224" s="9">
        <f t="shared" si="7"/>
        <v>398.58767199694046</v>
      </c>
      <c r="H224" s="8">
        <v>266.18400000000003</v>
      </c>
    </row>
    <row r="225" spans="1:8" x14ac:dyDescent="0.45">
      <c r="A225" s="3" t="s">
        <v>220</v>
      </c>
      <c r="B225" s="4">
        <v>158.56</v>
      </c>
      <c r="C225" s="5">
        <v>18.32</v>
      </c>
      <c r="D225" s="6">
        <v>40.662596299797606</v>
      </c>
      <c r="E225" s="7">
        <f t="shared" si="6"/>
        <v>217.54259629979759</v>
      </c>
      <c r="F225" s="8">
        <v>186.6418301895537</v>
      </c>
      <c r="G225" s="9">
        <f t="shared" si="7"/>
        <v>404.18442648935127</v>
      </c>
      <c r="H225" s="8">
        <v>266.18400000000003</v>
      </c>
    </row>
    <row r="226" spans="1:8" x14ac:dyDescent="0.45">
      <c r="A226" s="3" t="s">
        <v>221</v>
      </c>
      <c r="B226" s="4">
        <v>158.56</v>
      </c>
      <c r="C226" s="5">
        <v>18.32</v>
      </c>
      <c r="D226" s="6">
        <v>46.164202333446035</v>
      </c>
      <c r="E226" s="7">
        <f t="shared" si="6"/>
        <v>223.04420233344604</v>
      </c>
      <c r="F226" s="8">
        <v>186.6418301895537</v>
      </c>
      <c r="G226" s="9">
        <f t="shared" si="7"/>
        <v>409.68603252299977</v>
      </c>
      <c r="H226" s="8">
        <v>266.18400000000003</v>
      </c>
    </row>
    <row r="227" spans="1:8" x14ac:dyDescent="0.45">
      <c r="A227" s="3" t="s">
        <v>222</v>
      </c>
      <c r="B227" s="4">
        <v>158.56</v>
      </c>
      <c r="C227" s="5">
        <v>18.32</v>
      </c>
      <c r="D227" s="6">
        <v>39.380568474222656</v>
      </c>
      <c r="E227" s="7">
        <f t="shared" si="6"/>
        <v>216.26056847422265</v>
      </c>
      <c r="F227" s="8">
        <v>186.6418301895537</v>
      </c>
      <c r="G227" s="9">
        <f t="shared" si="7"/>
        <v>402.90239866377635</v>
      </c>
      <c r="H227" s="8">
        <v>266.18400000000003</v>
      </c>
    </row>
    <row r="228" spans="1:8" x14ac:dyDescent="0.45">
      <c r="A228" s="3" t="s">
        <v>223</v>
      </c>
      <c r="B228" s="4">
        <v>158.56</v>
      </c>
      <c r="C228" s="5">
        <v>18.32</v>
      </c>
      <c r="D228" s="6">
        <v>35.480796286492172</v>
      </c>
      <c r="E228" s="7">
        <f t="shared" si="6"/>
        <v>212.36079628649216</v>
      </c>
      <c r="F228" s="8">
        <v>186.6418301895537</v>
      </c>
      <c r="G228" s="9">
        <f t="shared" si="7"/>
        <v>399.00262647604586</v>
      </c>
      <c r="H228" s="8">
        <v>266.18400000000003</v>
      </c>
    </row>
    <row r="229" spans="1:8" x14ac:dyDescent="0.45">
      <c r="A229" s="3" t="s">
        <v>224</v>
      </c>
      <c r="B229" s="4">
        <v>158.56</v>
      </c>
      <c r="C229" s="5">
        <v>18.32</v>
      </c>
      <c r="D229" s="6">
        <v>34.25882763408061</v>
      </c>
      <c r="E229" s="7">
        <f t="shared" si="6"/>
        <v>211.1388276340806</v>
      </c>
      <c r="F229" s="8">
        <v>186.6418301895537</v>
      </c>
      <c r="G229" s="9">
        <f t="shared" si="7"/>
        <v>397.78065782363433</v>
      </c>
      <c r="H229" s="8">
        <v>266.18400000000003</v>
      </c>
    </row>
    <row r="230" spans="1:8" x14ac:dyDescent="0.45">
      <c r="A230" s="3" t="s">
        <v>225</v>
      </c>
      <c r="B230" s="4">
        <v>158.56</v>
      </c>
      <c r="C230" s="5">
        <v>18.32</v>
      </c>
      <c r="D230" s="6">
        <v>45.839247698133597</v>
      </c>
      <c r="E230" s="7">
        <f t="shared" si="6"/>
        <v>222.71924769813359</v>
      </c>
      <c r="F230" s="8">
        <v>186.6418301895537</v>
      </c>
      <c r="G230" s="9">
        <f t="shared" si="7"/>
        <v>409.36107788768732</v>
      </c>
      <c r="H230" s="8">
        <v>266.18400000000003</v>
      </c>
    </row>
    <row r="231" spans="1:8" x14ac:dyDescent="0.45">
      <c r="A231" s="3" t="s">
        <v>226</v>
      </c>
      <c r="B231" s="4">
        <v>158.56</v>
      </c>
      <c r="C231" s="5">
        <v>18.32</v>
      </c>
      <c r="D231" s="6">
        <v>52.060566389148526</v>
      </c>
      <c r="E231" s="7">
        <f t="shared" si="6"/>
        <v>228.94056638914853</v>
      </c>
      <c r="F231" s="8">
        <v>186.6418301895537</v>
      </c>
      <c r="G231" s="9">
        <f t="shared" si="7"/>
        <v>415.58239657870223</v>
      </c>
      <c r="H231" s="8">
        <v>266.18400000000003</v>
      </c>
    </row>
    <row r="232" spans="1:8" x14ac:dyDescent="0.45">
      <c r="A232" s="3" t="s">
        <v>227</v>
      </c>
      <c r="B232" s="4">
        <v>158.56</v>
      </c>
      <c r="C232" s="5">
        <v>18.32</v>
      </c>
      <c r="D232" s="6">
        <v>48.021006438717592</v>
      </c>
      <c r="E232" s="7">
        <f t="shared" si="6"/>
        <v>224.90100643871759</v>
      </c>
      <c r="F232" s="8">
        <v>186.6418301895537</v>
      </c>
      <c r="G232" s="9">
        <f t="shared" si="7"/>
        <v>411.54283662827129</v>
      </c>
      <c r="H232" s="8">
        <v>266.18400000000003</v>
      </c>
    </row>
    <row r="233" spans="1:8" x14ac:dyDescent="0.45">
      <c r="A233" s="3" t="s">
        <v>228</v>
      </c>
      <c r="B233" s="4">
        <v>158.56</v>
      </c>
      <c r="C233" s="5">
        <v>18.32</v>
      </c>
      <c r="D233" s="6">
        <v>56.149823941835017</v>
      </c>
      <c r="E233" s="7">
        <f t="shared" si="6"/>
        <v>233.02982394183502</v>
      </c>
      <c r="F233" s="8">
        <v>186.6418301895537</v>
      </c>
      <c r="G233" s="9">
        <f t="shared" si="7"/>
        <v>419.67165413138872</v>
      </c>
      <c r="H233" s="8">
        <v>266.18400000000003</v>
      </c>
    </row>
    <row r="234" spans="1:8" x14ac:dyDescent="0.45">
      <c r="A234" s="3" t="s">
        <v>229</v>
      </c>
      <c r="B234" s="4">
        <v>158.56</v>
      </c>
      <c r="C234" s="5">
        <v>18.32</v>
      </c>
      <c r="D234" s="6">
        <v>36.73075520863825</v>
      </c>
      <c r="E234" s="7">
        <f t="shared" si="6"/>
        <v>213.61075520863824</v>
      </c>
      <c r="F234" s="8">
        <v>186.6418301895537</v>
      </c>
      <c r="G234" s="9">
        <f t="shared" si="7"/>
        <v>400.25258539819197</v>
      </c>
      <c r="H234" s="8">
        <v>266.18400000000003</v>
      </c>
    </row>
    <row r="235" spans="1:8" x14ac:dyDescent="0.45">
      <c r="A235" s="3" t="s">
        <v>230</v>
      </c>
      <c r="B235" s="4">
        <v>158.56</v>
      </c>
      <c r="C235" s="5">
        <v>18.32</v>
      </c>
      <c r="D235" s="6">
        <v>29.903233884189405</v>
      </c>
      <c r="E235" s="7">
        <f t="shared" si="6"/>
        <v>206.7832338841894</v>
      </c>
      <c r="F235" s="8">
        <v>186.6418301895537</v>
      </c>
      <c r="G235" s="9">
        <f t="shared" si="7"/>
        <v>393.4250640737431</v>
      </c>
      <c r="H235" s="8">
        <v>266.18400000000003</v>
      </c>
    </row>
    <row r="236" spans="1:8" x14ac:dyDescent="0.45">
      <c r="A236" s="3" t="s">
        <v>231</v>
      </c>
      <c r="B236" s="4">
        <v>158.56</v>
      </c>
      <c r="C236" s="5">
        <v>18.32</v>
      </c>
      <c r="D236" s="6">
        <v>35.835727628973594</v>
      </c>
      <c r="E236" s="7">
        <f t="shared" si="6"/>
        <v>212.71572762897358</v>
      </c>
      <c r="F236" s="8">
        <v>186.6418301895537</v>
      </c>
      <c r="G236" s="9">
        <f t="shared" si="7"/>
        <v>399.35755781852731</v>
      </c>
      <c r="H236" s="8">
        <v>266.18400000000003</v>
      </c>
    </row>
    <row r="237" spans="1:8" x14ac:dyDescent="0.45">
      <c r="A237" s="3" t="s">
        <v>232</v>
      </c>
      <c r="B237" s="4">
        <v>158.56</v>
      </c>
      <c r="C237" s="5">
        <v>18.32</v>
      </c>
      <c r="D237" s="6">
        <v>53.308729204233806</v>
      </c>
      <c r="E237" s="7">
        <f t="shared" si="6"/>
        <v>230.18872920423379</v>
      </c>
      <c r="F237" s="8">
        <v>186.6418301895537</v>
      </c>
      <c r="G237" s="9">
        <f t="shared" si="7"/>
        <v>416.8305593937875</v>
      </c>
      <c r="H237" s="8">
        <v>266.18400000000003</v>
      </c>
    </row>
    <row r="238" spans="1:8" x14ac:dyDescent="0.45">
      <c r="A238" s="3" t="s">
        <v>233</v>
      </c>
      <c r="B238" s="4">
        <v>158.56</v>
      </c>
      <c r="C238" s="5">
        <v>18.32</v>
      </c>
      <c r="D238" s="6">
        <v>35.480736762622826</v>
      </c>
      <c r="E238" s="7">
        <f t="shared" si="6"/>
        <v>212.36073676262282</v>
      </c>
      <c r="F238" s="8">
        <v>186.6418301895537</v>
      </c>
      <c r="G238" s="9">
        <f t="shared" si="7"/>
        <v>399.00256695217649</v>
      </c>
      <c r="H238" s="8">
        <v>266.18400000000003</v>
      </c>
    </row>
    <row r="239" spans="1:8" x14ac:dyDescent="0.45">
      <c r="A239" s="3" t="s">
        <v>234</v>
      </c>
      <c r="B239" s="4">
        <v>158.56</v>
      </c>
      <c r="C239" s="5">
        <v>18.32</v>
      </c>
      <c r="D239" s="6">
        <v>46.020872542434766</v>
      </c>
      <c r="E239" s="7">
        <f t="shared" si="6"/>
        <v>222.90087254243477</v>
      </c>
      <c r="F239" s="8">
        <v>186.6418301895537</v>
      </c>
      <c r="G239" s="9">
        <f t="shared" si="7"/>
        <v>409.54270273198847</v>
      </c>
      <c r="H239" s="8">
        <v>266.18400000000003</v>
      </c>
    </row>
    <row r="240" spans="1:8" x14ac:dyDescent="0.45">
      <c r="A240" s="3" t="s">
        <v>235</v>
      </c>
      <c r="B240" s="4">
        <v>158.56</v>
      </c>
      <c r="C240" s="5">
        <v>18.32</v>
      </c>
      <c r="D240" s="6">
        <v>48.468614476276144</v>
      </c>
      <c r="E240" s="7">
        <f t="shared" si="6"/>
        <v>225.34861447627614</v>
      </c>
      <c r="F240" s="8">
        <v>186.6418301895537</v>
      </c>
      <c r="G240" s="9">
        <f t="shared" si="7"/>
        <v>411.99044466582984</v>
      </c>
      <c r="H240" s="8">
        <v>266.18400000000003</v>
      </c>
    </row>
    <row r="241" spans="1:8" x14ac:dyDescent="0.45">
      <c r="A241" s="3" t="s">
        <v>236</v>
      </c>
      <c r="B241" s="4">
        <v>158.56</v>
      </c>
      <c r="C241" s="5">
        <v>18.32</v>
      </c>
      <c r="D241" s="6">
        <v>50.352621704468135</v>
      </c>
      <c r="E241" s="7">
        <f t="shared" si="6"/>
        <v>227.23262170446813</v>
      </c>
      <c r="F241" s="8">
        <v>186.6418301895537</v>
      </c>
      <c r="G241" s="9">
        <f t="shared" si="7"/>
        <v>413.87445189402183</v>
      </c>
      <c r="H241" s="8">
        <v>266.18400000000003</v>
      </c>
    </row>
    <row r="242" spans="1:8" x14ac:dyDescent="0.45">
      <c r="A242" s="3" t="s">
        <v>237</v>
      </c>
      <c r="B242" s="4">
        <v>158.56</v>
      </c>
      <c r="C242" s="5">
        <v>18.32</v>
      </c>
      <c r="D242" s="6">
        <v>40.025003590477255</v>
      </c>
      <c r="E242" s="7">
        <f t="shared" si="6"/>
        <v>216.90500359047724</v>
      </c>
      <c r="F242" s="8">
        <v>186.6418301895537</v>
      </c>
      <c r="G242" s="9">
        <f t="shared" si="7"/>
        <v>403.54683378003097</v>
      </c>
      <c r="H242" s="8">
        <v>266.18400000000003</v>
      </c>
    </row>
    <row r="243" spans="1:8" x14ac:dyDescent="0.45">
      <c r="A243" s="3" t="s">
        <v>238</v>
      </c>
      <c r="B243" s="4">
        <v>158.56</v>
      </c>
      <c r="C243" s="5">
        <v>18.32</v>
      </c>
      <c r="D243" s="6">
        <v>35.691709169516614</v>
      </c>
      <c r="E243" s="7">
        <f t="shared" si="6"/>
        <v>212.57170916951662</v>
      </c>
      <c r="F243" s="8">
        <v>186.6418301895537</v>
      </c>
      <c r="G243" s="9">
        <f t="shared" si="7"/>
        <v>399.2135393590703</v>
      </c>
      <c r="H243" s="8">
        <v>266.18400000000003</v>
      </c>
    </row>
    <row r="244" spans="1:8" x14ac:dyDescent="0.45">
      <c r="A244" s="3" t="s">
        <v>239</v>
      </c>
      <c r="B244" s="4">
        <v>158.56</v>
      </c>
      <c r="C244" s="5">
        <v>18.32</v>
      </c>
      <c r="D244" s="6">
        <v>54.158812395669187</v>
      </c>
      <c r="E244" s="7">
        <f t="shared" si="6"/>
        <v>231.0388123956692</v>
      </c>
      <c r="F244" s="8">
        <v>186.6418301895537</v>
      </c>
      <c r="G244" s="9">
        <f t="shared" si="7"/>
        <v>417.68064258522293</v>
      </c>
      <c r="H244" s="8">
        <v>266.18400000000003</v>
      </c>
    </row>
    <row r="245" spans="1:8" x14ac:dyDescent="0.45">
      <c r="A245" s="3" t="s">
        <v>240</v>
      </c>
      <c r="B245" s="4">
        <v>158.56</v>
      </c>
      <c r="C245" s="5">
        <v>18.32</v>
      </c>
      <c r="D245" s="6">
        <v>52.850691405172491</v>
      </c>
      <c r="E245" s="7">
        <f t="shared" si="6"/>
        <v>229.73069140517248</v>
      </c>
      <c r="F245" s="8">
        <v>186.6418301895537</v>
      </c>
      <c r="G245" s="9">
        <f t="shared" si="7"/>
        <v>416.37252159472621</v>
      </c>
      <c r="H245" s="8">
        <v>266.18400000000003</v>
      </c>
    </row>
    <row r="246" spans="1:8" x14ac:dyDescent="0.45">
      <c r="A246" s="3" t="s">
        <v>241</v>
      </c>
      <c r="B246" s="4">
        <v>158.56</v>
      </c>
      <c r="C246" s="5">
        <v>18.32</v>
      </c>
      <c r="D246" s="6">
        <v>31.795801005300831</v>
      </c>
      <c r="E246" s="7">
        <f t="shared" si="6"/>
        <v>208.67580100530083</v>
      </c>
      <c r="F246" s="8">
        <v>186.6418301895537</v>
      </c>
      <c r="G246" s="9">
        <f t="shared" si="7"/>
        <v>395.31763119485453</v>
      </c>
      <c r="H246" s="8">
        <v>266.18400000000003</v>
      </c>
    </row>
    <row r="247" spans="1:8" x14ac:dyDescent="0.45">
      <c r="A247" s="3" t="s">
        <v>242</v>
      </c>
      <c r="B247" s="4">
        <v>158.56</v>
      </c>
      <c r="C247" s="5">
        <v>18.32</v>
      </c>
      <c r="D247" s="6">
        <v>43.159404063960359</v>
      </c>
      <c r="E247" s="7">
        <f t="shared" si="6"/>
        <v>220.03940406396035</v>
      </c>
      <c r="F247" s="8">
        <v>186.6418301895537</v>
      </c>
      <c r="G247" s="9">
        <f t="shared" si="7"/>
        <v>406.68123425351405</v>
      </c>
      <c r="H247" s="8">
        <v>266.18400000000003</v>
      </c>
    </row>
    <row r="248" spans="1:8" x14ac:dyDescent="0.45">
      <c r="A248" s="3" t="s">
        <v>243</v>
      </c>
      <c r="B248" s="4">
        <v>158.56</v>
      </c>
      <c r="C248" s="5">
        <v>18.32</v>
      </c>
      <c r="D248" s="6">
        <v>50.31079734184091</v>
      </c>
      <c r="E248" s="7">
        <f t="shared" si="6"/>
        <v>227.19079734184089</v>
      </c>
      <c r="F248" s="8">
        <v>186.6418301895537</v>
      </c>
      <c r="G248" s="9">
        <f t="shared" si="7"/>
        <v>413.83262753139456</v>
      </c>
      <c r="H248" s="8">
        <v>266.18400000000003</v>
      </c>
    </row>
    <row r="249" spans="1:8" x14ac:dyDescent="0.45">
      <c r="A249" s="3" t="s">
        <v>244</v>
      </c>
      <c r="B249" s="4">
        <v>158.56</v>
      </c>
      <c r="C249" s="5">
        <v>18.32</v>
      </c>
      <c r="D249" s="6">
        <v>43.052824494014601</v>
      </c>
      <c r="E249" s="7">
        <f t="shared" si="6"/>
        <v>219.9328244940146</v>
      </c>
      <c r="F249" s="8">
        <v>186.6418301895537</v>
      </c>
      <c r="G249" s="9">
        <f t="shared" si="7"/>
        <v>406.57465468356827</v>
      </c>
      <c r="H249" s="8">
        <v>266.18400000000003</v>
      </c>
    </row>
    <row r="250" spans="1:8" x14ac:dyDescent="0.45">
      <c r="A250" s="3" t="s">
        <v>245</v>
      </c>
      <c r="B250" s="4">
        <v>158.56</v>
      </c>
      <c r="C250" s="5">
        <v>18.32</v>
      </c>
      <c r="D250" s="6">
        <v>37.149198388978519</v>
      </c>
      <c r="E250" s="7">
        <f t="shared" si="6"/>
        <v>214.0291983889785</v>
      </c>
      <c r="F250" s="8">
        <v>186.6418301895537</v>
      </c>
      <c r="G250" s="9">
        <f t="shared" si="7"/>
        <v>400.67102857853217</v>
      </c>
      <c r="H250" s="8">
        <v>266.18400000000003</v>
      </c>
    </row>
    <row r="251" spans="1:8" x14ac:dyDescent="0.45">
      <c r="A251" s="3" t="s">
        <v>246</v>
      </c>
      <c r="B251" s="4">
        <v>158.56</v>
      </c>
      <c r="C251" s="5">
        <v>18.32</v>
      </c>
      <c r="D251" s="6">
        <v>35.667893224075542</v>
      </c>
      <c r="E251" s="7">
        <f t="shared" si="6"/>
        <v>212.54789322407555</v>
      </c>
      <c r="F251" s="8">
        <v>186.6418301895537</v>
      </c>
      <c r="G251" s="9">
        <f t="shared" si="7"/>
        <v>399.18972341362928</v>
      </c>
      <c r="H251" s="8">
        <v>266.18400000000003</v>
      </c>
    </row>
    <row r="252" spans="1:8" x14ac:dyDescent="0.45">
      <c r="A252" s="3" t="s">
        <v>247</v>
      </c>
      <c r="B252" s="4">
        <v>158.56</v>
      </c>
      <c r="C252" s="5">
        <v>18.32</v>
      </c>
      <c r="D252" s="6">
        <v>42.844033431103249</v>
      </c>
      <c r="E252" s="7">
        <f t="shared" si="6"/>
        <v>219.72403343110324</v>
      </c>
      <c r="F252" s="8">
        <v>186.6418301895537</v>
      </c>
      <c r="G252" s="9">
        <f t="shared" si="7"/>
        <v>406.36586362065691</v>
      </c>
      <c r="H252" s="8">
        <v>266.18400000000003</v>
      </c>
    </row>
    <row r="253" spans="1:8" x14ac:dyDescent="0.45">
      <c r="A253" s="3" t="s">
        <v>248</v>
      </c>
      <c r="B253" s="4">
        <v>158.56</v>
      </c>
      <c r="C253" s="5">
        <v>18.32</v>
      </c>
      <c r="D253" s="6">
        <v>39.460409014675925</v>
      </c>
      <c r="E253" s="7">
        <f t="shared" si="6"/>
        <v>216.34040901467591</v>
      </c>
      <c r="F253" s="8">
        <v>186.6418301895537</v>
      </c>
      <c r="G253" s="9">
        <f t="shared" si="7"/>
        <v>402.98223920422959</v>
      </c>
      <c r="H253" s="8">
        <v>266.18400000000003</v>
      </c>
    </row>
    <row r="254" spans="1:8" x14ac:dyDescent="0.45">
      <c r="A254" s="3" t="s">
        <v>249</v>
      </c>
      <c r="B254" s="4">
        <v>158.56</v>
      </c>
      <c r="C254" s="5">
        <v>18.32</v>
      </c>
      <c r="D254" s="6">
        <v>31.327171888894309</v>
      </c>
      <c r="E254" s="7">
        <f t="shared" si="6"/>
        <v>208.20717188889429</v>
      </c>
      <c r="F254" s="8">
        <v>186.6418301895537</v>
      </c>
      <c r="G254" s="9">
        <f t="shared" si="7"/>
        <v>394.849002078448</v>
      </c>
      <c r="H254" s="8">
        <v>266.18400000000003</v>
      </c>
    </row>
    <row r="255" spans="1:8" x14ac:dyDescent="0.45">
      <c r="A255" s="3" t="s">
        <v>250</v>
      </c>
      <c r="B255" s="4">
        <v>158.56</v>
      </c>
      <c r="C255" s="5">
        <v>18.32</v>
      </c>
      <c r="D255" s="6">
        <v>34.733321783291785</v>
      </c>
      <c r="E255" s="7">
        <f t="shared" si="6"/>
        <v>211.61332178329178</v>
      </c>
      <c r="F255" s="8">
        <v>186.6418301895537</v>
      </c>
      <c r="G255" s="9">
        <f t="shared" si="7"/>
        <v>398.25515197284551</v>
      </c>
      <c r="H255" s="8">
        <v>266.18400000000003</v>
      </c>
    </row>
    <row r="256" spans="1:8" x14ac:dyDescent="0.45">
      <c r="A256" s="3" t="s">
        <v>251</v>
      </c>
      <c r="B256" s="4">
        <v>158.56</v>
      </c>
      <c r="C256" s="5">
        <v>18.32</v>
      </c>
      <c r="D256" s="6">
        <v>42.050413701186159</v>
      </c>
      <c r="E256" s="7">
        <f t="shared" si="6"/>
        <v>218.93041370118615</v>
      </c>
      <c r="F256" s="8">
        <v>186.6418301895537</v>
      </c>
      <c r="G256" s="9">
        <f t="shared" si="7"/>
        <v>405.57224389073986</v>
      </c>
      <c r="H256" s="8">
        <v>266.18400000000003</v>
      </c>
    </row>
    <row r="257" spans="1:8" x14ac:dyDescent="0.45">
      <c r="A257" s="3" t="s">
        <v>252</v>
      </c>
      <c r="B257" s="4">
        <v>158.56</v>
      </c>
      <c r="C257" s="5">
        <v>18.32</v>
      </c>
      <c r="D257" s="6">
        <v>52.327775425042169</v>
      </c>
      <c r="E257" s="7">
        <f t="shared" si="6"/>
        <v>229.20777542504217</v>
      </c>
      <c r="F257" s="8">
        <v>186.6418301895537</v>
      </c>
      <c r="G257" s="9">
        <f t="shared" si="7"/>
        <v>415.84960561459587</v>
      </c>
      <c r="H257" s="8">
        <v>266.18400000000003</v>
      </c>
    </row>
    <row r="258" spans="1:8" x14ac:dyDescent="0.45">
      <c r="A258" s="3" t="s">
        <v>253</v>
      </c>
      <c r="B258" s="4">
        <v>158.56</v>
      </c>
      <c r="C258" s="5">
        <v>18.32</v>
      </c>
      <c r="D258" s="6">
        <v>32.577172092668647</v>
      </c>
      <c r="E258" s="7">
        <f t="shared" si="6"/>
        <v>209.45717209266866</v>
      </c>
      <c r="F258" s="8">
        <v>186.6418301895537</v>
      </c>
      <c r="G258" s="9">
        <f t="shared" si="7"/>
        <v>396.09900228222239</v>
      </c>
      <c r="H258" s="8">
        <v>266.18400000000003</v>
      </c>
    </row>
    <row r="259" spans="1:8" x14ac:dyDescent="0.45">
      <c r="A259" s="3" t="s">
        <v>254</v>
      </c>
      <c r="B259" s="4">
        <v>158.56</v>
      </c>
      <c r="C259" s="5">
        <v>18.32</v>
      </c>
      <c r="D259" s="6">
        <v>45.917167452502888</v>
      </c>
      <c r="E259" s="7">
        <f t="shared" si="6"/>
        <v>222.79716745250289</v>
      </c>
      <c r="F259" s="8">
        <v>186.6418301895537</v>
      </c>
      <c r="G259" s="9">
        <f t="shared" si="7"/>
        <v>409.43899764205662</v>
      </c>
      <c r="H259" s="8">
        <v>266.18400000000003</v>
      </c>
    </row>
    <row r="260" spans="1:8" x14ac:dyDescent="0.45">
      <c r="A260" s="3" t="s">
        <v>255</v>
      </c>
      <c r="B260" s="4">
        <v>158.56</v>
      </c>
      <c r="C260" s="5">
        <v>18.32</v>
      </c>
      <c r="D260" s="6">
        <v>56.149823941835017</v>
      </c>
      <c r="E260" s="7">
        <f t="shared" si="6"/>
        <v>233.02982394183502</v>
      </c>
      <c r="F260" s="8">
        <v>186.6418301895537</v>
      </c>
      <c r="G260" s="9">
        <f t="shared" si="7"/>
        <v>419.67165413138872</v>
      </c>
      <c r="H260" s="8">
        <v>266.18400000000003</v>
      </c>
    </row>
    <row r="261" spans="1:8" x14ac:dyDescent="0.45">
      <c r="A261" s="3" t="s">
        <v>256</v>
      </c>
      <c r="B261" s="4">
        <v>158.56</v>
      </c>
      <c r="C261" s="5">
        <v>18.32</v>
      </c>
      <c r="D261" s="6">
        <v>46.996711255323213</v>
      </c>
      <c r="E261" s="7">
        <f t="shared" ref="E261:E291" si="8">B261+C261+D261</f>
        <v>223.87671125532322</v>
      </c>
      <c r="F261" s="8">
        <v>186.6418301895537</v>
      </c>
      <c r="G261" s="9">
        <f t="shared" ref="G261:G291" si="9">E261+F261</f>
        <v>410.51854144487692</v>
      </c>
      <c r="H261" s="8">
        <v>266.18400000000003</v>
      </c>
    </row>
    <row r="262" spans="1:8" x14ac:dyDescent="0.45">
      <c r="A262" s="3" t="s">
        <v>257</v>
      </c>
      <c r="B262" s="4">
        <v>158.56</v>
      </c>
      <c r="C262" s="5">
        <v>18.32</v>
      </c>
      <c r="D262" s="6">
        <v>49.026438960660641</v>
      </c>
      <c r="E262" s="7">
        <f t="shared" si="8"/>
        <v>225.90643896066064</v>
      </c>
      <c r="F262" s="8">
        <v>186.6418301895537</v>
      </c>
      <c r="G262" s="9">
        <f t="shared" si="9"/>
        <v>412.54826915021431</v>
      </c>
      <c r="H262" s="8">
        <v>266.18400000000003</v>
      </c>
    </row>
    <row r="263" spans="1:8" x14ac:dyDescent="0.45">
      <c r="A263" s="3" t="s">
        <v>258</v>
      </c>
      <c r="B263" s="4">
        <v>158.56</v>
      </c>
      <c r="C263" s="5">
        <v>18.32</v>
      </c>
      <c r="D263" s="6">
        <v>48.534063082814271</v>
      </c>
      <c r="E263" s="7">
        <f t="shared" si="8"/>
        <v>225.41406308281427</v>
      </c>
      <c r="F263" s="8">
        <v>186.6418301895537</v>
      </c>
      <c r="G263" s="9">
        <f t="shared" si="9"/>
        <v>412.05589327236794</v>
      </c>
      <c r="H263" s="8">
        <v>266.18400000000003</v>
      </c>
    </row>
    <row r="264" spans="1:8" x14ac:dyDescent="0.45">
      <c r="A264" s="3" t="s">
        <v>259</v>
      </c>
      <c r="B264" s="4">
        <v>158.56</v>
      </c>
      <c r="C264" s="5">
        <v>18.32</v>
      </c>
      <c r="D264" s="6">
        <v>36.196358606697274</v>
      </c>
      <c r="E264" s="7">
        <f t="shared" si="8"/>
        <v>213.07635860669728</v>
      </c>
      <c r="F264" s="8">
        <v>186.6418301895537</v>
      </c>
      <c r="G264" s="9">
        <f t="shared" si="9"/>
        <v>399.71818879625096</v>
      </c>
      <c r="H264" s="8">
        <v>266.18400000000003</v>
      </c>
    </row>
    <row r="265" spans="1:8" x14ac:dyDescent="0.45">
      <c r="A265" s="3" t="s">
        <v>260</v>
      </c>
      <c r="B265" s="4">
        <v>158.56</v>
      </c>
      <c r="C265" s="5">
        <v>18.32</v>
      </c>
      <c r="D265" s="6">
        <v>56.149823941835017</v>
      </c>
      <c r="E265" s="7">
        <f t="shared" si="8"/>
        <v>233.02982394183502</v>
      </c>
      <c r="F265" s="8">
        <v>186.6418301895537</v>
      </c>
      <c r="G265" s="9">
        <f t="shared" si="9"/>
        <v>419.67165413138872</v>
      </c>
      <c r="H265" s="8">
        <v>266.18400000000003</v>
      </c>
    </row>
    <row r="266" spans="1:8" x14ac:dyDescent="0.45">
      <c r="A266" s="3" t="s">
        <v>261</v>
      </c>
      <c r="B266" s="4">
        <v>158.56</v>
      </c>
      <c r="C266" s="5">
        <v>18.32</v>
      </c>
      <c r="D266" s="6">
        <v>35.372113701123254</v>
      </c>
      <c r="E266" s="7">
        <f t="shared" si="8"/>
        <v>212.25211370112325</v>
      </c>
      <c r="F266" s="8">
        <v>186.6418301895537</v>
      </c>
      <c r="G266" s="9">
        <f t="shared" si="9"/>
        <v>398.89394389067695</v>
      </c>
      <c r="H266" s="8">
        <v>266.18400000000003</v>
      </c>
    </row>
    <row r="267" spans="1:8" x14ac:dyDescent="0.45">
      <c r="A267" s="3" t="s">
        <v>262</v>
      </c>
      <c r="B267" s="4">
        <v>158.56</v>
      </c>
      <c r="C267" s="5">
        <v>18.32</v>
      </c>
      <c r="D267" s="6">
        <v>38.194804588408957</v>
      </c>
      <c r="E267" s="7">
        <f t="shared" si="8"/>
        <v>215.07480458840894</v>
      </c>
      <c r="F267" s="8">
        <v>186.6418301895537</v>
      </c>
      <c r="G267" s="9">
        <f t="shared" si="9"/>
        <v>401.71663477796267</v>
      </c>
      <c r="H267" s="8">
        <v>266.18400000000003</v>
      </c>
    </row>
    <row r="268" spans="1:8" x14ac:dyDescent="0.45">
      <c r="A268" s="3" t="s">
        <v>263</v>
      </c>
      <c r="B268" s="4">
        <v>158.56</v>
      </c>
      <c r="C268" s="5">
        <v>18.32</v>
      </c>
      <c r="D268" s="6">
        <v>56.149823941835017</v>
      </c>
      <c r="E268" s="7">
        <f t="shared" si="8"/>
        <v>233.02982394183502</v>
      </c>
      <c r="F268" s="8">
        <v>186.6418301895537</v>
      </c>
      <c r="G268" s="9">
        <f t="shared" si="9"/>
        <v>419.67165413138872</v>
      </c>
      <c r="H268" s="8">
        <v>266.18400000000003</v>
      </c>
    </row>
    <row r="269" spans="1:8" x14ac:dyDescent="0.45">
      <c r="A269" s="3" t="s">
        <v>264</v>
      </c>
      <c r="B269" s="4">
        <v>158.56</v>
      </c>
      <c r="C269" s="5">
        <v>18.32</v>
      </c>
      <c r="D269" s="6">
        <v>36.344054750708288</v>
      </c>
      <c r="E269" s="7">
        <f t="shared" si="8"/>
        <v>213.22405475070829</v>
      </c>
      <c r="F269" s="8">
        <v>186.6418301895537</v>
      </c>
      <c r="G269" s="9">
        <f t="shared" si="9"/>
        <v>399.86588494026199</v>
      </c>
      <c r="H269" s="8">
        <v>266.18400000000003</v>
      </c>
    </row>
    <row r="270" spans="1:8" x14ac:dyDescent="0.45">
      <c r="A270" s="3" t="s">
        <v>265</v>
      </c>
      <c r="B270" s="4">
        <v>158.56</v>
      </c>
      <c r="C270" s="5">
        <v>18.32</v>
      </c>
      <c r="D270" s="6">
        <v>35.246532345658302</v>
      </c>
      <c r="E270" s="7">
        <f t="shared" si="8"/>
        <v>212.12653234565829</v>
      </c>
      <c r="F270" s="8">
        <v>186.6418301895537</v>
      </c>
      <c r="G270" s="9">
        <f t="shared" si="9"/>
        <v>398.76836253521196</v>
      </c>
      <c r="H270" s="8">
        <v>266.18400000000003</v>
      </c>
    </row>
    <row r="271" spans="1:8" x14ac:dyDescent="0.45">
      <c r="A271" s="3" t="s">
        <v>266</v>
      </c>
      <c r="B271" s="4">
        <v>158.56</v>
      </c>
      <c r="C271" s="5">
        <v>18.32</v>
      </c>
      <c r="D271" s="6">
        <v>50.783978429517497</v>
      </c>
      <c r="E271" s="7">
        <f t="shared" si="8"/>
        <v>227.6639784295175</v>
      </c>
      <c r="F271" s="8">
        <v>186.6418301895537</v>
      </c>
      <c r="G271" s="9">
        <f t="shared" si="9"/>
        <v>414.30580861907117</v>
      </c>
      <c r="H271" s="8">
        <v>266.18400000000003</v>
      </c>
    </row>
    <row r="272" spans="1:8" x14ac:dyDescent="0.45">
      <c r="A272" s="3" t="s">
        <v>267</v>
      </c>
      <c r="B272" s="4">
        <v>158.56</v>
      </c>
      <c r="C272" s="5">
        <v>18.32</v>
      </c>
      <c r="D272" s="6">
        <v>37.910619427966239</v>
      </c>
      <c r="E272" s="7">
        <f t="shared" si="8"/>
        <v>214.79061942796625</v>
      </c>
      <c r="F272" s="8">
        <v>186.6418301895537</v>
      </c>
      <c r="G272" s="9">
        <f t="shared" si="9"/>
        <v>401.43244961751998</v>
      </c>
      <c r="H272" s="8">
        <v>266.18400000000003</v>
      </c>
    </row>
    <row r="273" spans="1:8" x14ac:dyDescent="0.45">
      <c r="A273" s="3" t="s">
        <v>268</v>
      </c>
      <c r="B273" s="4">
        <v>158.56</v>
      </c>
      <c r="C273" s="5">
        <v>18.32</v>
      </c>
      <c r="D273" s="6">
        <v>39.50959705153182</v>
      </c>
      <c r="E273" s="7">
        <f t="shared" si="8"/>
        <v>216.38959705153181</v>
      </c>
      <c r="F273" s="8">
        <v>186.6418301895537</v>
      </c>
      <c r="G273" s="9">
        <f t="shared" si="9"/>
        <v>403.03142724108551</v>
      </c>
      <c r="H273" s="8">
        <v>266.18400000000003</v>
      </c>
    </row>
    <row r="274" spans="1:8" x14ac:dyDescent="0.45">
      <c r="A274" s="3" t="s">
        <v>269</v>
      </c>
      <c r="B274" s="4">
        <v>158.56</v>
      </c>
      <c r="C274" s="5">
        <v>18.32</v>
      </c>
      <c r="D274" s="6">
        <v>43.5648233353146</v>
      </c>
      <c r="E274" s="7">
        <f t="shared" si="8"/>
        <v>220.4448233353146</v>
      </c>
      <c r="F274" s="8">
        <v>186.6418301895537</v>
      </c>
      <c r="G274" s="9">
        <f t="shared" si="9"/>
        <v>407.08665352486832</v>
      </c>
      <c r="H274" s="8">
        <v>266.18400000000003</v>
      </c>
    </row>
    <row r="275" spans="1:8" x14ac:dyDescent="0.45">
      <c r="A275" s="3" t="s">
        <v>270</v>
      </c>
      <c r="B275" s="4">
        <v>158.56</v>
      </c>
      <c r="C275" s="5">
        <v>18.32</v>
      </c>
      <c r="D275" s="6">
        <v>56.149175477900364</v>
      </c>
      <c r="E275" s="7">
        <f t="shared" si="8"/>
        <v>233.02917547790037</v>
      </c>
      <c r="F275" s="8">
        <v>186.6418301895537</v>
      </c>
      <c r="G275" s="9">
        <f t="shared" si="9"/>
        <v>419.6710056674541</v>
      </c>
      <c r="H275" s="8">
        <v>266.18400000000003</v>
      </c>
    </row>
    <row r="276" spans="1:8" x14ac:dyDescent="0.45">
      <c r="A276" s="3" t="s">
        <v>271</v>
      </c>
      <c r="B276" s="4">
        <v>158.56</v>
      </c>
      <c r="C276" s="5">
        <v>18.32</v>
      </c>
      <c r="D276" s="6">
        <v>42.048214060043151</v>
      </c>
      <c r="E276" s="7">
        <f t="shared" si="8"/>
        <v>218.92821406004316</v>
      </c>
      <c r="F276" s="8">
        <v>186.6418301895537</v>
      </c>
      <c r="G276" s="9">
        <f t="shared" si="9"/>
        <v>405.57004424959689</v>
      </c>
      <c r="H276" s="8">
        <v>266.18400000000003</v>
      </c>
    </row>
    <row r="277" spans="1:8" x14ac:dyDescent="0.45">
      <c r="A277" s="3" t="s">
        <v>272</v>
      </c>
      <c r="B277" s="4">
        <v>158.56</v>
      </c>
      <c r="C277" s="5">
        <v>18.32</v>
      </c>
      <c r="D277" s="6">
        <v>24.612687329100165</v>
      </c>
      <c r="E277" s="7">
        <f t="shared" si="8"/>
        <v>201.49268732910016</v>
      </c>
      <c r="F277" s="8">
        <v>186.6418301895537</v>
      </c>
      <c r="G277" s="9">
        <f t="shared" si="9"/>
        <v>388.13451751865387</v>
      </c>
      <c r="H277" s="8">
        <v>266.18400000000003</v>
      </c>
    </row>
    <row r="278" spans="1:8" x14ac:dyDescent="0.45">
      <c r="A278" s="3" t="s">
        <v>273</v>
      </c>
      <c r="B278" s="4">
        <v>158.56</v>
      </c>
      <c r="C278" s="5">
        <v>18.32</v>
      </c>
      <c r="D278" s="6">
        <v>41.07017795850836</v>
      </c>
      <c r="E278" s="7">
        <f t="shared" si="8"/>
        <v>217.95017795850836</v>
      </c>
      <c r="F278" s="8">
        <v>186.6418301895537</v>
      </c>
      <c r="G278" s="9">
        <f t="shared" si="9"/>
        <v>404.59200814806206</v>
      </c>
      <c r="H278" s="8">
        <v>266.18400000000003</v>
      </c>
    </row>
    <row r="279" spans="1:8" x14ac:dyDescent="0.45">
      <c r="A279" s="3" t="s">
        <v>274</v>
      </c>
      <c r="B279" s="4">
        <v>158.56</v>
      </c>
      <c r="C279" s="5">
        <v>18.32</v>
      </c>
      <c r="D279" s="6">
        <v>45.032917231348513</v>
      </c>
      <c r="E279" s="7">
        <f t="shared" si="8"/>
        <v>221.9129172313485</v>
      </c>
      <c r="F279" s="8">
        <v>186.6418301895537</v>
      </c>
      <c r="G279" s="9">
        <f t="shared" si="9"/>
        <v>408.55474742090223</v>
      </c>
      <c r="H279" s="8">
        <v>266.18400000000003</v>
      </c>
    </row>
    <row r="280" spans="1:8" x14ac:dyDescent="0.45">
      <c r="A280" s="3" t="s">
        <v>275</v>
      </c>
      <c r="B280" s="4">
        <v>158.56</v>
      </c>
      <c r="C280" s="5">
        <v>18.32</v>
      </c>
      <c r="D280" s="6">
        <v>56.149823941835017</v>
      </c>
      <c r="E280" s="7">
        <f t="shared" si="8"/>
        <v>233.02982394183502</v>
      </c>
      <c r="F280" s="8">
        <v>186.6418301895537</v>
      </c>
      <c r="G280" s="9">
        <f t="shared" si="9"/>
        <v>419.67165413138872</v>
      </c>
      <c r="H280" s="8">
        <v>266.18400000000003</v>
      </c>
    </row>
    <row r="281" spans="1:8" x14ac:dyDescent="0.45">
      <c r="A281" s="3" t="s">
        <v>276</v>
      </c>
      <c r="B281" s="4">
        <v>158.56</v>
      </c>
      <c r="C281" s="5">
        <v>18.32</v>
      </c>
      <c r="D281" s="6">
        <v>40.005457124207403</v>
      </c>
      <c r="E281" s="7">
        <f t="shared" si="8"/>
        <v>216.88545712420739</v>
      </c>
      <c r="F281" s="8">
        <v>186.6418301895537</v>
      </c>
      <c r="G281" s="9">
        <f t="shared" si="9"/>
        <v>403.52728731376112</v>
      </c>
      <c r="H281" s="8">
        <v>266.18400000000003</v>
      </c>
    </row>
    <row r="282" spans="1:8" x14ac:dyDescent="0.45">
      <c r="A282" s="3" t="s">
        <v>277</v>
      </c>
      <c r="B282" s="4">
        <v>158.56</v>
      </c>
      <c r="C282" s="5">
        <v>18.32</v>
      </c>
      <c r="D282" s="6">
        <v>41.830383214515003</v>
      </c>
      <c r="E282" s="7">
        <f t="shared" si="8"/>
        <v>218.71038321451499</v>
      </c>
      <c r="F282" s="8">
        <v>186.6418301895537</v>
      </c>
      <c r="G282" s="9">
        <f t="shared" si="9"/>
        <v>405.35221340406872</v>
      </c>
      <c r="H282" s="8">
        <v>266.18400000000003</v>
      </c>
    </row>
    <row r="283" spans="1:8" x14ac:dyDescent="0.45">
      <c r="A283" s="3" t="s">
        <v>278</v>
      </c>
      <c r="B283" s="4">
        <v>158.56</v>
      </c>
      <c r="C283" s="5">
        <v>18.32</v>
      </c>
      <c r="D283" s="6">
        <v>56.149823941835017</v>
      </c>
      <c r="E283" s="7">
        <f t="shared" si="8"/>
        <v>233.02982394183502</v>
      </c>
      <c r="F283" s="8">
        <v>186.6418301895537</v>
      </c>
      <c r="G283" s="9">
        <f t="shared" si="9"/>
        <v>419.67165413138872</v>
      </c>
      <c r="H283" s="8">
        <v>266.18400000000003</v>
      </c>
    </row>
    <row r="284" spans="1:8" x14ac:dyDescent="0.45">
      <c r="A284" s="3" t="s">
        <v>279</v>
      </c>
      <c r="B284" s="4">
        <v>158.56</v>
      </c>
      <c r="C284" s="5">
        <v>18.32</v>
      </c>
      <c r="D284" s="6">
        <v>41.867696273618243</v>
      </c>
      <c r="E284" s="7">
        <f t="shared" si="8"/>
        <v>218.74769627361823</v>
      </c>
      <c r="F284" s="8">
        <v>186.6418301895537</v>
      </c>
      <c r="G284" s="9">
        <f t="shared" si="9"/>
        <v>405.38952646317193</v>
      </c>
      <c r="H284" s="8">
        <v>266.18400000000003</v>
      </c>
    </row>
    <row r="285" spans="1:8" x14ac:dyDescent="0.45">
      <c r="A285" s="3" t="s">
        <v>280</v>
      </c>
      <c r="B285" s="4">
        <v>158.56</v>
      </c>
      <c r="C285" s="5">
        <v>18.32</v>
      </c>
      <c r="D285" s="6">
        <v>44.948082545752584</v>
      </c>
      <c r="E285" s="7">
        <f t="shared" si="8"/>
        <v>221.82808254575258</v>
      </c>
      <c r="F285" s="8">
        <v>186.6418301895537</v>
      </c>
      <c r="G285" s="9">
        <f t="shared" si="9"/>
        <v>408.46991273530625</v>
      </c>
      <c r="H285" s="8">
        <v>266.18400000000003</v>
      </c>
    </row>
    <row r="286" spans="1:8" x14ac:dyDescent="0.45">
      <c r="A286" s="3" t="s">
        <v>281</v>
      </c>
      <c r="B286" s="4">
        <v>158.56</v>
      </c>
      <c r="C286" s="5">
        <v>18.32</v>
      </c>
      <c r="D286" s="6">
        <v>49.670996961814282</v>
      </c>
      <c r="E286" s="7">
        <f t="shared" si="8"/>
        <v>226.55099696181429</v>
      </c>
      <c r="F286" s="8">
        <v>186.6418301895537</v>
      </c>
      <c r="G286" s="9">
        <f t="shared" si="9"/>
        <v>413.19282715136796</v>
      </c>
      <c r="H286" s="8">
        <v>266.18400000000003</v>
      </c>
    </row>
    <row r="287" spans="1:8" x14ac:dyDescent="0.45">
      <c r="A287" s="3" t="s">
        <v>282</v>
      </c>
      <c r="B287" s="4">
        <v>158.56</v>
      </c>
      <c r="C287" s="5">
        <v>18.32</v>
      </c>
      <c r="D287" s="6">
        <v>44.099440107073889</v>
      </c>
      <c r="E287" s="7">
        <f t="shared" si="8"/>
        <v>220.97944010707388</v>
      </c>
      <c r="F287" s="8">
        <v>186.6418301895537</v>
      </c>
      <c r="G287" s="9">
        <f t="shared" si="9"/>
        <v>407.62127029662759</v>
      </c>
      <c r="H287" s="8">
        <v>266.18400000000003</v>
      </c>
    </row>
    <row r="288" spans="1:8" x14ac:dyDescent="0.45">
      <c r="A288" s="3" t="s">
        <v>283</v>
      </c>
      <c r="B288" s="4">
        <v>158.56</v>
      </c>
      <c r="C288" s="5">
        <v>18.32</v>
      </c>
      <c r="D288" s="6">
        <v>39.648967884626515</v>
      </c>
      <c r="E288" s="7">
        <f t="shared" si="8"/>
        <v>216.52896788462652</v>
      </c>
      <c r="F288" s="8">
        <v>186.6418301895537</v>
      </c>
      <c r="G288" s="9">
        <f t="shared" si="9"/>
        <v>403.1707980741802</v>
      </c>
      <c r="H288" s="8">
        <v>266.18400000000003</v>
      </c>
    </row>
    <row r="289" spans="1:8" x14ac:dyDescent="0.45">
      <c r="A289" s="3" t="s">
        <v>284</v>
      </c>
      <c r="B289" s="4">
        <v>158.56</v>
      </c>
      <c r="C289" s="5">
        <v>18.32</v>
      </c>
      <c r="D289" s="6">
        <v>45.281488482301803</v>
      </c>
      <c r="E289" s="7">
        <f t="shared" si="8"/>
        <v>222.16148848230179</v>
      </c>
      <c r="F289" s="8">
        <v>186.6418301895537</v>
      </c>
      <c r="G289" s="9">
        <f t="shared" si="9"/>
        <v>408.80331867185549</v>
      </c>
      <c r="H289" s="8">
        <v>266.18400000000003</v>
      </c>
    </row>
    <row r="290" spans="1:8" x14ac:dyDescent="0.45">
      <c r="A290" s="3" t="s">
        <v>285</v>
      </c>
      <c r="B290" s="4">
        <v>158.56</v>
      </c>
      <c r="C290" s="5">
        <v>18.32</v>
      </c>
      <c r="D290" s="6">
        <v>38.787844928399842</v>
      </c>
      <c r="E290" s="7">
        <f t="shared" si="8"/>
        <v>215.66784492839983</v>
      </c>
      <c r="F290" s="8">
        <v>186.6418301895537</v>
      </c>
      <c r="G290" s="9">
        <f t="shared" si="9"/>
        <v>402.30967511795353</v>
      </c>
      <c r="H290" s="8">
        <v>266.18400000000003</v>
      </c>
    </row>
    <row r="291" spans="1:8" x14ac:dyDescent="0.45">
      <c r="A291" s="3" t="s">
        <v>286</v>
      </c>
      <c r="B291" s="4">
        <v>158.56</v>
      </c>
      <c r="C291" s="5">
        <v>18.32</v>
      </c>
      <c r="D291" s="6">
        <v>56.149823941835017</v>
      </c>
      <c r="E291" s="7">
        <f t="shared" si="8"/>
        <v>233.02982394183502</v>
      </c>
      <c r="F291" s="8">
        <v>186.6418301895537</v>
      </c>
      <c r="G291" s="9">
        <f t="shared" si="9"/>
        <v>419.67165413138872</v>
      </c>
      <c r="H291" s="8">
        <v>266.18400000000003</v>
      </c>
    </row>
    <row r="292" spans="1:8" x14ac:dyDescent="0.45">
      <c r="A292" s="13"/>
      <c r="B292" s="14"/>
      <c r="C292" s="15"/>
      <c r="D292" s="16"/>
      <c r="E292" s="17"/>
      <c r="F292" s="18"/>
      <c r="G292" s="19"/>
      <c r="H292" s="18"/>
    </row>
    <row r="293" spans="1:8" x14ac:dyDescent="0.45">
      <c r="A293" s="20"/>
      <c r="B293" s="21"/>
      <c r="C293" s="21"/>
      <c r="D293" s="16"/>
      <c r="E293" s="17"/>
      <c r="F293" s="22"/>
      <c r="G293" s="22"/>
      <c r="H293" s="22"/>
    </row>
    <row r="294" spans="1:8" x14ac:dyDescent="0.45">
      <c r="A294" s="24" t="s">
        <v>289</v>
      </c>
      <c r="B294" s="25"/>
      <c r="C294" s="26">
        <v>219.18612241146482</v>
      </c>
      <c r="E294" s="17"/>
      <c r="F294" s="27"/>
      <c r="G294" s="28"/>
    </row>
    <row r="295" spans="1:8" x14ac:dyDescent="0.45">
      <c r="A295" s="29" t="s">
        <v>290</v>
      </c>
      <c r="B295" s="30"/>
      <c r="C295" s="31">
        <v>155.22999999999999</v>
      </c>
      <c r="E295" s="17"/>
      <c r="F295" s="27"/>
      <c r="G295" s="28"/>
    </row>
    <row r="296" spans="1:8" x14ac:dyDescent="0.45">
      <c r="A296" s="29" t="s">
        <v>291</v>
      </c>
      <c r="B296" s="30"/>
      <c r="C296" s="31">
        <v>186.64</v>
      </c>
      <c r="E296" s="17"/>
      <c r="F296" s="27"/>
      <c r="G296" s="28"/>
    </row>
    <row r="297" spans="1:8" x14ac:dyDescent="0.45">
      <c r="A297" s="29" t="s">
        <v>292</v>
      </c>
      <c r="B297" s="30"/>
      <c r="C297" s="31">
        <v>266.18</v>
      </c>
      <c r="E297" s="17"/>
      <c r="F297" s="27"/>
      <c r="G297" s="28"/>
    </row>
    <row r="298" spans="1:8" x14ac:dyDescent="0.45">
      <c r="A298" s="29" t="s">
        <v>293</v>
      </c>
      <c r="B298" s="30"/>
      <c r="C298" s="31">
        <f>B316-B315</f>
        <v>219.63683916329802</v>
      </c>
      <c r="E298" s="32"/>
      <c r="F298" s="27"/>
      <c r="G298" s="28"/>
    </row>
    <row r="299" spans="1:8" x14ac:dyDescent="0.45">
      <c r="A299" s="33" t="s">
        <v>294</v>
      </c>
      <c r="B299" s="34"/>
      <c r="C299" s="35">
        <v>186.6418301895537</v>
      </c>
      <c r="E299" s="32"/>
      <c r="F299" s="27"/>
      <c r="G299" s="28"/>
    </row>
    <row r="300" spans="1:8" x14ac:dyDescent="0.45">
      <c r="A300" s="24" t="s">
        <v>295</v>
      </c>
      <c r="B300" s="25"/>
      <c r="C300" s="36"/>
      <c r="E300" s="32"/>
      <c r="F300" s="27"/>
      <c r="G300" s="27"/>
    </row>
    <row r="301" spans="1:8" x14ac:dyDescent="0.45">
      <c r="A301" s="37" t="s">
        <v>296</v>
      </c>
      <c r="B301" s="30"/>
      <c r="C301" s="38"/>
      <c r="E301" s="39"/>
      <c r="F301" s="27"/>
      <c r="G301" s="27"/>
    </row>
    <row r="302" spans="1:8" x14ac:dyDescent="0.45">
      <c r="A302" s="40"/>
      <c r="B302" s="34"/>
      <c r="C302" s="41"/>
      <c r="E302" s="42"/>
      <c r="F302" s="27"/>
      <c r="G302" s="27"/>
    </row>
    <row r="303" spans="1:8" x14ac:dyDescent="0.45">
      <c r="A303" s="1"/>
      <c r="B303" s="10"/>
      <c r="C303" s="10"/>
      <c r="E303" s="1"/>
      <c r="F303" s="27"/>
      <c r="G303" s="27"/>
    </row>
    <row r="304" spans="1:8" ht="13.5" customHeight="1" x14ac:dyDescent="0.45">
      <c r="A304" s="93" t="s">
        <v>297</v>
      </c>
      <c r="B304" s="94"/>
      <c r="C304" s="95"/>
      <c r="E304" s="96"/>
      <c r="F304" s="96"/>
      <c r="G304" s="96"/>
    </row>
    <row r="305" spans="1:7" x14ac:dyDescent="0.45">
      <c r="A305" s="78" t="s">
        <v>298</v>
      </c>
      <c r="B305" s="79" t="s">
        <v>299</v>
      </c>
      <c r="C305" s="80">
        <v>219.18612241146482</v>
      </c>
      <c r="E305" s="11"/>
      <c r="F305" s="43"/>
      <c r="G305" s="44"/>
    </row>
    <row r="306" spans="1:7" x14ac:dyDescent="0.45">
      <c r="A306" s="81" t="s">
        <v>300</v>
      </c>
      <c r="B306" s="82" t="s">
        <v>301</v>
      </c>
      <c r="C306" s="83">
        <v>233.02982394183502</v>
      </c>
      <c r="E306" s="45"/>
      <c r="F306" s="43"/>
      <c r="G306" s="44"/>
    </row>
    <row r="307" spans="1:7" x14ac:dyDescent="0.45">
      <c r="A307" s="46" t="s">
        <v>302</v>
      </c>
      <c r="B307" s="47" t="s">
        <v>299</v>
      </c>
      <c r="C307" s="48">
        <v>42.30612241146482</v>
      </c>
      <c r="E307" s="11"/>
      <c r="F307" s="43"/>
      <c r="G307" s="16"/>
    </row>
    <row r="308" spans="1:7" x14ac:dyDescent="0.45">
      <c r="A308" s="49" t="s">
        <v>303</v>
      </c>
      <c r="B308" s="50" t="s">
        <v>301</v>
      </c>
      <c r="C308" s="51">
        <v>56.149823941835017</v>
      </c>
      <c r="E308" s="11"/>
      <c r="F308" s="43"/>
      <c r="G308" s="16"/>
    </row>
    <row r="309" spans="1:7" x14ac:dyDescent="0.45">
      <c r="A309" s="84" t="s">
        <v>304</v>
      </c>
      <c r="B309" s="85" t="s">
        <v>299</v>
      </c>
      <c r="C309" s="86">
        <v>94.934784290088729</v>
      </c>
      <c r="E309" s="11"/>
      <c r="F309" s="52"/>
      <c r="G309" s="44"/>
    </row>
    <row r="310" spans="1:7" x14ac:dyDescent="0.45">
      <c r="A310" s="87" t="s">
        <v>305</v>
      </c>
      <c r="B310" s="88" t="s">
        <v>301</v>
      </c>
      <c r="C310" s="89">
        <v>205.48149732036418</v>
      </c>
      <c r="E310" s="45"/>
      <c r="F310" s="43"/>
      <c r="G310" s="53"/>
    </row>
    <row r="311" spans="1:7" x14ac:dyDescent="0.45">
      <c r="A311" s="66" t="s">
        <v>306</v>
      </c>
      <c r="B311" s="67"/>
      <c r="C311" s="68"/>
      <c r="E311" s="11"/>
      <c r="F311" s="11"/>
      <c r="G311" s="54"/>
    </row>
    <row r="312" spans="1:7" x14ac:dyDescent="0.45">
      <c r="A312" s="69" t="s">
        <v>307</v>
      </c>
      <c r="B312" s="70">
        <f>'[1]WS IX BWP Components 2024'!B10</f>
        <v>158.56</v>
      </c>
      <c r="C312" s="71">
        <f>B312/$B$316</f>
        <v>0.70585038763270713</v>
      </c>
      <c r="E312" s="55"/>
      <c r="F312" s="56"/>
      <c r="G312" s="57"/>
    </row>
    <row r="313" spans="1:7" x14ac:dyDescent="0.45">
      <c r="A313" s="72" t="s">
        <v>308</v>
      </c>
      <c r="B313" s="73">
        <f>'[1]WS IX BWP Components 2024'!B13</f>
        <v>18.323051748989403</v>
      </c>
      <c r="C313" s="71">
        <f>B313/$B$316</f>
        <v>8.1567439326679633E-2</v>
      </c>
      <c r="E313" s="58"/>
      <c r="F313" s="28"/>
      <c r="G313" s="57"/>
    </row>
    <row r="314" spans="1:7" x14ac:dyDescent="0.45">
      <c r="A314" s="72" t="s">
        <v>302</v>
      </c>
      <c r="B314" s="73">
        <f>'[1]WS IX BWP Components 2024'!B14</f>
        <v>42.753787414308619</v>
      </c>
      <c r="C314" s="71">
        <f>B314/$B$316</f>
        <v>0.19032402509558588</v>
      </c>
      <c r="E314" s="58"/>
      <c r="F314" s="28"/>
      <c r="G314" s="57"/>
    </row>
    <row r="315" spans="1:7" x14ac:dyDescent="0.45">
      <c r="A315" s="72" t="s">
        <v>309</v>
      </c>
      <c r="B315" s="74">
        <f>'[1]WS IX BWP Components 2024'!B11</f>
        <v>5</v>
      </c>
      <c r="C315" s="75">
        <f>B315/$B$316</f>
        <v>2.2258147945027344E-2</v>
      </c>
      <c r="E315" s="58"/>
      <c r="F315" s="28"/>
      <c r="G315" s="57"/>
    </row>
    <row r="316" spans="1:7" x14ac:dyDescent="0.45">
      <c r="A316" s="76" t="s">
        <v>310</v>
      </c>
      <c r="B316" s="74">
        <f>SUM(B312:B315)</f>
        <v>224.63683916329802</v>
      </c>
      <c r="C316" s="77">
        <f>SUM(C312:C315)</f>
        <v>1</v>
      </c>
      <c r="E316" s="58"/>
      <c r="F316" s="28"/>
      <c r="G316" s="59"/>
    </row>
    <row r="317" spans="1:7" x14ac:dyDescent="0.45">
      <c r="E317" s="60"/>
    </row>
    <row r="318" spans="1:7" x14ac:dyDescent="0.45">
      <c r="E318" s="60"/>
    </row>
    <row r="319" spans="1:7" x14ac:dyDescent="0.45">
      <c r="E319" s="60"/>
    </row>
    <row r="320" spans="1:7" x14ac:dyDescent="0.45">
      <c r="A320" s="64"/>
      <c r="C320" s="65"/>
      <c r="E320" s="61"/>
    </row>
    <row r="321" spans="1:5" x14ac:dyDescent="0.45">
      <c r="E321" s="61"/>
    </row>
    <row r="322" spans="1:5" x14ac:dyDescent="0.45">
      <c r="E322" s="61"/>
    </row>
    <row r="323" spans="1:5" x14ac:dyDescent="0.45">
      <c r="E323" s="61"/>
    </row>
    <row r="324" spans="1:5" x14ac:dyDescent="0.45">
      <c r="E324" s="61"/>
    </row>
    <row r="325" spans="1:5" x14ac:dyDescent="0.45">
      <c r="A325" s="12"/>
      <c r="B325" s="12"/>
      <c r="C325" s="13"/>
      <c r="E325" s="61"/>
    </row>
    <row r="326" spans="1:5" x14ac:dyDescent="0.45">
      <c r="E326" s="61"/>
    </row>
    <row r="327" spans="1:5" x14ac:dyDescent="0.45">
      <c r="E327" s="61"/>
    </row>
    <row r="328" spans="1:5" x14ac:dyDescent="0.45">
      <c r="E328" s="61"/>
    </row>
    <row r="329" spans="1:5" x14ac:dyDescent="0.45">
      <c r="E329" s="61"/>
    </row>
    <row r="330" spans="1:5" x14ac:dyDescent="0.45">
      <c r="E330" s="61"/>
    </row>
    <row r="331" spans="1:5" x14ac:dyDescent="0.45">
      <c r="E331" s="61"/>
    </row>
    <row r="332" spans="1:5" x14ac:dyDescent="0.45">
      <c r="E332" s="61"/>
    </row>
    <row r="333" spans="1:5" x14ac:dyDescent="0.45">
      <c r="E333" s="61"/>
    </row>
    <row r="334" spans="1:5" x14ac:dyDescent="0.45">
      <c r="E334" s="61"/>
    </row>
    <row r="335" spans="1:5" x14ac:dyDescent="0.45">
      <c r="E335" s="61"/>
    </row>
    <row r="336" spans="1:5" x14ac:dyDescent="0.45">
      <c r="E336" s="61"/>
    </row>
    <row r="337" spans="5:5" x14ac:dyDescent="0.45">
      <c r="E337" s="61"/>
    </row>
    <row r="338" spans="5:5" x14ac:dyDescent="0.45">
      <c r="E338" s="61"/>
    </row>
    <row r="339" spans="5:5" x14ac:dyDescent="0.45">
      <c r="E339" s="61"/>
    </row>
    <row r="340" spans="5:5" x14ac:dyDescent="0.45">
      <c r="E340" s="61"/>
    </row>
    <row r="341" spans="5:5" x14ac:dyDescent="0.45">
      <c r="E341" s="61"/>
    </row>
    <row r="342" spans="5:5" x14ac:dyDescent="0.45">
      <c r="E342" s="61"/>
    </row>
    <row r="343" spans="5:5" x14ac:dyDescent="0.45">
      <c r="E343" s="61"/>
    </row>
    <row r="344" spans="5:5" x14ac:dyDescent="0.45">
      <c r="E344" s="61"/>
    </row>
    <row r="345" spans="5:5" x14ac:dyDescent="0.45">
      <c r="E345" s="61"/>
    </row>
    <row r="346" spans="5:5" x14ac:dyDescent="0.45">
      <c r="E346" s="61"/>
    </row>
    <row r="347" spans="5:5" x14ac:dyDescent="0.45">
      <c r="E347" s="61"/>
    </row>
    <row r="348" spans="5:5" x14ac:dyDescent="0.45">
      <c r="E348" s="61"/>
    </row>
    <row r="349" spans="5:5" x14ac:dyDescent="0.45">
      <c r="E349" s="61"/>
    </row>
    <row r="350" spans="5:5" x14ac:dyDescent="0.45">
      <c r="E350" s="61"/>
    </row>
    <row r="351" spans="5:5" x14ac:dyDescent="0.45">
      <c r="E351" s="61"/>
    </row>
    <row r="352" spans="5:5" x14ac:dyDescent="0.45">
      <c r="E352" s="61"/>
    </row>
    <row r="353" spans="5:5" x14ac:dyDescent="0.45">
      <c r="E353" s="61"/>
    </row>
    <row r="354" spans="5:5" x14ac:dyDescent="0.45">
      <c r="E354" s="61"/>
    </row>
    <row r="355" spans="5:5" x14ac:dyDescent="0.45">
      <c r="E355" s="61"/>
    </row>
    <row r="356" spans="5:5" x14ac:dyDescent="0.45">
      <c r="E356" s="61"/>
    </row>
    <row r="357" spans="5:5" x14ac:dyDescent="0.45">
      <c r="E357" s="61"/>
    </row>
    <row r="358" spans="5:5" x14ac:dyDescent="0.45">
      <c r="E358" s="61"/>
    </row>
    <row r="359" spans="5:5" x14ac:dyDescent="0.45">
      <c r="E359" s="61"/>
    </row>
    <row r="360" spans="5:5" x14ac:dyDescent="0.45">
      <c r="E360" s="61"/>
    </row>
    <row r="361" spans="5:5" x14ac:dyDescent="0.45">
      <c r="E361" s="61"/>
    </row>
    <row r="362" spans="5:5" x14ac:dyDescent="0.45">
      <c r="E362" s="61"/>
    </row>
    <row r="363" spans="5:5" x14ac:dyDescent="0.45">
      <c r="E363" s="61"/>
    </row>
    <row r="364" spans="5:5" x14ac:dyDescent="0.45">
      <c r="E364" s="61"/>
    </row>
    <row r="365" spans="5:5" x14ac:dyDescent="0.45">
      <c r="E365" s="61"/>
    </row>
    <row r="366" spans="5:5" x14ac:dyDescent="0.45">
      <c r="E366" s="61"/>
    </row>
    <row r="367" spans="5:5" x14ac:dyDescent="0.45">
      <c r="E367" s="61"/>
    </row>
    <row r="368" spans="5:5" x14ac:dyDescent="0.45">
      <c r="E368" s="61"/>
    </row>
    <row r="369" spans="5:5" x14ac:dyDescent="0.45">
      <c r="E369" s="61"/>
    </row>
    <row r="370" spans="5:5" x14ac:dyDescent="0.45">
      <c r="E370" s="61"/>
    </row>
    <row r="371" spans="5:5" x14ac:dyDescent="0.45">
      <c r="E371" s="61"/>
    </row>
    <row r="372" spans="5:5" x14ac:dyDescent="0.45">
      <c r="E372" s="61"/>
    </row>
    <row r="373" spans="5:5" x14ac:dyDescent="0.45">
      <c r="E373" s="61"/>
    </row>
    <row r="374" spans="5:5" x14ac:dyDescent="0.45">
      <c r="E374" s="61"/>
    </row>
    <row r="375" spans="5:5" x14ac:dyDescent="0.45">
      <c r="E375" s="61"/>
    </row>
    <row r="376" spans="5:5" x14ac:dyDescent="0.45">
      <c r="E376" s="61"/>
    </row>
    <row r="377" spans="5:5" x14ac:dyDescent="0.45">
      <c r="E377" s="61"/>
    </row>
    <row r="378" spans="5:5" x14ac:dyDescent="0.45">
      <c r="E378" s="61"/>
    </row>
    <row r="379" spans="5:5" x14ac:dyDescent="0.45">
      <c r="E379" s="61"/>
    </row>
    <row r="380" spans="5:5" x14ac:dyDescent="0.45">
      <c r="E380" s="61"/>
    </row>
    <row r="381" spans="5:5" x14ac:dyDescent="0.45">
      <c r="E381" s="61"/>
    </row>
    <row r="382" spans="5:5" x14ac:dyDescent="0.45">
      <c r="E382" s="61"/>
    </row>
    <row r="383" spans="5:5" x14ac:dyDescent="0.45">
      <c r="E383" s="61"/>
    </row>
    <row r="384" spans="5:5" x14ac:dyDescent="0.45">
      <c r="E384" s="61"/>
    </row>
    <row r="385" spans="1:5" x14ac:dyDescent="0.45">
      <c r="E385" s="61"/>
    </row>
    <row r="386" spans="1:5" x14ac:dyDescent="0.45">
      <c r="E386" s="61"/>
    </row>
    <row r="387" spans="1:5" x14ac:dyDescent="0.45">
      <c r="E387" s="61"/>
    </row>
    <row r="388" spans="1:5" x14ac:dyDescent="0.45">
      <c r="E388" s="61"/>
    </row>
    <row r="389" spans="1:5" x14ac:dyDescent="0.45">
      <c r="E389" s="61"/>
    </row>
    <row r="390" spans="1:5" x14ac:dyDescent="0.45">
      <c r="E390" s="61"/>
    </row>
    <row r="391" spans="1:5" x14ac:dyDescent="0.45">
      <c r="E391" s="61"/>
    </row>
    <row r="392" spans="1:5" x14ac:dyDescent="0.45">
      <c r="A392" s="1"/>
      <c r="B392" s="1"/>
      <c r="E392" s="61"/>
    </row>
    <row r="393" spans="1:5" x14ac:dyDescent="0.45">
      <c r="A393" s="1"/>
      <c r="B393" s="1"/>
      <c r="E393" s="61"/>
    </row>
    <row r="394" spans="1:5" x14ac:dyDescent="0.45">
      <c r="A394" s="1"/>
      <c r="B394" s="1"/>
      <c r="E394" s="61"/>
    </row>
    <row r="395" spans="1:5" x14ac:dyDescent="0.45">
      <c r="A395" s="1"/>
      <c r="B395" s="1"/>
      <c r="E395" s="61"/>
    </row>
    <row r="396" spans="1:5" x14ac:dyDescent="0.45">
      <c r="E396" s="61"/>
    </row>
    <row r="397" spans="1:5" x14ac:dyDescent="0.45">
      <c r="E397" s="61"/>
    </row>
    <row r="405" spans="5:5" x14ac:dyDescent="0.45">
      <c r="E405" s="1"/>
    </row>
    <row r="406" spans="5:5" x14ac:dyDescent="0.45">
      <c r="E406" s="1"/>
    </row>
    <row r="407" spans="5:5" x14ac:dyDescent="0.45">
      <c r="E407" s="1"/>
    </row>
    <row r="408" spans="5:5" x14ac:dyDescent="0.45">
      <c r="E408" s="1"/>
    </row>
  </sheetData>
  <sheetProtection algorithmName="SHA-512" hashValue="mhy1jk1kZbDFyecWociqCF/UaxpUKuzsg0H+jr8WCpsYukfix+ADKcRLOt3V2uR//Aq64ZKwQRlSJQxiBjMndQ==" saltValue="RXT+XKs06tw84OULZltKdw==" spinCount="100000" sheet="1" objects="1" scenarios="1"/>
  <sortState xmlns:xlrd2="http://schemas.microsoft.com/office/spreadsheetml/2017/richdata2" ref="A5:H291">
    <sortCondition ref="A5:A291"/>
  </sortState>
  <mergeCells count="5">
    <mergeCell ref="A304:C304"/>
    <mergeCell ref="E304:G304"/>
    <mergeCell ref="A1:H1"/>
    <mergeCell ref="A3:H3"/>
    <mergeCell ref="A2:H2"/>
  </mergeCells>
  <printOptions horizontalCentered="1"/>
  <pageMargins left="0.25" right="0.25" top="0.25" bottom="0.75" header="0.3" footer="0.3"/>
  <pageSetup paperSize="5" scale="74" fitToHeight="0" orientation="landscape" r:id="rId1"/>
  <headerFooter alignWithMargins="0">
    <oddFooter>&amp;L&amp;D
&amp;T&amp;CPage &amp;P of &amp;N&amp;R&amp;Z
&amp;F 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6228ED-514F-48CA-8FF0-1A7E05A7356B}"/>
</file>

<file path=customXml/itemProps2.xml><?xml version="1.0" encoding="utf-8"?>
<ds:datastoreItem xmlns:ds="http://schemas.openxmlformats.org/officeDocument/2006/customXml" ds:itemID="{2F6B626D-C1AF-47B2-ADC3-650B72BC54DE}"/>
</file>

<file path=customXml/itemProps3.xml><?xml version="1.0" encoding="utf-8"?>
<ds:datastoreItem xmlns:ds="http://schemas.openxmlformats.org/officeDocument/2006/customXml" ds:itemID="{C0268433-9CEE-45A5-99E9-44086A652E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Rates @ 01-01-2024</vt:lpstr>
      <vt:lpstr>'Rates @ 01-01-2024'!Print_Titles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Potter</dc:creator>
  <cp:lastModifiedBy>Kim Potter</cp:lastModifiedBy>
  <dcterms:created xsi:type="dcterms:W3CDTF">2023-06-28T20:41:12Z</dcterms:created>
  <dcterms:modified xsi:type="dcterms:W3CDTF">2024-01-02T00:40:31Z</dcterms:modified>
</cp:coreProperties>
</file>