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W:\FINANCIAL SERVICES\NURSING HOME\NH RATES\NH Rates For Website\"/>
    </mc:Choice>
  </mc:AlternateContent>
  <xr:revisionPtr revIDLastSave="0" documentId="13_ncr:1_{D60C01A3-9C1C-4757-85BD-F7CCDCD5723E}" xr6:coauthVersionLast="47" xr6:coauthVersionMax="47" xr10:uidLastSave="{00000000-0000-0000-0000-000000000000}"/>
  <bookViews>
    <workbookView xWindow="-120" yWindow="-120" windowWidth="29040" windowHeight="15840" xr2:uid="{01E1EC1D-0CE6-4AD1-B47B-CDECC8C8DC98}"/>
  </bookViews>
  <sheets>
    <sheet name="Rates @ 01-01-2022" sheetId="1" r:id="rId1"/>
  </sheets>
  <definedNames>
    <definedName name="Print_Area_1" localSheetId="0">#REF!</definedName>
    <definedName name="Print_Area_1">#REF!</definedName>
    <definedName name="_xlnm.Print_Titles" localSheetId="0">'Rates @ 01-01-2022'!$2:$4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22" i="1" l="1"/>
  <c r="E204" i="1"/>
  <c r="G204" i="1" s="1"/>
  <c r="E205" i="1"/>
  <c r="G205" i="1" s="1"/>
  <c r="E152" i="1"/>
  <c r="G152" i="1" s="1"/>
  <c r="E151" i="1"/>
  <c r="G151" i="1" s="1"/>
  <c r="E150" i="1"/>
  <c r="G150" i="1" s="1"/>
  <c r="E69" i="1"/>
  <c r="G69" i="1" s="1"/>
  <c r="E42" i="1"/>
  <c r="G42" i="1" s="1"/>
  <c r="E208" i="1"/>
  <c r="G208" i="1" s="1"/>
  <c r="E207" i="1"/>
  <c r="G207" i="1" s="1"/>
  <c r="E39" i="1"/>
  <c r="G39" i="1" s="1"/>
  <c r="E297" i="1"/>
  <c r="G297" i="1" s="1"/>
  <c r="E296" i="1"/>
  <c r="G296" i="1" s="1"/>
  <c r="E295" i="1"/>
  <c r="G295" i="1" s="1"/>
  <c r="E294" i="1"/>
  <c r="G294" i="1" s="1"/>
  <c r="E293" i="1"/>
  <c r="G293" i="1" s="1"/>
  <c r="E292" i="1"/>
  <c r="G292" i="1" s="1"/>
  <c r="E291" i="1"/>
  <c r="G291" i="1" s="1"/>
  <c r="E290" i="1"/>
  <c r="G290" i="1" s="1"/>
  <c r="E289" i="1"/>
  <c r="G289" i="1" s="1"/>
  <c r="E288" i="1"/>
  <c r="G288" i="1" s="1"/>
  <c r="E287" i="1"/>
  <c r="G287" i="1" s="1"/>
  <c r="E286" i="1"/>
  <c r="G286" i="1" s="1"/>
  <c r="E285" i="1"/>
  <c r="G285" i="1" s="1"/>
  <c r="E284" i="1"/>
  <c r="G284" i="1" s="1"/>
  <c r="E283" i="1"/>
  <c r="G283" i="1" s="1"/>
  <c r="E282" i="1"/>
  <c r="G282" i="1" s="1"/>
  <c r="E281" i="1"/>
  <c r="G281" i="1" s="1"/>
  <c r="E280" i="1"/>
  <c r="G280" i="1" s="1"/>
  <c r="E279" i="1"/>
  <c r="G279" i="1" s="1"/>
  <c r="E278" i="1"/>
  <c r="G278" i="1" s="1"/>
  <c r="E277" i="1"/>
  <c r="G277" i="1" s="1"/>
  <c r="E276" i="1"/>
  <c r="G276" i="1" s="1"/>
  <c r="E275" i="1"/>
  <c r="G275" i="1" s="1"/>
  <c r="E274" i="1"/>
  <c r="G274" i="1" s="1"/>
  <c r="E273" i="1"/>
  <c r="G273" i="1" s="1"/>
  <c r="E272" i="1"/>
  <c r="G272" i="1" s="1"/>
  <c r="E271" i="1"/>
  <c r="G271" i="1" s="1"/>
  <c r="E270" i="1"/>
  <c r="G270" i="1" s="1"/>
  <c r="E269" i="1"/>
  <c r="G269" i="1" s="1"/>
  <c r="E268" i="1"/>
  <c r="G268" i="1" s="1"/>
  <c r="E267" i="1"/>
  <c r="G267" i="1" s="1"/>
  <c r="E266" i="1"/>
  <c r="G266" i="1" s="1"/>
  <c r="E263" i="1"/>
  <c r="G263" i="1" s="1"/>
  <c r="E262" i="1"/>
  <c r="G262" i="1" s="1"/>
  <c r="E261" i="1"/>
  <c r="G261" i="1" s="1"/>
  <c r="E260" i="1"/>
  <c r="G260" i="1" s="1"/>
  <c r="E259" i="1"/>
  <c r="G259" i="1" s="1"/>
  <c r="E258" i="1"/>
  <c r="G258" i="1" s="1"/>
  <c r="E257" i="1"/>
  <c r="G257" i="1" s="1"/>
  <c r="E255" i="1"/>
  <c r="G255" i="1" s="1"/>
  <c r="E264" i="1"/>
  <c r="G264" i="1" s="1"/>
  <c r="E196" i="1"/>
  <c r="G196" i="1" s="1"/>
  <c r="E254" i="1"/>
  <c r="G254" i="1" s="1"/>
  <c r="E253" i="1"/>
  <c r="G253" i="1" s="1"/>
  <c r="E252" i="1"/>
  <c r="G252" i="1" s="1"/>
  <c r="E251" i="1"/>
  <c r="G251" i="1" s="1"/>
  <c r="E250" i="1"/>
  <c r="G250" i="1" s="1"/>
  <c r="E249" i="1"/>
  <c r="G249" i="1" s="1"/>
  <c r="E248" i="1"/>
  <c r="G248" i="1" s="1"/>
  <c r="E247" i="1"/>
  <c r="G247" i="1" s="1"/>
  <c r="E246" i="1"/>
  <c r="G246" i="1" s="1"/>
  <c r="E245" i="1"/>
  <c r="G245" i="1" s="1"/>
  <c r="E244" i="1"/>
  <c r="G244" i="1" s="1"/>
  <c r="E243" i="1"/>
  <c r="G243" i="1" s="1"/>
  <c r="E242" i="1"/>
  <c r="G242" i="1" s="1"/>
  <c r="E241" i="1"/>
  <c r="G241" i="1" s="1"/>
  <c r="E240" i="1"/>
  <c r="G240" i="1" s="1"/>
  <c r="E239" i="1"/>
  <c r="G239" i="1" s="1"/>
  <c r="E238" i="1"/>
  <c r="G238" i="1" s="1"/>
  <c r="E237" i="1"/>
  <c r="G237" i="1" s="1"/>
  <c r="E236" i="1"/>
  <c r="G236" i="1" s="1"/>
  <c r="E235" i="1"/>
  <c r="G235" i="1" s="1"/>
  <c r="E234" i="1"/>
  <c r="G234" i="1" s="1"/>
  <c r="E233" i="1"/>
  <c r="G233" i="1" s="1"/>
  <c r="E232" i="1"/>
  <c r="G232" i="1" s="1"/>
  <c r="E231" i="1"/>
  <c r="G231" i="1" s="1"/>
  <c r="E230" i="1"/>
  <c r="G230" i="1" s="1"/>
  <c r="E229" i="1"/>
  <c r="G229" i="1" s="1"/>
  <c r="E228" i="1"/>
  <c r="G228" i="1" s="1"/>
  <c r="E227" i="1"/>
  <c r="G227" i="1" s="1"/>
  <c r="E226" i="1"/>
  <c r="G226" i="1" s="1"/>
  <c r="E225" i="1"/>
  <c r="G225" i="1" s="1"/>
  <c r="E224" i="1"/>
  <c r="G224" i="1" s="1"/>
  <c r="E223" i="1"/>
  <c r="G223" i="1" s="1"/>
  <c r="E222" i="1"/>
  <c r="G222" i="1" s="1"/>
  <c r="E221" i="1"/>
  <c r="G221" i="1" s="1"/>
  <c r="E220" i="1"/>
  <c r="G220" i="1" s="1"/>
  <c r="E219" i="1"/>
  <c r="G219" i="1" s="1"/>
  <c r="E218" i="1"/>
  <c r="G218" i="1" s="1"/>
  <c r="E217" i="1"/>
  <c r="G217" i="1" s="1"/>
  <c r="E216" i="1"/>
  <c r="G216" i="1" s="1"/>
  <c r="E215" i="1"/>
  <c r="G215" i="1" s="1"/>
  <c r="E214" i="1"/>
  <c r="G214" i="1" s="1"/>
  <c r="E213" i="1"/>
  <c r="G213" i="1" s="1"/>
  <c r="E212" i="1"/>
  <c r="G212" i="1" s="1"/>
  <c r="E211" i="1"/>
  <c r="G211" i="1" s="1"/>
  <c r="E210" i="1"/>
  <c r="G210" i="1" s="1"/>
  <c r="E209" i="1"/>
  <c r="G209" i="1" s="1"/>
  <c r="E206" i="1"/>
  <c r="G206" i="1" s="1"/>
  <c r="E203" i="1"/>
  <c r="G203" i="1" s="1"/>
  <c r="E202" i="1"/>
  <c r="G202" i="1" s="1"/>
  <c r="E201" i="1"/>
  <c r="G201" i="1" s="1"/>
  <c r="E200" i="1"/>
  <c r="G200" i="1" s="1"/>
  <c r="E199" i="1"/>
  <c r="G199" i="1" s="1"/>
  <c r="E198" i="1"/>
  <c r="G198" i="1" s="1"/>
  <c r="E197" i="1"/>
  <c r="G197" i="1" s="1"/>
  <c r="E195" i="1"/>
  <c r="G195" i="1" s="1"/>
  <c r="E194" i="1"/>
  <c r="G194" i="1" s="1"/>
  <c r="E193" i="1"/>
  <c r="G193" i="1" s="1"/>
  <c r="E192" i="1"/>
  <c r="G192" i="1" s="1"/>
  <c r="E191" i="1"/>
  <c r="G191" i="1" s="1"/>
  <c r="E190" i="1"/>
  <c r="G190" i="1" s="1"/>
  <c r="E189" i="1"/>
  <c r="G189" i="1" s="1"/>
  <c r="E188" i="1"/>
  <c r="G188" i="1" s="1"/>
  <c r="E186" i="1"/>
  <c r="G186" i="1" s="1"/>
  <c r="E185" i="1"/>
  <c r="G185" i="1" s="1"/>
  <c r="E184" i="1"/>
  <c r="G184" i="1" s="1"/>
  <c r="E183" i="1"/>
  <c r="G183" i="1" s="1"/>
  <c r="E182" i="1"/>
  <c r="G182" i="1" s="1"/>
  <c r="E181" i="1"/>
  <c r="G181" i="1" s="1"/>
  <c r="E180" i="1"/>
  <c r="G180" i="1" s="1"/>
  <c r="E179" i="1"/>
  <c r="G179" i="1" s="1"/>
  <c r="E178" i="1"/>
  <c r="G178" i="1" s="1"/>
  <c r="E177" i="1"/>
  <c r="G177" i="1" s="1"/>
  <c r="E175" i="1"/>
  <c r="G175" i="1" s="1"/>
  <c r="E174" i="1"/>
  <c r="G174" i="1" s="1"/>
  <c r="E173" i="1"/>
  <c r="G173" i="1" s="1"/>
  <c r="E172" i="1"/>
  <c r="G172" i="1" s="1"/>
  <c r="E171" i="1"/>
  <c r="G171" i="1" s="1"/>
  <c r="E176" i="1"/>
  <c r="G176" i="1" s="1"/>
  <c r="E169" i="1"/>
  <c r="G169" i="1" s="1"/>
  <c r="E168" i="1"/>
  <c r="G168" i="1" s="1"/>
  <c r="E167" i="1"/>
  <c r="G167" i="1" s="1"/>
  <c r="E166" i="1"/>
  <c r="G166" i="1" s="1"/>
  <c r="E165" i="1"/>
  <c r="G165" i="1" s="1"/>
  <c r="E164" i="1"/>
  <c r="G164" i="1" s="1"/>
  <c r="E163" i="1"/>
  <c r="G163" i="1" s="1"/>
  <c r="E162" i="1"/>
  <c r="G162" i="1" s="1"/>
  <c r="E161" i="1"/>
  <c r="G161" i="1" s="1"/>
  <c r="E160" i="1"/>
  <c r="G160" i="1" s="1"/>
  <c r="E159" i="1"/>
  <c r="G159" i="1" s="1"/>
  <c r="E158" i="1"/>
  <c r="G158" i="1" s="1"/>
  <c r="E157" i="1"/>
  <c r="G157" i="1" s="1"/>
  <c r="E155" i="1"/>
  <c r="G155" i="1" s="1"/>
  <c r="E154" i="1"/>
  <c r="G154" i="1" s="1"/>
  <c r="E153" i="1"/>
  <c r="G153" i="1" s="1"/>
  <c r="E149" i="1"/>
  <c r="G149" i="1" s="1"/>
  <c r="E148" i="1"/>
  <c r="G148" i="1" s="1"/>
  <c r="E147" i="1"/>
  <c r="G147" i="1" s="1"/>
  <c r="E146" i="1"/>
  <c r="G146" i="1" s="1"/>
  <c r="E145" i="1"/>
  <c r="G145" i="1" s="1"/>
  <c r="E144" i="1"/>
  <c r="G144" i="1" s="1"/>
  <c r="E143" i="1"/>
  <c r="G143" i="1" s="1"/>
  <c r="E142" i="1"/>
  <c r="G142" i="1" s="1"/>
  <c r="E141" i="1"/>
  <c r="G141" i="1" s="1"/>
  <c r="E140" i="1"/>
  <c r="G140" i="1" s="1"/>
  <c r="E139" i="1"/>
  <c r="G139" i="1" s="1"/>
  <c r="E138" i="1"/>
  <c r="G138" i="1" s="1"/>
  <c r="E137" i="1"/>
  <c r="G137" i="1" s="1"/>
  <c r="E136" i="1"/>
  <c r="G136" i="1" s="1"/>
  <c r="E135" i="1"/>
  <c r="G135" i="1" s="1"/>
  <c r="E134" i="1"/>
  <c r="G134" i="1" s="1"/>
  <c r="E133" i="1"/>
  <c r="G133" i="1" s="1"/>
  <c r="E132" i="1"/>
  <c r="G132" i="1" s="1"/>
  <c r="E131" i="1"/>
  <c r="G131" i="1" s="1"/>
  <c r="E130" i="1"/>
  <c r="G130" i="1" s="1"/>
  <c r="E129" i="1"/>
  <c r="G129" i="1" s="1"/>
  <c r="E128" i="1"/>
  <c r="G128" i="1" s="1"/>
  <c r="E127" i="1"/>
  <c r="G127" i="1" s="1"/>
  <c r="E126" i="1"/>
  <c r="G126" i="1" s="1"/>
  <c r="E125" i="1"/>
  <c r="G125" i="1" s="1"/>
  <c r="E124" i="1"/>
  <c r="G124" i="1" s="1"/>
  <c r="E123" i="1"/>
  <c r="G123" i="1" s="1"/>
  <c r="E122" i="1"/>
  <c r="G122" i="1" s="1"/>
  <c r="E121" i="1"/>
  <c r="G121" i="1" s="1"/>
  <c r="E120" i="1"/>
  <c r="G120" i="1" s="1"/>
  <c r="E265" i="1"/>
  <c r="G265" i="1" s="1"/>
  <c r="E119" i="1"/>
  <c r="G119" i="1" s="1"/>
  <c r="E118" i="1"/>
  <c r="G118" i="1" s="1"/>
  <c r="E117" i="1"/>
  <c r="G117" i="1" s="1"/>
  <c r="E90" i="1"/>
  <c r="G90" i="1" s="1"/>
  <c r="E116" i="1"/>
  <c r="G116" i="1" s="1"/>
  <c r="E156" i="1"/>
  <c r="G156" i="1" s="1"/>
  <c r="E256" i="1"/>
  <c r="G256" i="1" s="1"/>
  <c r="E170" i="1"/>
  <c r="G170" i="1" s="1"/>
  <c r="E115" i="1"/>
  <c r="G115" i="1" s="1"/>
  <c r="E114" i="1"/>
  <c r="G114" i="1" s="1"/>
  <c r="E187" i="1"/>
  <c r="G187" i="1" s="1"/>
  <c r="E113" i="1"/>
  <c r="G113" i="1" s="1"/>
  <c r="E112" i="1"/>
  <c r="G112" i="1" s="1"/>
  <c r="E111" i="1"/>
  <c r="G111" i="1" s="1"/>
  <c r="E110" i="1"/>
  <c r="G110" i="1" s="1"/>
  <c r="E109" i="1"/>
  <c r="G109" i="1" s="1"/>
  <c r="E108" i="1"/>
  <c r="G108" i="1" s="1"/>
  <c r="E107" i="1"/>
  <c r="G107" i="1" s="1"/>
  <c r="E106" i="1"/>
  <c r="G106" i="1" s="1"/>
  <c r="E105" i="1"/>
  <c r="G105" i="1" s="1"/>
  <c r="E104" i="1"/>
  <c r="G104" i="1" s="1"/>
  <c r="E103" i="1"/>
  <c r="G103" i="1" s="1"/>
  <c r="E102" i="1"/>
  <c r="G102" i="1" s="1"/>
  <c r="E101" i="1"/>
  <c r="G101" i="1" s="1"/>
  <c r="E100" i="1"/>
  <c r="G100" i="1" s="1"/>
  <c r="E99" i="1"/>
  <c r="G99" i="1" s="1"/>
  <c r="E98" i="1"/>
  <c r="G98" i="1" s="1"/>
  <c r="E97" i="1"/>
  <c r="G97" i="1" s="1"/>
  <c r="E96" i="1"/>
  <c r="G96" i="1" s="1"/>
  <c r="E95" i="1"/>
  <c r="G95" i="1" s="1"/>
  <c r="E94" i="1"/>
  <c r="G94" i="1" s="1"/>
  <c r="E93" i="1"/>
  <c r="G93" i="1" s="1"/>
  <c r="E92" i="1"/>
  <c r="G92" i="1" s="1"/>
  <c r="E91" i="1"/>
  <c r="G91" i="1" s="1"/>
  <c r="E89" i="1"/>
  <c r="G89" i="1" s="1"/>
  <c r="E88" i="1"/>
  <c r="G88" i="1" s="1"/>
  <c r="E87" i="1"/>
  <c r="G87" i="1" s="1"/>
  <c r="E86" i="1"/>
  <c r="G86" i="1" s="1"/>
  <c r="E85" i="1"/>
  <c r="G85" i="1" s="1"/>
  <c r="E84" i="1"/>
  <c r="G84" i="1" s="1"/>
  <c r="E83" i="1"/>
  <c r="G83" i="1" s="1"/>
  <c r="E82" i="1"/>
  <c r="G82" i="1" s="1"/>
  <c r="E81" i="1"/>
  <c r="G81" i="1" s="1"/>
  <c r="E80" i="1"/>
  <c r="G80" i="1" s="1"/>
  <c r="E79" i="1"/>
  <c r="G79" i="1" s="1"/>
  <c r="E78" i="1"/>
  <c r="G78" i="1" s="1"/>
  <c r="E77" i="1"/>
  <c r="G77" i="1" s="1"/>
  <c r="E76" i="1"/>
  <c r="G76" i="1" s="1"/>
  <c r="E75" i="1"/>
  <c r="G75" i="1" s="1"/>
  <c r="E74" i="1"/>
  <c r="G74" i="1" s="1"/>
  <c r="E73" i="1"/>
  <c r="G73" i="1" s="1"/>
  <c r="E72" i="1"/>
  <c r="G72" i="1" s="1"/>
  <c r="E71" i="1"/>
  <c r="G71" i="1" s="1"/>
  <c r="E70" i="1"/>
  <c r="G70" i="1" s="1"/>
  <c r="E68" i="1"/>
  <c r="G68" i="1" s="1"/>
  <c r="E67" i="1"/>
  <c r="G67" i="1" s="1"/>
  <c r="E66" i="1"/>
  <c r="G66" i="1" s="1"/>
  <c r="E65" i="1"/>
  <c r="G65" i="1" s="1"/>
  <c r="E64" i="1"/>
  <c r="G64" i="1" s="1"/>
  <c r="E63" i="1"/>
  <c r="G63" i="1" s="1"/>
  <c r="E62" i="1"/>
  <c r="G62" i="1" s="1"/>
  <c r="E61" i="1"/>
  <c r="G61" i="1" s="1"/>
  <c r="E60" i="1"/>
  <c r="G60" i="1" s="1"/>
  <c r="E59" i="1"/>
  <c r="G59" i="1" s="1"/>
  <c r="E58" i="1"/>
  <c r="G58" i="1" s="1"/>
  <c r="E57" i="1"/>
  <c r="G57" i="1" s="1"/>
  <c r="E56" i="1"/>
  <c r="G56" i="1" s="1"/>
  <c r="E55" i="1"/>
  <c r="G55" i="1" s="1"/>
  <c r="E54" i="1"/>
  <c r="G54" i="1" s="1"/>
  <c r="E53" i="1"/>
  <c r="G53" i="1" s="1"/>
  <c r="E52" i="1"/>
  <c r="G52" i="1" s="1"/>
  <c r="E51" i="1"/>
  <c r="G51" i="1" s="1"/>
  <c r="E50" i="1"/>
  <c r="G50" i="1" s="1"/>
  <c r="E49" i="1"/>
  <c r="G49" i="1" s="1"/>
  <c r="E48" i="1"/>
  <c r="G48" i="1" s="1"/>
  <c r="E47" i="1"/>
  <c r="G47" i="1" s="1"/>
  <c r="E46" i="1"/>
  <c r="G46" i="1" s="1"/>
  <c r="E45" i="1"/>
  <c r="G45" i="1" s="1"/>
  <c r="E44" i="1"/>
  <c r="G44" i="1" s="1"/>
  <c r="E43" i="1"/>
  <c r="G43" i="1" s="1"/>
  <c r="E41" i="1"/>
  <c r="G41" i="1" s="1"/>
  <c r="E40" i="1"/>
  <c r="G40" i="1" s="1"/>
  <c r="E38" i="1"/>
  <c r="G38" i="1" s="1"/>
  <c r="E37" i="1"/>
  <c r="G37" i="1" s="1"/>
  <c r="E36" i="1"/>
  <c r="G36" i="1" s="1"/>
  <c r="E35" i="1"/>
  <c r="G35" i="1" s="1"/>
  <c r="E34" i="1"/>
  <c r="G34" i="1" s="1"/>
  <c r="E33" i="1"/>
  <c r="G33" i="1" s="1"/>
  <c r="E32" i="1"/>
  <c r="G32" i="1" s="1"/>
  <c r="E31" i="1"/>
  <c r="G31" i="1" s="1"/>
  <c r="E30" i="1"/>
  <c r="G30" i="1" s="1"/>
  <c r="E29" i="1"/>
  <c r="G29" i="1" s="1"/>
  <c r="E28" i="1"/>
  <c r="G28" i="1" s="1"/>
  <c r="E27" i="1"/>
  <c r="G27" i="1" s="1"/>
  <c r="E26" i="1"/>
  <c r="G26" i="1" s="1"/>
  <c r="E25" i="1"/>
  <c r="G25" i="1" s="1"/>
  <c r="E24" i="1"/>
  <c r="G24" i="1" s="1"/>
  <c r="E23" i="1"/>
  <c r="G23" i="1" s="1"/>
  <c r="E22" i="1"/>
  <c r="G22" i="1" s="1"/>
  <c r="E21" i="1"/>
  <c r="G21" i="1" s="1"/>
  <c r="E20" i="1"/>
  <c r="G20" i="1" s="1"/>
  <c r="E19" i="1"/>
  <c r="G19" i="1" s="1"/>
  <c r="E18" i="1"/>
  <c r="G18" i="1" s="1"/>
  <c r="E17" i="1"/>
  <c r="G17" i="1" s="1"/>
  <c r="E16" i="1"/>
  <c r="G16" i="1" s="1"/>
  <c r="E15" i="1"/>
  <c r="G15" i="1" s="1"/>
  <c r="E14" i="1"/>
  <c r="G14" i="1" s="1"/>
  <c r="E13" i="1"/>
  <c r="G13" i="1" s="1"/>
  <c r="E12" i="1"/>
  <c r="G12" i="1" s="1"/>
  <c r="E11" i="1"/>
  <c r="G11" i="1" s="1"/>
  <c r="E10" i="1"/>
  <c r="G10" i="1" s="1"/>
  <c r="E9" i="1"/>
  <c r="G9" i="1" s="1"/>
  <c r="E8" i="1"/>
  <c r="G8" i="1" s="1"/>
  <c r="E7" i="1"/>
  <c r="G7" i="1" s="1"/>
  <c r="E6" i="1"/>
  <c r="G6" i="1" s="1"/>
  <c r="E5" i="1"/>
  <c r="G5" i="1" s="1"/>
  <c r="C320" i="1" l="1"/>
  <c r="C319" i="1"/>
  <c r="C304" i="1"/>
  <c r="C318" i="1"/>
  <c r="C321" i="1"/>
  <c r="C322" i="1" l="1"/>
</calcChain>
</file>

<file path=xl/sharedStrings.xml><?xml version="1.0" encoding="utf-8"?>
<sst xmlns="http://schemas.openxmlformats.org/spreadsheetml/2006/main" count="331" uniqueCount="326">
  <si>
    <t>FACILITY NAME</t>
  </si>
  <si>
    <t>Base Rate Component</t>
  </si>
  <si>
    <t>Other Cost Component</t>
  </si>
  <si>
    <t>Direct Care Cost Per Day</t>
  </si>
  <si>
    <t>Ventilator Add-On</t>
  </si>
  <si>
    <t>Total Rate Plust Vent Add-On</t>
  </si>
  <si>
    <t>01/1/2022 AIDS Rate</t>
  </si>
  <si>
    <t>ACCEL AT CRYSTAL PARK</t>
  </si>
  <si>
    <t>ADA CARE CENTER</t>
  </si>
  <si>
    <t>AMBASSADOR MANOR NURSING CENTER</t>
  </si>
  <si>
    <t>ANADARKO NURSING AND REHAB</t>
  </si>
  <si>
    <t>ANTLERS NURSING HOME</t>
  </si>
  <si>
    <t>ARBOR VILLAGE</t>
  </si>
  <si>
    <t>ARTESIAN HOME</t>
  </si>
  <si>
    <t>ATOKA MANOR</t>
  </si>
  <si>
    <t>AYERS NURSING HOME</t>
  </si>
  <si>
    <t>BALLARD NURSING CENTER</t>
  </si>
  <si>
    <t>BAPTIST VILLAGE OF HUGO</t>
  </si>
  <si>
    <t>BAPTIST VILLAGE OF OKLAHOMA CITY</t>
  </si>
  <si>
    <t>BAPTIST VILLAGE OF OWASSO</t>
  </si>
  <si>
    <t>BARNSDALL NURSING HOME</t>
  </si>
  <si>
    <t>BARTLESVILLE CARE CENTER</t>
  </si>
  <si>
    <t>BEACON RIDGE</t>
  </si>
  <si>
    <t>BEADLES NURSING HOME</t>
  </si>
  <si>
    <t>BEARE MANOR</t>
  </si>
  <si>
    <t>BEAVER COUNTY HOSPITAL AUTHORITY</t>
  </si>
  <si>
    <t>BELL AVENUE NURSING</t>
  </si>
  <si>
    <t>BELLEVUE NORTHWEST NURSING CENTER</t>
  </si>
  <si>
    <t>BETTY ANN NURSING CENTER</t>
  </si>
  <si>
    <t>BINGER NURSING AND REHABILITATION</t>
  </si>
  <si>
    <t>BLUE RIVER HEALTHCARE</t>
  </si>
  <si>
    <t>BOYCE MANOR NURSING HOME</t>
  </si>
  <si>
    <t>BRADFORD VILLAGE</t>
  </si>
  <si>
    <t>BRENTWOOD EXTENDED CARE &amp; REHAB</t>
  </si>
  <si>
    <t>BROADWAY LIVING CENTER</t>
  </si>
  <si>
    <t>BROADWAY MANOR NURSING HOME</t>
  </si>
  <si>
    <t>BROKEN ARROW NURSING HOME</t>
  </si>
  <si>
    <t>BROKEN BOW NURSING HOME</t>
  </si>
  <si>
    <t>BROOKSIDE NURSING CENTER</t>
  </si>
  <si>
    <t>BURFORD MANOR</t>
  </si>
  <si>
    <t>CALERA MANOR</t>
  </si>
  <si>
    <t>CAPITOL HILL SKILLED NURSING AND THERAPY</t>
  </si>
  <si>
    <t>CARNEGIE NURSING HOME</t>
  </si>
  <si>
    <t>CEDAR CREEK NURSING CENTER</t>
  </si>
  <si>
    <t>CEDAR CREST MANOR</t>
  </si>
  <si>
    <t>CEDARCREST CARE CENTER</t>
  </si>
  <si>
    <t>CHANDLER THERAPY &amp; LIVING CENTER, LLC</t>
  </si>
  <si>
    <t>CHECOTAH NURSING CENTER</t>
  </si>
  <si>
    <t>CHEROKEE COUNTY NURSING CENTER</t>
  </si>
  <si>
    <t>CHICKASHA NURSING CENTER</t>
  </si>
  <si>
    <t>CHOCTAW NATION NURSING HOME</t>
  </si>
  <si>
    <t>CIMARRON NURSING CENTER</t>
  </si>
  <si>
    <t>CIMARRON POINTE CARE CENTER</t>
  </si>
  <si>
    <t>CLAREMORE NURSING HOME</t>
  </si>
  <si>
    <t>CLEVELAND MANOR NURSING &amp; REHAB</t>
  </si>
  <si>
    <t>CLINTON THERAPY &amp; LIVING CENTER</t>
  </si>
  <si>
    <t>COLONIAL MANOR II</t>
  </si>
  <si>
    <t xml:space="preserve">COLONIAL MANOR NURSING HOME </t>
  </si>
  <si>
    <t>COLONIAL PARK MANOR</t>
  </si>
  <si>
    <t>COLONIAL TERRACE CARE CENTER</t>
  </si>
  <si>
    <t>COMMONS (THE)</t>
  </si>
  <si>
    <t>COMMUNITY HEALTH CARE OF GORE</t>
  </si>
  <si>
    <t>COMMUNITY HEALTH CENTER</t>
  </si>
  <si>
    <t>CORDELL CHRISTIAN HOME</t>
  </si>
  <si>
    <t>CORN HERITAGE VILLAGE</t>
  </si>
  <si>
    <t>CORN HERITAGE VILLAGE OF WEATHERFORD</t>
  </si>
  <si>
    <t>COTTAGE EXTENDED CARE (THE)</t>
  </si>
  <si>
    <t>COUNTRY CLUB CARE</t>
  </si>
  <si>
    <t>COUNTRYSIDE ESTATES</t>
  </si>
  <si>
    <t>COWETA MANOR NURSING HOME</t>
  </si>
  <si>
    <t>CROSS TIMBERS NURSING AND REHABILITATION</t>
  </si>
  <si>
    <t>DRUMRIGHT NURSING HOME</t>
  </si>
  <si>
    <t>DUNAWAY MANOR</t>
  </si>
  <si>
    <t>EASTGATE VILLAGE RETIREMENT CENTER</t>
  </si>
  <si>
    <t>EASTWOOD MANOR</t>
  </si>
  <si>
    <t>EDMOND HEALTH CARE CENTER</t>
  </si>
  <si>
    <t>EL RENO POST-ACUTE REHABILITATION CENTER</t>
  </si>
  <si>
    <t>ELK CITY NURSING CENTER</t>
  </si>
  <si>
    <t xml:space="preserve">ELK CROSSING </t>
  </si>
  <si>
    <t>ELMBROOK HOME</t>
  </si>
  <si>
    <t>ELMWOOD MANOR NURSING HOME</t>
  </si>
  <si>
    <t>EMERALD CARE CENTER CLAREMORE</t>
  </si>
  <si>
    <t>EMERALD CARE CENTER MIDWEST</t>
  </si>
  <si>
    <t>EMERALD CARE CENTER SOUTHWEST</t>
  </si>
  <si>
    <t>EMERALD CARE CENTER TULSA</t>
  </si>
  <si>
    <t>ENGLISH VILLAGE MANOR</t>
  </si>
  <si>
    <t>ENID SENIOR CARE</t>
  </si>
  <si>
    <t>EUFAULA MANOR NURSING AND REHABILITATION CENTER</t>
  </si>
  <si>
    <t>FAIRFAX MANOR</t>
  </si>
  <si>
    <t>FAIRVIEW FELLOWSHIP HOME</t>
  </si>
  <si>
    <t>FAMILY CARE CENTER OF FAIRLAND</t>
  </si>
  <si>
    <t>FAMILY CARE CENTER OF KINGSTON</t>
  </si>
  <si>
    <t>FIRST SHAMROCK CARE CENTER</t>
  </si>
  <si>
    <t>FOREST HILLS CARE AND REHABILITATION CENTER</t>
  </si>
  <si>
    <t>FORREST MANOR NURSING CENTER</t>
  </si>
  <si>
    <t>FORT GIBSON NURSING CENTER</t>
  </si>
  <si>
    <t>FOUNTAIN VIEW MANOR</t>
  </si>
  <si>
    <t>FOUNTAINS AT CANTERBURY</t>
  </si>
  <si>
    <t>FOUR SEASONS NURSING CENTER OF DURANT</t>
  </si>
  <si>
    <t>FRANCISCAN VILLA</t>
  </si>
  <si>
    <t>GARDENS (THE)</t>
  </si>
  <si>
    <t>GARLAND ROAD NURSING &amp; REHAB CENTER</t>
  </si>
  <si>
    <t>GLENHAVEN RETIREMENT VILLAGE</t>
  </si>
  <si>
    <t>GLENWOOD HEALTHCARE</t>
  </si>
  <si>
    <t xml:space="preserve">GOLDEN AGE NURSING HOME OF GUTHRIE </t>
  </si>
  <si>
    <t>GOLDEN OAKS VILLAGE</t>
  </si>
  <si>
    <t>GOLDEN RULE HOME</t>
  </si>
  <si>
    <t>GRACE LIVING CENTER-BETHANY</t>
  </si>
  <si>
    <t>GRACE LIVING CENTER-BROOKWOOD</t>
  </si>
  <si>
    <t>GRACE LIVING CENTER-BUFFALO</t>
  </si>
  <si>
    <t>GRACE LIVING CENTER-CHICKASHA</t>
  </si>
  <si>
    <t>GRACE LIVING CENTER-CLINTON</t>
  </si>
  <si>
    <t>MID DELL SKILLED NURSING &amp; THERAPY</t>
  </si>
  <si>
    <t>GRACE LIVING CENTER-EL RENO</t>
  </si>
  <si>
    <t>GRACE LIVING CENTER-JENKS</t>
  </si>
  <si>
    <t>MANGUM NURSING CENTER</t>
  </si>
  <si>
    <t>SPRINGS (THE)</t>
  </si>
  <si>
    <t>KINGWOOD SKILLED NURSING &amp; THERAPY</t>
  </si>
  <si>
    <t>GRACE LIVING CENTER-NORMAN</t>
  </si>
  <si>
    <t>FAIRMONT SKILLED NURSING AND THERAPY</t>
  </si>
  <si>
    <t>GRACE LIVING CENTER-STILLWATER</t>
  </si>
  <si>
    <t>GRACE LIVING CENTER-TAHLEQUAH</t>
  </si>
  <si>
    <t>GRACE LIVING CENTER-UNIVERSITY NW</t>
  </si>
  <si>
    <t>THE WILSHIRE SKILLED NURSING AND THERAPY</t>
  </si>
  <si>
    <t>GRACE LIVING CENTER-WOODWARD</t>
  </si>
  <si>
    <t>GRACEWOOD HEALTH &amp; REHAB</t>
  </si>
  <si>
    <t>GRAN GRANS PLACE</t>
  </si>
  <si>
    <t>GRAND LAKE VILLA</t>
  </si>
  <si>
    <t>GREEN COUNTRY CARE CENTER</t>
  </si>
  <si>
    <t>GREENBRIER NURSING HOME #2</t>
  </si>
  <si>
    <t>GREGSTON NURSING HOME</t>
  </si>
  <si>
    <t>GROVE NURSING CENTER</t>
  </si>
  <si>
    <t>HARRAH NURSING CENTER</t>
  </si>
  <si>
    <t>HASKELL CARE CENTER</t>
  </si>
  <si>
    <t>HASKELL COUNTY NURSING CENTER</t>
  </si>
  <si>
    <t>HEARTSWORTH CENTER FOR NURSING &amp; REHABILITATION</t>
  </si>
  <si>
    <t>HEAVENER MANOR</t>
  </si>
  <si>
    <t>HENNESSEY NURSING AND REHAB</t>
  </si>
  <si>
    <t>HENRYETTA COMMUNITY SKILLED HEALTHCARE &amp; REHAB</t>
  </si>
  <si>
    <t>HENSLEY NURSING &amp; REHAB</t>
  </si>
  <si>
    <t>HERITAGE HILLS LIVING &amp; REHABILITATION CENTER</t>
  </si>
  <si>
    <t>HERITAGE MANOR</t>
  </si>
  <si>
    <t>HERITAGE PARK - BETHANY</t>
  </si>
  <si>
    <t>HERITAGE VILLA NURSING CENTER</t>
  </si>
  <si>
    <t>HERITAGE VILLAGE NURSING HOME</t>
  </si>
  <si>
    <t>HIGHER CALL NURSING CENTER</t>
  </si>
  <si>
    <t>HIGHLAND PARK HEALTH CARE</t>
  </si>
  <si>
    <t>HIGHLANDS AT OWASSO (THE)</t>
  </si>
  <si>
    <t>HILL NURSING HOME</t>
  </si>
  <si>
    <t>HILLCREST MANOR</t>
  </si>
  <si>
    <t>HILLCREST NURSING CENTER</t>
  </si>
  <si>
    <t>HOBART NURSING AND REHAB</t>
  </si>
  <si>
    <t>HOLIDAY HEIGHTS NURSING HOME</t>
  </si>
  <si>
    <t>HOMESTEAD OF HUGO</t>
  </si>
  <si>
    <t>JAN FRANCES CARE CENTER</t>
  </si>
  <si>
    <t>KENWOOD MANOR</t>
  </si>
  <si>
    <t>KINGS DAUGHTERS &amp; SONS NURSING HOME</t>
  </si>
  <si>
    <t>LAKE COUNTRY NURSING CENTER</t>
  </si>
  <si>
    <t>LAKELAND MANOR</t>
  </si>
  <si>
    <t>LAKES (THE)</t>
  </si>
  <si>
    <t>LAKEVIEW NURSING &amp; REHAB</t>
  </si>
  <si>
    <t>LANDMARK OF MIDWEST CITY REHAB &amp; NURSING CENTER</t>
  </si>
  <si>
    <t>LANE NURSING &amp; VENTILATOR CARE</t>
  </si>
  <si>
    <t>LATIMER NURSING HOME</t>
  </si>
  <si>
    <t xml:space="preserve">LEISURE VILLAGE HEALTH CARE </t>
  </si>
  <si>
    <t>LEXINGTON NURSING HOME</t>
  </si>
  <si>
    <t>LINDSAY NURSING AND REHAB</t>
  </si>
  <si>
    <t>LINWOOD VILLAGE N &amp; R APTS</t>
  </si>
  <si>
    <t>LIVING CENTER (THE)</t>
  </si>
  <si>
    <t>LODGE AT BROOKLINE (THE)</t>
  </si>
  <si>
    <t>MCMAHON TOMLINSON NURSING &amp; REHAB CENTER</t>
  </si>
  <si>
    <t>MAPLE LAWN MANOR</t>
  </si>
  <si>
    <t>MAPLEWOOD CARE CENTER</t>
  </si>
  <si>
    <t>MARLOW NURSING AND REHAB</t>
  </si>
  <si>
    <t>MCALESTER NURSING AND REHAB</t>
  </si>
  <si>
    <t>MCLOUD NURSING CENTER</t>
  </si>
  <si>
    <t>MEADOWBROOK NURSING CENTER</t>
  </si>
  <si>
    <t>MEADOWLAKE ESTATES</t>
  </si>
  <si>
    <t>MEDICAL PARK WEST REHABILITATION AND SKILLED CARE</t>
  </si>
  <si>
    <t>MEDICALODGES DEWEY</t>
  </si>
  <si>
    <t>MEEKER NURSING CENTER</t>
  </si>
  <si>
    <t>MEMORIAL HEIGHTS NURSING CENTER</t>
  </si>
  <si>
    <t>MEMORIAL NURSING CENTER</t>
  </si>
  <si>
    <t>MEMORY CARE CENTER AT EMERALD</t>
  </si>
  <si>
    <t>MERIDIAN NURSING HOME</t>
  </si>
  <si>
    <t>MIAMI NURSING CENTER</t>
  </si>
  <si>
    <t>MITCHELL MANOR</t>
  </si>
  <si>
    <t>MONROE MANOR</t>
  </si>
  <si>
    <t>MONTEVISTA REHABILITATION AND SKILLED CARE</t>
  </si>
  <si>
    <t>MOORELAND HERITAGE MANOR</t>
  </si>
  <si>
    <t>MUSKOGEE NURSING CENTER</t>
  </si>
  <si>
    <t>NEW HOPE RETIREMENT &amp; CARE CENTER</t>
  </si>
  <si>
    <t>NOBLE HEALTH CARE CENTER</t>
  </si>
  <si>
    <t>NORTH COUNTY CENTER FOR NURSING AND REHABILITATION</t>
  </si>
  <si>
    <t>NOWATA NURSING CENTER</t>
  </si>
  <si>
    <t>OAK HILLS CARE CENTER</t>
  </si>
  <si>
    <t>OAKRIDGE NURSING CENTER</t>
  </si>
  <si>
    <t>OAKS HEALTHCARE CENTER</t>
  </si>
  <si>
    <t>OKEMAH CARE CENTER</t>
  </si>
  <si>
    <t>OKLAHOMA METHODIST MANOR</t>
  </si>
  <si>
    <t>OSAGE NURSING HOME</t>
  </si>
  <si>
    <t>PARKHILL NORTH NURSING HOME</t>
  </si>
  <si>
    <t>PAULS VALLEY CARE CENTER</t>
  </si>
  <si>
    <t>PERRY GREEN VALLEY NURSING HOME</t>
  </si>
  <si>
    <t>PLANTATION VILLAGE NURSING CENTER</t>
  </si>
  <si>
    <t>PLEASANT VALLEY HEALTH CARE CENTER</t>
  </si>
  <si>
    <t>POCOLA NURSING HOME</t>
  </si>
  <si>
    <t>PONCA CITY NURSING &amp; REHABILITATION CENTER</t>
  </si>
  <si>
    <t>PURCELL CARE CENTER</t>
  </si>
  <si>
    <t>QUAIL CREEK NURSING &amp; REHABILITATION CENTER</t>
  </si>
  <si>
    <t>QUAIL RIDGE LIVING CENTER</t>
  </si>
  <si>
    <t xml:space="preserve">QUINTON MANOR </t>
  </si>
  <si>
    <t>RAINBOW HEALTH CARE COMMUNITY</t>
  </si>
  <si>
    <t>RAINBOW TERRACE CARE CENTER</t>
  </si>
  <si>
    <t>RANCH TERRACE NURSING HOME</t>
  </si>
  <si>
    <t>RANCHWOOD NURSING CENTER</t>
  </si>
  <si>
    <t>REBOLD MANOR</t>
  </si>
  <si>
    <t>RIVERSIDE HEALTH SERVICES</t>
  </si>
  <si>
    <t>ROLLING HILLS CARE CENTER</t>
  </si>
  <si>
    <t>ROSE MANOR NURSING CENTER</t>
  </si>
  <si>
    <t>RUTH WILSON HURLEY MANOR</t>
  </si>
  <si>
    <t>SAND SPRINGS NURSING &amp; REHAB CENTER</t>
  </si>
  <si>
    <t>SEILING NURSING CENTER</t>
  </si>
  <si>
    <t>SEMINOLE CARE &amp; REHABILITATION CENTER</t>
  </si>
  <si>
    <t>SEMINOLE PIONEER NURSING HOME</t>
  </si>
  <si>
    <t>SENIOR SUITES HEALTHCARE</t>
  </si>
  <si>
    <t>SENIOR VILLAGE NURSING HOME</t>
  </si>
  <si>
    <t>SEQUOYAH EAST NURSING CENTER</t>
  </si>
  <si>
    <t>SEQUOYAH MANOR</t>
  </si>
  <si>
    <t>SEQUOYAH POINTE LIVING CENTER</t>
  </si>
  <si>
    <t>SERVANT LIVING CENTER - MEDFORD</t>
  </si>
  <si>
    <t>SHADY REST CARE CENTER</t>
  </si>
  <si>
    <t>SHANOAN SPRINGS NURSING AND REHABILITATION CENTER</t>
  </si>
  <si>
    <t>SHARE MEDICAL CENTER</t>
  </si>
  <si>
    <t>SHATTUCK NURSING CENTER</t>
  </si>
  <si>
    <t>SHAWN MANOR NURSING HOME</t>
  </si>
  <si>
    <t>SHAWNEE CARE CENTER</t>
  </si>
  <si>
    <t>SHAWNEE COLONIAL ESTATES NURSING HOME</t>
  </si>
  <si>
    <t>SHERWOOD HEALTH SERVICES</t>
  </si>
  <si>
    <t>SIENNA EXTENDED CARE &amp; REHAB</t>
  </si>
  <si>
    <t>SKIATOOK NURSING HOME</t>
  </si>
  <si>
    <t>SKYVIEW NURSING CENTER</t>
  </si>
  <si>
    <t>SOUTH PARK EAST</t>
  </si>
  <si>
    <t>SOUTH POINTE REHABILITATION &amp; CARE CENTER</t>
  </si>
  <si>
    <t>SOUTHBROOK HEALTHCARE FACILITY</t>
  </si>
  <si>
    <t>SOUTHERN HILLS REHABILITATION CENTER</t>
  </si>
  <si>
    <t>SOUTHERN OAKS CARE CENTER</t>
  </si>
  <si>
    <t>SOUTHERN POINTE NURSING CENTER</t>
  </si>
  <si>
    <t>NORTHWEST NURSING CENTER</t>
  </si>
  <si>
    <t>TEMPLE MANOR NURSING HOME</t>
  </si>
  <si>
    <t>SPIRO NURSING HOME</t>
  </si>
  <si>
    <t>ST. ANNS HOME</t>
  </si>
  <si>
    <t>STILWELL NURSING HOME</t>
  </si>
  <si>
    <t>STROUD HEALTH CARE CENTER SOUTH</t>
  </si>
  <si>
    <t>SUMMERS HEALTH SERVICES, LLC</t>
  </si>
  <si>
    <t xml:space="preserve">SUNSET ESTATES </t>
  </si>
  <si>
    <t>SUNSET ESTATES OF PURCELL</t>
  </si>
  <si>
    <t>TALIHINA MANOR</t>
  </si>
  <si>
    <t>TIDWELL LIVING CENTER</t>
  </si>
  <si>
    <t>TIMBERS SKILLED NURSING AND THERAPY (THE)</t>
  </si>
  <si>
    <t>TOWN OF VICI NURSING HOME</t>
  </si>
  <si>
    <t>TULSA JEWISH RETIREMENT COMMUNITY AND HC CENTER</t>
  </si>
  <si>
    <t>TULSA NURSING CENTER</t>
  </si>
  <si>
    <t>TUSCANY VILLAGE NURSING CENTER</t>
  </si>
  <si>
    <t>TUTTLE CARE CENTER</t>
  </si>
  <si>
    <t>UNIVERSITY VILLAGE RETIREMENT COMMUNITY</t>
  </si>
  <si>
    <t>VIA CHRISTI VILLAGE PONCA CITY</t>
  </si>
  <si>
    <t>VIAN NURSING &amp; REHAB</t>
  </si>
  <si>
    <t>VILLAGE HEALTH CARE CENTER</t>
  </si>
  <si>
    <t>VILLAGES AT SOUTHERN HILLS (THE)</t>
  </si>
  <si>
    <t>WAGONER HEALTH AND REHAB</t>
  </si>
  <si>
    <t>WALNUT GROVE LIVING CENTER</t>
  </si>
  <si>
    <t>WARR ACRES NURSING CENTER</t>
  </si>
  <si>
    <t>WASHITA VALLEY LIVING CENTER</t>
  </si>
  <si>
    <t>WESTBROOK HOME</t>
  </si>
  <si>
    <t>WESTHAVEN NURSING HOME</t>
  </si>
  <si>
    <t>WEWOKA HEALTHCARE CENTER</t>
  </si>
  <si>
    <t>WHISPERING OAKS</t>
  </si>
  <si>
    <t>WILDEWOOD SKILLED NURSING AND THERAPY</t>
  </si>
  <si>
    <t>WILDWOOD CARE CENTER</t>
  </si>
  <si>
    <t>WILKINS HEALTH AND REHABILITATION COMMUNITY</t>
  </si>
  <si>
    <t>WILLOW CREEK HEALTH CARE</t>
  </si>
  <si>
    <t>WILLOW HAVEN NURSING HOME - ILA SEATON</t>
  </si>
  <si>
    <t>WILLOW PARK HEALTH CARE CENTER</t>
  </si>
  <si>
    <t>WILSON NURSING CENTER</t>
  </si>
  <si>
    <t>WINDRIDGE NURSING AND REHABILITATION CENTER</t>
  </si>
  <si>
    <t>WINDSOR HILLS NURSING CENTER</t>
  </si>
  <si>
    <t>WOLFE LIVING CENTER AT SUMMIT RIDGE</t>
  </si>
  <si>
    <t>WOODVIEW HOME</t>
  </si>
  <si>
    <t>YORK MANOR NURSING HOME</t>
  </si>
  <si>
    <t>CALLAWAY NURSING HOME</t>
  </si>
  <si>
    <t>PARKLAND MANOR LIVING CENTER</t>
  </si>
  <si>
    <t>PARKS EDGE NURSING AND REHABILITATION CENTER</t>
  </si>
  <si>
    <t>CEARU MEDICAL RESORT</t>
  </si>
  <si>
    <t>COVENANT LIVING AT INVERNESS</t>
  </si>
  <si>
    <t>IGNITE MEDICAL RESORT BARTLESVILLE</t>
  </si>
  <si>
    <t>IGNITE MEDICAL RESORT NORMAN</t>
  </si>
  <si>
    <t>IGNITE MEDICAL RESORT OKC</t>
  </si>
  <si>
    <t>PARK PLACE HEALTHCARE &amp; REHAB</t>
  </si>
  <si>
    <t>PARC PLACE MEDICAL RESORT</t>
  </si>
  <si>
    <t>MEDIAN RATE FOR REGULAR NF</t>
  </si>
  <si>
    <t>REGULAR ICF/IID RATE</t>
  </si>
  <si>
    <t>ACUTE (16 BED OR LESS) ICF/IID RATE</t>
  </si>
  <si>
    <t>AIDS RATE</t>
  </si>
  <si>
    <t>REG NH PATIENT IN ACUTE ICF/IID OR AIDS FACILITY</t>
  </si>
  <si>
    <t>VENTILATOR ADD ON</t>
  </si>
  <si>
    <t>PAY FOR PERFORMANCE PROGRAM:</t>
  </si>
  <si>
    <t>$1.25 Per Patient Day for  each MEASURE</t>
  </si>
  <si>
    <t>OVERVIEW OF RATES 07/1/2021</t>
  </si>
  <si>
    <t xml:space="preserve">Total Rate: </t>
  </si>
  <si>
    <t>Median</t>
  </si>
  <si>
    <r>
      <t>Range:</t>
    </r>
    <r>
      <rPr>
        <sz val="10"/>
        <rFont val="Gill Sans MT"/>
        <family val="2"/>
      </rPr>
      <t xml:space="preserve"> Rate =$162.00  to $194.75</t>
    </r>
  </si>
  <si>
    <t>90th%</t>
  </si>
  <si>
    <t>Direct Care Cost Component:</t>
  </si>
  <si>
    <r>
      <t>Range:</t>
    </r>
    <r>
      <rPr>
        <sz val="10"/>
        <rFont val="Gill Sans MT"/>
        <family val="2"/>
      </rPr>
      <t xml:space="preserve"> Direct Care Component = $20.78  to $53.53</t>
    </r>
  </si>
  <si>
    <t xml:space="preserve">Reported Direct Care Cost: </t>
  </si>
  <si>
    <r>
      <t xml:space="preserve">Range: </t>
    </r>
    <r>
      <rPr>
        <sz val="10"/>
        <rFont val="Gill Sans MT"/>
        <family val="2"/>
      </rPr>
      <t>Reported Direct Care Cost = $37.98  to $153.62</t>
    </r>
  </si>
  <si>
    <t>Average Rate:</t>
  </si>
  <si>
    <t>Base Rate Component:</t>
  </si>
  <si>
    <t>Other Cost Component:</t>
  </si>
  <si>
    <t xml:space="preserve">Pay for Performance </t>
  </si>
  <si>
    <t>Total Rate (including PFP Add-Back)</t>
  </si>
  <si>
    <t>OKLAHOMA HEALTHCARE AUTHORITY</t>
  </si>
  <si>
    <t>LONG TERM CARE RATES FOR JANUARY 1, 2022</t>
  </si>
  <si>
    <t>(Does not include dollars earned under the Pay for Performance program)</t>
  </si>
  <si>
    <t>07/1/2021 Total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</si>
</sst>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0"/>
      <name val="Arial"/>
      <family val="2"/>
    </font>
    <font>
      <b/>
      <sz val="10"/>
      <name val="Gill Sans MT"/>
      <family val="2"/>
    </font>
    <font>
      <sz val="10"/>
      <name val="Gill Sans MT"/>
      <family val="2"/>
    </font>
    <font>
      <sz val="10"/>
      <color indexed="8"/>
      <name val="Arial"/>
      <family val="2"/>
    </font>
    <font>
      <sz val="10"/>
      <color theme="1"/>
      <name val="Gill Sans MT"/>
      <family val="2"/>
    </font>
    <font>
      <b/>
      <sz val="12"/>
      <name val="Humanst521 XBd BT"/>
      <family val="2"/>
    </font>
  </fonts>
  <fills count="1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CC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3" fillId="0" borderId="0"/>
    <xf numFmtId="44" fontId="3" fillId="0" borderId="0" applyFont="0" applyFill="0" applyBorder="0" applyAlignment="0" applyProtection="0"/>
    <xf numFmtId="0" fontId="6" fillId="0" borderId="0"/>
    <xf numFmtId="44" fontId="3" fillId="0" borderId="0" applyFont="0" applyFill="0" applyBorder="0" applyAlignment="0" applyProtection="0"/>
    <xf numFmtId="0" fontId="2" fillId="3" borderId="0" applyNumberFormat="0" applyBorder="0" applyAlignment="0" applyProtection="0"/>
    <xf numFmtId="0" fontId="1" fillId="2" borderId="0" applyNumberFormat="0" applyBorder="0" applyAlignment="0" applyProtection="0"/>
    <xf numFmtId="0" fontId="6" fillId="0" borderId="0"/>
    <xf numFmtId="0" fontId="6" fillId="0" borderId="0"/>
    <xf numFmtId="9" fontId="3" fillId="0" borderId="0" applyFont="0" applyFill="0" applyBorder="0" applyAlignment="0" applyProtection="0"/>
  </cellStyleXfs>
  <cellXfs count="118">
    <xf numFmtId="0" fontId="0" fillId="0" borderId="0" xfId="0"/>
    <xf numFmtId="0" fontId="5" fillId="0" borderId="0" xfId="1" applyFont="1"/>
    <xf numFmtId="0" fontId="4" fillId="4" borderId="5" xfId="1" applyFont="1" applyFill="1" applyBorder="1" applyAlignment="1">
      <alignment horizontal="center" wrapText="1"/>
    </xf>
    <xf numFmtId="164" fontId="4" fillId="4" borderId="5" xfId="2" applyNumberFormat="1" applyFont="1" applyFill="1" applyBorder="1" applyAlignment="1">
      <alignment horizontal="center" wrapText="1"/>
    </xf>
    <xf numFmtId="0" fontId="4" fillId="4" borderId="5" xfId="1" applyFont="1" applyFill="1" applyBorder="1" applyAlignment="1">
      <alignment wrapText="1"/>
    </xf>
    <xf numFmtId="0" fontId="4" fillId="0" borderId="0" xfId="1" applyFont="1" applyAlignment="1">
      <alignment horizontal="center" vertical="top" wrapText="1"/>
    </xf>
    <xf numFmtId="0" fontId="5" fillId="0" borderId="0" xfId="1" applyFont="1" applyAlignment="1">
      <alignment wrapText="1"/>
    </xf>
    <xf numFmtId="0" fontId="5" fillId="0" borderId="6" xfId="3" applyFont="1" applyBorder="1"/>
    <xf numFmtId="44" fontId="7" fillId="0" borderId="7" xfId="4" applyFont="1" applyBorder="1" applyAlignment="1">
      <alignment vertical="top"/>
    </xf>
    <xf numFmtId="44" fontId="7" fillId="0" borderId="7" xfId="4" applyFont="1" applyBorder="1" applyAlignment="1">
      <alignment horizontal="center" vertical="top"/>
    </xf>
    <xf numFmtId="44" fontId="5" fillId="0" borderId="7" xfId="4" applyFont="1" applyFill="1" applyBorder="1" applyAlignment="1"/>
    <xf numFmtId="44" fontId="5" fillId="0" borderId="7" xfId="2" applyFont="1" applyFill="1" applyBorder="1" applyAlignment="1">
      <alignment horizontal="center"/>
    </xf>
    <xf numFmtId="44" fontId="5" fillId="0" borderId="7" xfId="4" applyFont="1" applyBorder="1" applyAlignment="1">
      <alignment horizontal="center"/>
    </xf>
    <xf numFmtId="44" fontId="5" fillId="0" borderId="7" xfId="1" applyNumberFormat="1" applyFont="1" applyBorder="1"/>
    <xf numFmtId="0" fontId="5" fillId="0" borderId="0" xfId="1" applyFont="1" applyAlignment="1">
      <alignment horizontal="center"/>
    </xf>
    <xf numFmtId="0" fontId="5" fillId="0" borderId="5" xfId="1" applyFont="1" applyBorder="1"/>
    <xf numFmtId="0" fontId="5" fillId="0" borderId="6" xfId="5" applyFont="1" applyFill="1" applyBorder="1" applyAlignment="1"/>
    <xf numFmtId="0" fontId="5" fillId="0" borderId="9" xfId="3" applyFont="1" applyBorder="1"/>
    <xf numFmtId="0" fontId="5" fillId="5" borderId="6" xfId="3" applyFont="1" applyFill="1" applyBorder="1"/>
    <xf numFmtId="0" fontId="5" fillId="5" borderId="6" xfId="6" applyFont="1" applyFill="1" applyBorder="1" applyAlignment="1"/>
    <xf numFmtId="0" fontId="5" fillId="0" borderId="6" xfId="1" applyFont="1" applyBorder="1"/>
    <xf numFmtId="0" fontId="4" fillId="0" borderId="0" xfId="1" applyFont="1"/>
    <xf numFmtId="0" fontId="5" fillId="0" borderId="8" xfId="3" applyFont="1" applyBorder="1"/>
    <xf numFmtId="0" fontId="5" fillId="0" borderId="6" xfId="1" applyFont="1" applyBorder="1" applyProtection="1">
      <protection locked="0"/>
    </xf>
    <xf numFmtId="0" fontId="5" fillId="5" borderId="6" xfId="1" applyFont="1" applyFill="1" applyBorder="1" applyProtection="1">
      <protection locked="0"/>
    </xf>
    <xf numFmtId="0" fontId="5" fillId="0" borderId="0" xfId="7" applyFont="1" applyAlignment="1">
      <alignment horizontal="center"/>
    </xf>
    <xf numFmtId="0" fontId="5" fillId="0" borderId="0" xfId="7" applyFont="1"/>
    <xf numFmtId="44" fontId="7" fillId="0" borderId="0" xfId="4" applyFont="1" applyBorder="1" applyAlignment="1">
      <alignment vertical="top"/>
    </xf>
    <xf numFmtId="44" fontId="7" fillId="0" borderId="0" xfId="4" applyFont="1" applyBorder="1" applyAlignment="1">
      <alignment horizontal="center" vertical="top"/>
    </xf>
    <xf numFmtId="44" fontId="5" fillId="0" borderId="0" xfId="4" applyFont="1" applyFill="1" applyBorder="1" applyAlignment="1"/>
    <xf numFmtId="44" fontId="5" fillId="0" borderId="0" xfId="2" applyFont="1" applyFill="1" applyBorder="1" applyAlignment="1">
      <alignment horizontal="center"/>
    </xf>
    <xf numFmtId="44" fontId="5" fillId="0" borderId="0" xfId="4" applyFont="1" applyBorder="1" applyAlignment="1">
      <alignment horizontal="center"/>
    </xf>
    <xf numFmtId="44" fontId="5" fillId="0" borderId="0" xfId="1" applyNumberFormat="1" applyFont="1"/>
    <xf numFmtId="0" fontId="5" fillId="0" borderId="0" xfId="1" applyFont="1" applyAlignment="1">
      <alignment horizontal="left"/>
    </xf>
    <xf numFmtId="44" fontId="7" fillId="0" borderId="0" xfId="4" applyFont="1" applyFill="1" applyBorder="1" applyAlignment="1">
      <alignment horizontal="left" vertical="top" wrapText="1"/>
    </xf>
    <xf numFmtId="44" fontId="5" fillId="0" borderId="0" xfId="4" applyFont="1" applyFill="1" applyAlignment="1"/>
    <xf numFmtId="0" fontId="4" fillId="4" borderId="1" xfId="8" applyFont="1" applyFill="1" applyBorder="1" applyAlignment="1">
      <alignment wrapText="1"/>
    </xf>
    <xf numFmtId="44" fontId="5" fillId="4" borderId="2" xfId="4" applyFont="1" applyFill="1" applyBorder="1" applyAlignment="1">
      <alignment horizontal="center"/>
    </xf>
    <xf numFmtId="44" fontId="4" fillId="4" borderId="11" xfId="4" applyFont="1" applyFill="1" applyBorder="1" applyAlignment="1">
      <alignment horizontal="left"/>
    </xf>
    <xf numFmtId="0" fontId="4" fillId="0" borderId="0" xfId="8" applyFont="1" applyAlignment="1">
      <alignment wrapText="1"/>
    </xf>
    <xf numFmtId="44" fontId="5" fillId="0" borderId="0" xfId="4" applyFont="1" applyFill="1" applyBorder="1" applyAlignment="1">
      <alignment horizontal="center"/>
    </xf>
    <xf numFmtId="44" fontId="4" fillId="0" borderId="0" xfId="4" applyFont="1" applyFill="1" applyBorder="1" applyAlignment="1">
      <alignment horizontal="left"/>
    </xf>
    <xf numFmtId="0" fontId="4" fillId="4" borderId="12" xfId="8" applyFont="1" applyFill="1" applyBorder="1" applyAlignment="1">
      <alignment wrapText="1"/>
    </xf>
    <xf numFmtId="44" fontId="5" fillId="4" borderId="0" xfId="4" applyFont="1" applyFill="1" applyBorder="1" applyAlignment="1">
      <alignment horizontal="center"/>
    </xf>
    <xf numFmtId="44" fontId="4" fillId="4" borderId="13" xfId="4" applyFont="1" applyFill="1" applyBorder="1" applyAlignment="1">
      <alignment horizontal="left"/>
    </xf>
    <xf numFmtId="0" fontId="4" fillId="4" borderId="3" xfId="8" applyFont="1" applyFill="1" applyBorder="1" applyAlignment="1">
      <alignment wrapText="1"/>
    </xf>
    <xf numFmtId="44" fontId="5" fillId="4" borderId="4" xfId="4" applyFont="1" applyFill="1" applyBorder="1" applyAlignment="1">
      <alignment horizontal="center"/>
    </xf>
    <xf numFmtId="44" fontId="4" fillId="4" borderId="14" xfId="4" applyFont="1" applyFill="1" applyBorder="1" applyAlignment="1">
      <alignment horizontal="left"/>
    </xf>
    <xf numFmtId="44" fontId="5" fillId="4" borderId="11" xfId="4" applyFont="1" applyFill="1" applyBorder="1" applyAlignment="1">
      <alignment horizontal="center"/>
    </xf>
    <xf numFmtId="0" fontId="5" fillId="4" borderId="12" xfId="8" applyFont="1" applyFill="1" applyBorder="1" applyAlignment="1">
      <alignment horizontal="left" wrapText="1" indent="1"/>
    </xf>
    <xf numFmtId="44" fontId="5" fillId="4" borderId="13" xfId="4" applyFont="1" applyFill="1" applyBorder="1" applyAlignment="1">
      <alignment horizontal="center"/>
    </xf>
    <xf numFmtId="0" fontId="4" fillId="0" borderId="0" xfId="8" applyFont="1" applyAlignment="1">
      <alignment horizontal="left" wrapText="1" indent="1"/>
    </xf>
    <xf numFmtId="0" fontId="5" fillId="4" borderId="3" xfId="1" applyFont="1" applyFill="1" applyBorder="1" applyAlignment="1">
      <alignment horizontal="left" indent="1"/>
    </xf>
    <xf numFmtId="44" fontId="5" fillId="4" borderId="14" xfId="4" applyFont="1" applyFill="1" applyBorder="1" applyAlignment="1">
      <alignment horizontal="center"/>
    </xf>
    <xf numFmtId="0" fontId="5" fillId="0" borderId="0" xfId="1" applyFont="1" applyAlignment="1">
      <alignment horizontal="left" indent="1"/>
    </xf>
    <xf numFmtId="44" fontId="5" fillId="0" borderId="0" xfId="4" applyFont="1" applyAlignment="1">
      <alignment horizontal="center"/>
    </xf>
    <xf numFmtId="0" fontId="4" fillId="7" borderId="1" xfId="1" applyFont="1" applyFill="1" applyBorder="1"/>
    <xf numFmtId="0" fontId="5" fillId="0" borderId="0" xfId="1" applyFont="1" applyAlignment="1">
      <alignment horizontal="right"/>
    </xf>
    <xf numFmtId="44" fontId="5" fillId="0" borderId="0" xfId="4" applyFont="1" applyFill="1" applyBorder="1" applyAlignment="1">
      <alignment horizontal="left"/>
    </xf>
    <xf numFmtId="0" fontId="4" fillId="0" borderId="0" xfId="1" applyFont="1" applyAlignment="1">
      <alignment horizontal="left"/>
    </xf>
    <xf numFmtId="0" fontId="5" fillId="0" borderId="0" xfId="7" applyFont="1" applyAlignment="1">
      <alignment horizontal="right"/>
    </xf>
    <xf numFmtId="44" fontId="5" fillId="0" borderId="0" xfId="4" applyFont="1" applyFill="1" applyBorder="1" applyAlignment="1">
      <alignment horizontal="left" wrapText="1"/>
    </xf>
    <xf numFmtId="0" fontId="5" fillId="0" borderId="0" xfId="7" applyFont="1" applyAlignment="1">
      <alignment horizontal="left" wrapText="1"/>
    </xf>
    <xf numFmtId="0" fontId="4" fillId="0" borderId="0" xfId="7" applyFont="1" applyAlignment="1">
      <alignment horizontal="right"/>
    </xf>
    <xf numFmtId="44" fontId="4" fillId="0" borderId="0" xfId="4" applyFont="1" applyFill="1" applyBorder="1" applyAlignment="1">
      <alignment horizontal="left" wrapText="1"/>
    </xf>
    <xf numFmtId="10" fontId="4" fillId="0" borderId="0" xfId="9" applyNumberFormat="1" applyFont="1" applyFill="1" applyBorder="1" applyAlignment="1">
      <alignment horizontal="left" wrapText="1"/>
    </xf>
    <xf numFmtId="0" fontId="4" fillId="0" borderId="0" xfId="1" applyFont="1" applyAlignment="1">
      <alignment horizontal="right"/>
    </xf>
    <xf numFmtId="9" fontId="4" fillId="0" borderId="0" xfId="1" applyNumberFormat="1" applyFont="1" applyAlignment="1">
      <alignment horizontal="left"/>
    </xf>
    <xf numFmtId="164" fontId="5" fillId="0" borderId="0" xfId="2" applyNumberFormat="1" applyFont="1" applyFill="1" applyBorder="1" applyAlignment="1"/>
    <xf numFmtId="164" fontId="5" fillId="0" borderId="0" xfId="2" applyNumberFormat="1" applyFont="1" applyBorder="1" applyAlignment="1"/>
    <xf numFmtId="164" fontId="5" fillId="0" borderId="0" xfId="2" applyNumberFormat="1" applyFont="1" applyAlignment="1"/>
    <xf numFmtId="0" fontId="5" fillId="0" borderId="6" xfId="3" applyFont="1" applyFill="1" applyBorder="1"/>
    <xf numFmtId="0" fontId="5" fillId="0" borderId="6" xfId="1" applyFont="1" applyFill="1" applyBorder="1"/>
    <xf numFmtId="0" fontId="4" fillId="9" borderId="1" xfId="1" applyFont="1" applyFill="1" applyBorder="1"/>
    <xf numFmtId="0" fontId="5" fillId="9" borderId="2" xfId="1" applyFont="1" applyFill="1" applyBorder="1" applyAlignment="1">
      <alignment horizontal="right"/>
    </xf>
    <xf numFmtId="44" fontId="5" fillId="9" borderId="11" xfId="4" applyFont="1" applyFill="1" applyBorder="1" applyAlignment="1">
      <alignment horizontal="left"/>
    </xf>
    <xf numFmtId="0" fontId="4" fillId="9" borderId="3" xfId="1" applyFont="1" applyFill="1" applyBorder="1" applyAlignment="1">
      <alignment horizontal="left"/>
    </xf>
    <xf numFmtId="0" fontId="5" fillId="9" borderId="4" xfId="1" applyFont="1" applyFill="1" applyBorder="1" applyAlignment="1">
      <alignment horizontal="right"/>
    </xf>
    <xf numFmtId="44" fontId="5" fillId="9" borderId="14" xfId="4" applyFont="1" applyFill="1" applyBorder="1" applyAlignment="1">
      <alignment horizontal="left"/>
    </xf>
    <xf numFmtId="0" fontId="4" fillId="10" borderId="1" xfId="1" applyFont="1" applyFill="1" applyBorder="1"/>
    <xf numFmtId="0" fontId="5" fillId="10" borderId="2" xfId="7" applyFont="1" applyFill="1" applyBorder="1" applyAlignment="1">
      <alignment horizontal="right"/>
    </xf>
    <xf numFmtId="44" fontId="5" fillId="10" borderId="11" xfId="4" applyFont="1" applyFill="1" applyBorder="1" applyAlignment="1">
      <alignment horizontal="left"/>
    </xf>
    <xf numFmtId="0" fontId="4" fillId="10" borderId="3" xfId="1" applyFont="1" applyFill="1" applyBorder="1" applyAlignment="1">
      <alignment horizontal="left"/>
    </xf>
    <xf numFmtId="0" fontId="5" fillId="10" borderId="4" xfId="1" applyFont="1" applyFill="1" applyBorder="1" applyAlignment="1">
      <alignment horizontal="right"/>
    </xf>
    <xf numFmtId="44" fontId="5" fillId="10" borderId="14" xfId="4" applyFont="1" applyFill="1" applyBorder="1" applyAlignment="1">
      <alignment horizontal="left" wrapText="1"/>
    </xf>
    <xf numFmtId="0" fontId="4" fillId="11" borderId="1" xfId="1" applyFont="1" applyFill="1" applyBorder="1"/>
    <xf numFmtId="0" fontId="5" fillId="11" borderId="2" xfId="1" applyFont="1" applyFill="1" applyBorder="1" applyAlignment="1">
      <alignment horizontal="right"/>
    </xf>
    <xf numFmtId="44" fontId="5" fillId="11" borderId="11" xfId="4" applyFont="1" applyFill="1" applyBorder="1" applyAlignment="1"/>
    <xf numFmtId="0" fontId="4" fillId="11" borderId="3" xfId="1" applyFont="1" applyFill="1" applyBorder="1"/>
    <xf numFmtId="0" fontId="5" fillId="11" borderId="4" xfId="1" applyFont="1" applyFill="1" applyBorder="1" applyAlignment="1">
      <alignment horizontal="right"/>
    </xf>
    <xf numFmtId="44" fontId="5" fillId="11" borderId="14" xfId="4" applyFont="1" applyFill="1" applyBorder="1" applyAlignment="1"/>
    <xf numFmtId="0" fontId="4" fillId="7" borderId="2" xfId="1" applyFont="1" applyFill="1" applyBorder="1"/>
    <xf numFmtId="0" fontId="5" fillId="7" borderId="11" xfId="7" applyFont="1" applyFill="1" applyBorder="1" applyAlignment="1">
      <alignment horizontal="left" wrapText="1"/>
    </xf>
    <xf numFmtId="0" fontId="4" fillId="7" borderId="12" xfId="7" applyFont="1" applyFill="1" applyBorder="1" applyAlignment="1">
      <alignment horizontal="right"/>
    </xf>
    <xf numFmtId="44" fontId="4" fillId="7" borderId="0" xfId="4" applyFont="1" applyFill="1" applyBorder="1" applyAlignment="1">
      <alignment horizontal="left" wrapText="1"/>
    </xf>
    <xf numFmtId="10" fontId="4" fillId="7" borderId="13" xfId="9" applyNumberFormat="1" applyFont="1" applyFill="1" applyBorder="1" applyAlignment="1">
      <alignment horizontal="left" wrapText="1"/>
    </xf>
    <xf numFmtId="0" fontId="4" fillId="7" borderId="12" xfId="1" applyFont="1" applyFill="1" applyBorder="1" applyAlignment="1">
      <alignment horizontal="right"/>
    </xf>
    <xf numFmtId="44" fontId="4" fillId="7" borderId="0" xfId="4" applyFont="1" applyFill="1" applyBorder="1" applyAlignment="1">
      <alignment horizontal="left"/>
    </xf>
    <xf numFmtId="44" fontId="4" fillId="7" borderId="4" xfId="4" applyFont="1" applyFill="1" applyBorder="1" applyAlignment="1">
      <alignment horizontal="left"/>
    </xf>
    <xf numFmtId="10" fontId="4" fillId="7" borderId="14" xfId="9" applyNumberFormat="1" applyFont="1" applyFill="1" applyBorder="1" applyAlignment="1">
      <alignment horizontal="left" wrapText="1"/>
    </xf>
    <xf numFmtId="0" fontId="4" fillId="7" borderId="3" xfId="1" applyFont="1" applyFill="1" applyBorder="1" applyAlignment="1">
      <alignment horizontal="right"/>
    </xf>
    <xf numFmtId="9" fontId="4" fillId="7" borderId="14" xfId="1" applyNumberFormat="1" applyFont="1" applyFill="1" applyBorder="1" applyAlignment="1">
      <alignment horizontal="left"/>
    </xf>
    <xf numFmtId="0" fontId="5" fillId="0" borderId="0" xfId="1" applyFont="1" applyBorder="1"/>
    <xf numFmtId="0" fontId="5" fillId="0" borderId="0" xfId="3" applyFont="1" applyBorder="1"/>
    <xf numFmtId="0" fontId="5" fillId="5" borderId="0" xfId="3" applyFont="1" applyFill="1" applyBorder="1"/>
    <xf numFmtId="0" fontId="5" fillId="0" borderId="5" xfId="3" applyFont="1" applyBorder="1"/>
    <xf numFmtId="0" fontId="5" fillId="0" borderId="10" xfId="3" applyFont="1" applyBorder="1"/>
    <xf numFmtId="0" fontId="4" fillId="0" borderId="0" xfId="1" applyFont="1" applyFill="1" applyAlignment="1">
      <alignment horizontal="center"/>
    </xf>
    <xf numFmtId="0" fontId="5" fillId="0" borderId="0" xfId="1" applyFont="1" applyFill="1" applyAlignment="1">
      <alignment horizontal="center"/>
    </xf>
    <xf numFmtId="164" fontId="4" fillId="0" borderId="0" xfId="1" applyNumberFormat="1" applyFont="1" applyFill="1"/>
    <xf numFmtId="0" fontId="8" fillId="8" borderId="5" xfId="1" applyFont="1" applyFill="1" applyBorder="1" applyAlignment="1">
      <alignment horizontal="center"/>
    </xf>
    <xf numFmtId="0" fontId="8" fillId="8" borderId="15" xfId="1" applyFont="1" applyFill="1" applyBorder="1" applyAlignment="1">
      <alignment horizontal="center"/>
    </xf>
    <xf numFmtId="0" fontId="8" fillId="8" borderId="16" xfId="1" applyFont="1" applyFill="1" applyBorder="1" applyAlignment="1">
      <alignment horizontal="center"/>
    </xf>
    <xf numFmtId="0" fontId="8" fillId="8" borderId="17" xfId="1" applyFont="1" applyFill="1" applyBorder="1" applyAlignment="1">
      <alignment horizontal="center"/>
    </xf>
    <xf numFmtId="0" fontId="4" fillId="6" borderId="15" xfId="7" applyFont="1" applyFill="1" applyBorder="1" applyAlignment="1">
      <alignment horizontal="center" wrapText="1"/>
    </xf>
    <xf numFmtId="0" fontId="4" fillId="6" borderId="16" xfId="7" applyFont="1" applyFill="1" applyBorder="1" applyAlignment="1">
      <alignment horizontal="center" wrapText="1"/>
    </xf>
    <xf numFmtId="0" fontId="4" fillId="6" borderId="17" xfId="7" applyFont="1" applyFill="1" applyBorder="1" applyAlignment="1">
      <alignment horizontal="center" wrapText="1"/>
    </xf>
    <xf numFmtId="0" fontId="4" fillId="0" borderId="0" xfId="7" applyFont="1" applyAlignment="1">
      <alignment horizontal="center" wrapText="1"/>
    </xf>
  </cellXfs>
  <cellStyles count="10">
    <cellStyle name="Bad 2" xfId="5" xr:uid="{54D26BC1-6E20-4721-B9EB-F68187CBA4A5}"/>
    <cellStyle name="Currency 2 4" xfId="4" xr:uid="{E8303923-8084-45C7-9C43-C2D91B499E28}"/>
    <cellStyle name="Currency 4 2 2" xfId="2" xr:uid="{D81E2E36-4BF3-4214-97B1-D87279C6EFEE}"/>
    <cellStyle name="Good 2" xfId="6" xr:uid="{36975E54-3049-4FE4-8DFA-750C1E759BCF}"/>
    <cellStyle name="Normal" xfId="0" builtinId="0"/>
    <cellStyle name="Normal 2 2 2" xfId="1" xr:uid="{B650C696-5C4D-4C0C-A056-3D8DE17D4E4F}"/>
    <cellStyle name="Normal_Sheet1" xfId="3" xr:uid="{AC5CE5CD-61D7-4D3F-A7AF-67B1199E364C}"/>
    <cellStyle name="Normal_Sheet1 2 2" xfId="7" xr:uid="{F86200F8-2C19-438A-AEBF-63D675064DC3}"/>
    <cellStyle name="Normal_Sheet1_Rates @ 11-01-10 2" xfId="8" xr:uid="{DC2A3AEC-26A5-4627-94CF-30F4616C3BC2}"/>
    <cellStyle name="Percent 3 3 2" xfId="9" xr:uid="{FD525424-76BC-4F2D-B574-7E41A34339F0}"/>
  </cellStyles>
  <dxfs count="0"/>
  <tableStyles count="0" defaultTableStyle="TableStyleMedium2" defaultPivotStyle="PivotStyleLight16"/>
  <colors>
    <mruColors>
      <color rgb="FF66CCFF"/>
      <color rgb="FFCCCC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3DA0D5-79C3-43A4-B456-93EAAFD9412D}">
  <sheetPr>
    <tabColor theme="8"/>
    <pageSetUpPr fitToPage="1"/>
  </sheetPr>
  <dimension ref="A1:I414"/>
  <sheetViews>
    <sheetView tabSelected="1" zoomScaleNormal="100" workbookViewId="0">
      <pane ySplit="4" topLeftCell="A5" activePane="bottomLeft" state="frozen"/>
      <selection activeCell="D292" sqref="D292"/>
      <selection pane="bottomLeft" activeCell="G12" sqref="G12"/>
    </sheetView>
  </sheetViews>
  <sheetFormatPr defaultColWidth="9.28515625" defaultRowHeight="15" x14ac:dyDescent="0.3"/>
  <cols>
    <col min="1" max="1" width="57.5703125" style="14" bestFit="1" customWidth="1"/>
    <col min="2" max="2" width="12.85546875" style="14" customWidth="1"/>
    <col min="3" max="3" width="12.5703125" style="1" customWidth="1"/>
    <col min="4" max="4" width="11.140625" style="1" bestFit="1" customWidth="1"/>
    <col min="5" max="5" width="11.140625" style="70" customWidth="1"/>
    <col min="6" max="6" width="9.85546875" style="1" bestFit="1" customWidth="1"/>
    <col min="7" max="8" width="10.140625" style="1" customWidth="1"/>
    <col min="9" max="9" width="18.7109375" style="1" bestFit="1" customWidth="1"/>
    <col min="10" max="16384" width="9.28515625" style="1"/>
  </cols>
  <sheetData>
    <row r="1" spans="1:9" ht="16.5" x14ac:dyDescent="0.3">
      <c r="A1" s="110" t="s">
        <v>322</v>
      </c>
      <c r="B1" s="110"/>
      <c r="C1" s="110"/>
      <c r="D1" s="110"/>
      <c r="E1" s="110"/>
      <c r="F1" s="110"/>
      <c r="G1" s="110"/>
      <c r="H1" s="110"/>
    </row>
    <row r="2" spans="1:9" ht="16.5" x14ac:dyDescent="0.3">
      <c r="A2" s="111" t="s">
        <v>323</v>
      </c>
      <c r="B2" s="112"/>
      <c r="C2" s="112"/>
      <c r="D2" s="112"/>
      <c r="E2" s="112"/>
      <c r="F2" s="112"/>
      <c r="G2" s="112"/>
      <c r="H2" s="113"/>
    </row>
    <row r="3" spans="1:9" ht="19.5" customHeight="1" x14ac:dyDescent="0.3">
      <c r="A3" s="110" t="s">
        <v>324</v>
      </c>
      <c r="B3" s="110"/>
      <c r="C3" s="110"/>
      <c r="D3" s="110"/>
      <c r="E3" s="110"/>
      <c r="F3" s="110"/>
      <c r="G3" s="110"/>
      <c r="H3" s="110"/>
    </row>
    <row r="4" spans="1:9" s="6" customFormat="1" ht="60" x14ac:dyDescent="0.3">
      <c r="A4" s="2" t="s">
        <v>0</v>
      </c>
      <c r="B4" s="2" t="s">
        <v>1</v>
      </c>
      <c r="C4" s="2" t="s">
        <v>2</v>
      </c>
      <c r="D4" s="2" t="s">
        <v>3</v>
      </c>
      <c r="E4" s="3" t="s">
        <v>325</v>
      </c>
      <c r="F4" s="4" t="s">
        <v>4</v>
      </c>
      <c r="G4" s="4" t="s">
        <v>5</v>
      </c>
      <c r="H4" s="4" t="s">
        <v>6</v>
      </c>
      <c r="I4" s="5"/>
    </row>
    <row r="5" spans="1:9" x14ac:dyDescent="0.3">
      <c r="A5" s="7" t="s">
        <v>7</v>
      </c>
      <c r="B5" s="8">
        <v>123.22</v>
      </c>
      <c r="C5" s="9">
        <v>17.995792828547955</v>
      </c>
      <c r="D5" s="10">
        <v>53.529458097296974</v>
      </c>
      <c r="E5" s="11">
        <f t="shared" ref="E5:E68" si="0">B5+C5+D5</f>
        <v>194.74525092584494</v>
      </c>
      <c r="F5" s="12">
        <v>186.6418301895537</v>
      </c>
      <c r="G5" s="13">
        <f t="shared" ref="G5:G68" si="1">E5+F5</f>
        <v>381.38708111539864</v>
      </c>
      <c r="H5" s="12">
        <v>225.93800000000002</v>
      </c>
    </row>
    <row r="6" spans="1:9" x14ac:dyDescent="0.3">
      <c r="A6" s="7" t="s">
        <v>8</v>
      </c>
      <c r="B6" s="8">
        <v>123.22</v>
      </c>
      <c r="C6" s="9">
        <v>17.995792828547955</v>
      </c>
      <c r="D6" s="10">
        <v>31.918328566974282</v>
      </c>
      <c r="E6" s="11">
        <f t="shared" si="0"/>
        <v>173.13412139552224</v>
      </c>
      <c r="F6" s="12">
        <v>186.6418301895537</v>
      </c>
      <c r="G6" s="13">
        <f t="shared" si="1"/>
        <v>359.77595158507597</v>
      </c>
      <c r="H6" s="12">
        <v>225.93800000000002</v>
      </c>
    </row>
    <row r="7" spans="1:9" x14ac:dyDescent="0.3">
      <c r="A7" s="7" t="s">
        <v>9</v>
      </c>
      <c r="B7" s="8">
        <v>123.22</v>
      </c>
      <c r="C7" s="9">
        <v>17.995792828547955</v>
      </c>
      <c r="D7" s="10">
        <v>46.606340639323193</v>
      </c>
      <c r="E7" s="11">
        <f t="shared" si="0"/>
        <v>187.82213346787114</v>
      </c>
      <c r="F7" s="12">
        <v>186.6418301895537</v>
      </c>
      <c r="G7" s="13">
        <f t="shared" si="1"/>
        <v>374.46396365742487</v>
      </c>
      <c r="H7" s="12">
        <v>225.93800000000002</v>
      </c>
    </row>
    <row r="8" spans="1:9" x14ac:dyDescent="0.3">
      <c r="A8" s="7" t="s">
        <v>10</v>
      </c>
      <c r="B8" s="8">
        <v>123.22</v>
      </c>
      <c r="C8" s="9">
        <v>17.995792828547955</v>
      </c>
      <c r="D8" s="10">
        <v>27.82147095124947</v>
      </c>
      <c r="E8" s="11">
        <f t="shared" si="0"/>
        <v>169.03726377979743</v>
      </c>
      <c r="F8" s="12">
        <v>186.6418301895537</v>
      </c>
      <c r="G8" s="13">
        <f t="shared" si="1"/>
        <v>355.67909396935113</v>
      </c>
      <c r="H8" s="12">
        <v>225.93800000000002</v>
      </c>
    </row>
    <row r="9" spans="1:9" x14ac:dyDescent="0.3">
      <c r="A9" s="7" t="s">
        <v>11</v>
      </c>
      <c r="B9" s="8">
        <v>123.22</v>
      </c>
      <c r="C9" s="9">
        <v>17.995792828547955</v>
      </c>
      <c r="D9" s="10">
        <v>36.355493585077717</v>
      </c>
      <c r="E9" s="11">
        <f t="shared" si="0"/>
        <v>177.57128641362567</v>
      </c>
      <c r="F9" s="12">
        <v>186.6418301895537</v>
      </c>
      <c r="G9" s="13">
        <f t="shared" si="1"/>
        <v>364.2131166031794</v>
      </c>
      <c r="H9" s="12">
        <v>225.93800000000002</v>
      </c>
    </row>
    <row r="10" spans="1:9" x14ac:dyDescent="0.3">
      <c r="A10" s="7" t="s">
        <v>12</v>
      </c>
      <c r="B10" s="8">
        <v>123.22</v>
      </c>
      <c r="C10" s="9">
        <v>17.995792828547955</v>
      </c>
      <c r="D10" s="10">
        <v>42.351826642041928</v>
      </c>
      <c r="E10" s="11">
        <f t="shared" si="0"/>
        <v>183.56761947058988</v>
      </c>
      <c r="F10" s="12">
        <v>186.6418301895537</v>
      </c>
      <c r="G10" s="13">
        <f t="shared" si="1"/>
        <v>370.2094496601436</v>
      </c>
      <c r="H10" s="12">
        <v>225.93800000000002</v>
      </c>
    </row>
    <row r="11" spans="1:9" x14ac:dyDescent="0.3">
      <c r="A11" s="7" t="s">
        <v>13</v>
      </c>
      <c r="B11" s="8">
        <v>123.22</v>
      </c>
      <c r="C11" s="9">
        <v>17.995792828547955</v>
      </c>
      <c r="D11" s="10">
        <v>39.383111664891395</v>
      </c>
      <c r="E11" s="11">
        <f t="shared" si="0"/>
        <v>180.59890449343936</v>
      </c>
      <c r="F11" s="12">
        <v>186.6418301895537</v>
      </c>
      <c r="G11" s="13">
        <f t="shared" si="1"/>
        <v>367.24073468299309</v>
      </c>
      <c r="H11" s="12">
        <v>225.93800000000002</v>
      </c>
    </row>
    <row r="12" spans="1:9" x14ac:dyDescent="0.3">
      <c r="A12" s="7" t="s">
        <v>14</v>
      </c>
      <c r="B12" s="8">
        <v>123.22</v>
      </c>
      <c r="C12" s="9">
        <v>17.995792828547955</v>
      </c>
      <c r="D12" s="10">
        <v>40.78752589834766</v>
      </c>
      <c r="E12" s="11">
        <f t="shared" si="0"/>
        <v>182.00331872689563</v>
      </c>
      <c r="F12" s="12">
        <v>186.6418301895537</v>
      </c>
      <c r="G12" s="13">
        <f t="shared" si="1"/>
        <v>368.64514891644933</v>
      </c>
      <c r="H12" s="12">
        <v>225.93800000000002</v>
      </c>
    </row>
    <row r="13" spans="1:9" x14ac:dyDescent="0.3">
      <c r="A13" s="7" t="s">
        <v>15</v>
      </c>
      <c r="B13" s="8">
        <v>123.22</v>
      </c>
      <c r="C13" s="9">
        <v>17.995792828547955</v>
      </c>
      <c r="D13" s="10">
        <v>23.739606265159448</v>
      </c>
      <c r="E13" s="11">
        <f t="shared" si="0"/>
        <v>164.9553990937074</v>
      </c>
      <c r="F13" s="12">
        <v>186.6418301895537</v>
      </c>
      <c r="G13" s="13">
        <f t="shared" si="1"/>
        <v>351.59722928326107</v>
      </c>
      <c r="H13" s="12">
        <v>225.93800000000002</v>
      </c>
    </row>
    <row r="14" spans="1:9" x14ac:dyDescent="0.3">
      <c r="A14" s="7" t="s">
        <v>16</v>
      </c>
      <c r="B14" s="8">
        <v>123.22</v>
      </c>
      <c r="C14" s="9">
        <v>17.995792828547955</v>
      </c>
      <c r="D14" s="10">
        <v>31.981739854758924</v>
      </c>
      <c r="E14" s="11">
        <f t="shared" si="0"/>
        <v>173.19753268330689</v>
      </c>
      <c r="F14" s="12">
        <v>186.6418301895537</v>
      </c>
      <c r="G14" s="13">
        <f t="shared" si="1"/>
        <v>359.83936287286059</v>
      </c>
      <c r="H14" s="12">
        <v>225.93800000000002</v>
      </c>
    </row>
    <row r="15" spans="1:9" x14ac:dyDescent="0.3">
      <c r="A15" s="7" t="s">
        <v>17</v>
      </c>
      <c r="B15" s="8">
        <v>123.22</v>
      </c>
      <c r="C15" s="9">
        <v>17.995792828547955</v>
      </c>
      <c r="D15" s="10">
        <v>46.717291558269586</v>
      </c>
      <c r="E15" s="11">
        <f t="shared" si="0"/>
        <v>187.93308438681754</v>
      </c>
      <c r="F15" s="12">
        <v>186.6418301895537</v>
      </c>
      <c r="G15" s="13">
        <f t="shared" si="1"/>
        <v>374.57491457637127</v>
      </c>
      <c r="H15" s="12">
        <v>225.93800000000002</v>
      </c>
    </row>
    <row r="16" spans="1:9" x14ac:dyDescent="0.3">
      <c r="A16" s="7" t="s">
        <v>18</v>
      </c>
      <c r="B16" s="8">
        <v>123.22</v>
      </c>
      <c r="C16" s="9">
        <v>17.995792828547955</v>
      </c>
      <c r="D16" s="10">
        <v>53.529458097296974</v>
      </c>
      <c r="E16" s="11">
        <f t="shared" si="0"/>
        <v>194.74525092584494</v>
      </c>
      <c r="F16" s="12">
        <v>186.6418301895537</v>
      </c>
      <c r="G16" s="13">
        <f t="shared" si="1"/>
        <v>381.38708111539864</v>
      </c>
      <c r="H16" s="12">
        <v>225.93800000000002</v>
      </c>
    </row>
    <row r="17" spans="1:8" x14ac:dyDescent="0.3">
      <c r="A17" s="7" t="s">
        <v>19</v>
      </c>
      <c r="B17" s="8">
        <v>123.22</v>
      </c>
      <c r="C17" s="9">
        <v>17.995792828547955</v>
      </c>
      <c r="D17" s="10">
        <v>53.529458097296974</v>
      </c>
      <c r="E17" s="11">
        <f t="shared" si="0"/>
        <v>194.74525092584494</v>
      </c>
      <c r="F17" s="12">
        <v>186.6418301895537</v>
      </c>
      <c r="G17" s="13">
        <f t="shared" si="1"/>
        <v>381.38708111539864</v>
      </c>
      <c r="H17" s="12">
        <v>225.93800000000002</v>
      </c>
    </row>
    <row r="18" spans="1:8" x14ac:dyDescent="0.3">
      <c r="A18" s="7" t="s">
        <v>20</v>
      </c>
      <c r="B18" s="8">
        <v>123.22</v>
      </c>
      <c r="C18" s="9">
        <v>17.995792828547955</v>
      </c>
      <c r="D18" s="10">
        <v>37.261102274962767</v>
      </c>
      <c r="E18" s="11">
        <f t="shared" si="0"/>
        <v>178.47689510351074</v>
      </c>
      <c r="F18" s="12">
        <v>186.6418301895537</v>
      </c>
      <c r="G18" s="13">
        <f t="shared" si="1"/>
        <v>365.11872529306447</v>
      </c>
      <c r="H18" s="12">
        <v>225.93800000000002</v>
      </c>
    </row>
    <row r="19" spans="1:8" x14ac:dyDescent="0.3">
      <c r="A19" s="7" t="s">
        <v>21</v>
      </c>
      <c r="B19" s="8">
        <v>123.22</v>
      </c>
      <c r="C19" s="9">
        <v>17.995792828547955</v>
      </c>
      <c r="D19" s="10">
        <v>48.041699229850956</v>
      </c>
      <c r="E19" s="11">
        <f t="shared" si="0"/>
        <v>189.25749205839892</v>
      </c>
      <c r="F19" s="12">
        <v>186.6418301895537</v>
      </c>
      <c r="G19" s="13">
        <f t="shared" si="1"/>
        <v>375.89932224795263</v>
      </c>
      <c r="H19" s="12">
        <v>225.93800000000002</v>
      </c>
    </row>
    <row r="20" spans="1:8" x14ac:dyDescent="0.3">
      <c r="A20" s="15" t="s">
        <v>22</v>
      </c>
      <c r="B20" s="8">
        <v>123.22</v>
      </c>
      <c r="C20" s="9">
        <v>17.995792828547955</v>
      </c>
      <c r="D20" s="10">
        <v>42.924711702302808</v>
      </c>
      <c r="E20" s="11">
        <f t="shared" si="0"/>
        <v>184.14050453085076</v>
      </c>
      <c r="F20" s="12">
        <v>186.6418301895537</v>
      </c>
      <c r="G20" s="13">
        <f t="shared" si="1"/>
        <v>370.78233472040449</v>
      </c>
      <c r="H20" s="12">
        <v>225.93800000000002</v>
      </c>
    </row>
    <row r="21" spans="1:8" x14ac:dyDescent="0.3">
      <c r="A21" s="7" t="s">
        <v>23</v>
      </c>
      <c r="B21" s="8">
        <v>123.22</v>
      </c>
      <c r="C21" s="9">
        <v>17.995792828547955</v>
      </c>
      <c r="D21" s="10">
        <v>53.529458097296974</v>
      </c>
      <c r="E21" s="11">
        <f t="shared" si="0"/>
        <v>194.74525092584494</v>
      </c>
      <c r="F21" s="12">
        <v>186.6418301895537</v>
      </c>
      <c r="G21" s="13">
        <f t="shared" si="1"/>
        <v>381.38708111539864</v>
      </c>
      <c r="H21" s="12">
        <v>225.93800000000002</v>
      </c>
    </row>
    <row r="22" spans="1:8" x14ac:dyDescent="0.3">
      <c r="A22" s="7" t="s">
        <v>24</v>
      </c>
      <c r="B22" s="8">
        <v>123.22</v>
      </c>
      <c r="C22" s="9">
        <v>17.995792828547955</v>
      </c>
      <c r="D22" s="10">
        <v>37.718025174489576</v>
      </c>
      <c r="E22" s="11">
        <f t="shared" si="0"/>
        <v>178.93381800303754</v>
      </c>
      <c r="F22" s="12">
        <v>186.6418301895537</v>
      </c>
      <c r="G22" s="13">
        <f t="shared" si="1"/>
        <v>365.57564819259125</v>
      </c>
      <c r="H22" s="12">
        <v>225.93800000000002</v>
      </c>
    </row>
    <row r="23" spans="1:8" x14ac:dyDescent="0.3">
      <c r="A23" s="7" t="s">
        <v>25</v>
      </c>
      <c r="B23" s="8">
        <v>123.22</v>
      </c>
      <c r="C23" s="9">
        <v>17.995792828547955</v>
      </c>
      <c r="D23" s="10">
        <v>53.529458097296974</v>
      </c>
      <c r="E23" s="11">
        <f t="shared" si="0"/>
        <v>194.74525092584494</v>
      </c>
      <c r="F23" s="12">
        <v>186.6418301895537</v>
      </c>
      <c r="G23" s="13">
        <f t="shared" si="1"/>
        <v>381.38708111539864</v>
      </c>
      <c r="H23" s="12">
        <v>225.93800000000002</v>
      </c>
    </row>
    <row r="24" spans="1:8" x14ac:dyDescent="0.3">
      <c r="A24" s="7" t="s">
        <v>26</v>
      </c>
      <c r="B24" s="8">
        <v>123.22</v>
      </c>
      <c r="C24" s="9">
        <v>17.995792828547955</v>
      </c>
      <c r="D24" s="10">
        <v>45.198219845511929</v>
      </c>
      <c r="E24" s="11">
        <f t="shared" si="0"/>
        <v>186.4140126740599</v>
      </c>
      <c r="F24" s="12">
        <v>186.6418301895537</v>
      </c>
      <c r="G24" s="13">
        <f t="shared" si="1"/>
        <v>373.05584286361363</v>
      </c>
      <c r="H24" s="12">
        <v>225.93800000000002</v>
      </c>
    </row>
    <row r="25" spans="1:8" x14ac:dyDescent="0.3">
      <c r="A25" s="7" t="s">
        <v>27</v>
      </c>
      <c r="B25" s="8">
        <v>123.22</v>
      </c>
      <c r="C25" s="9">
        <v>17.995792828547955</v>
      </c>
      <c r="D25" s="10">
        <v>53.529458097296974</v>
      </c>
      <c r="E25" s="11">
        <f t="shared" si="0"/>
        <v>194.74525092584494</v>
      </c>
      <c r="F25" s="12">
        <v>186.6418301895537</v>
      </c>
      <c r="G25" s="13">
        <f t="shared" si="1"/>
        <v>381.38708111539864</v>
      </c>
      <c r="H25" s="12">
        <v>225.93800000000002</v>
      </c>
    </row>
    <row r="26" spans="1:8" x14ac:dyDescent="0.3">
      <c r="A26" s="7" t="s">
        <v>28</v>
      </c>
      <c r="B26" s="8">
        <v>123.22</v>
      </c>
      <c r="C26" s="9">
        <v>17.995792828547955</v>
      </c>
      <c r="D26" s="10">
        <v>36.443967106876549</v>
      </c>
      <c r="E26" s="11">
        <f t="shared" si="0"/>
        <v>177.65975993542452</v>
      </c>
      <c r="F26" s="12">
        <v>186.6418301895537</v>
      </c>
      <c r="G26" s="13">
        <f t="shared" si="1"/>
        <v>364.30159012497825</v>
      </c>
      <c r="H26" s="12">
        <v>225.93800000000002</v>
      </c>
    </row>
    <row r="27" spans="1:8" x14ac:dyDescent="0.3">
      <c r="A27" s="7" t="s">
        <v>29</v>
      </c>
      <c r="B27" s="8">
        <v>123.22</v>
      </c>
      <c r="C27" s="9">
        <v>17.995792828547955</v>
      </c>
      <c r="D27" s="10">
        <v>43.320392230091556</v>
      </c>
      <c r="E27" s="11">
        <f t="shared" si="0"/>
        <v>184.53618505863952</v>
      </c>
      <c r="F27" s="12">
        <v>186.6418301895537</v>
      </c>
      <c r="G27" s="13">
        <f t="shared" si="1"/>
        <v>371.17801524819322</v>
      </c>
      <c r="H27" s="12">
        <v>225.93800000000002</v>
      </c>
    </row>
    <row r="28" spans="1:8" x14ac:dyDescent="0.3">
      <c r="A28" s="7" t="s">
        <v>30</v>
      </c>
      <c r="B28" s="8">
        <v>123.22</v>
      </c>
      <c r="C28" s="9">
        <v>17.995792828547955</v>
      </c>
      <c r="D28" s="10">
        <v>35.031290505925455</v>
      </c>
      <c r="E28" s="11">
        <f t="shared" si="0"/>
        <v>176.24708333447342</v>
      </c>
      <c r="F28" s="12">
        <v>186.6418301895537</v>
      </c>
      <c r="G28" s="13">
        <f t="shared" si="1"/>
        <v>362.88891352402709</v>
      </c>
      <c r="H28" s="12">
        <v>225.93800000000002</v>
      </c>
    </row>
    <row r="29" spans="1:8" x14ac:dyDescent="0.3">
      <c r="A29" s="7" t="s">
        <v>31</v>
      </c>
      <c r="B29" s="8">
        <v>123.22</v>
      </c>
      <c r="C29" s="9">
        <v>17.995792828547955</v>
      </c>
      <c r="D29" s="10">
        <v>28.360384467812217</v>
      </c>
      <c r="E29" s="11">
        <f t="shared" si="0"/>
        <v>169.57617729636019</v>
      </c>
      <c r="F29" s="12">
        <v>186.6418301895537</v>
      </c>
      <c r="G29" s="13">
        <f t="shared" si="1"/>
        <v>356.21800748591386</v>
      </c>
      <c r="H29" s="12">
        <v>225.93800000000002</v>
      </c>
    </row>
    <row r="30" spans="1:8" x14ac:dyDescent="0.3">
      <c r="A30" s="7" t="s">
        <v>32</v>
      </c>
      <c r="B30" s="8">
        <v>123.22</v>
      </c>
      <c r="C30" s="9">
        <v>17.995792828547955</v>
      </c>
      <c r="D30" s="10">
        <v>53.529458097296974</v>
      </c>
      <c r="E30" s="11">
        <f t="shared" si="0"/>
        <v>194.74525092584494</v>
      </c>
      <c r="F30" s="12">
        <v>186.6418301895537</v>
      </c>
      <c r="G30" s="13">
        <f t="shared" si="1"/>
        <v>381.38708111539864</v>
      </c>
      <c r="H30" s="12">
        <v>225.93800000000002</v>
      </c>
    </row>
    <row r="31" spans="1:8" x14ac:dyDescent="0.3">
      <c r="A31" s="7" t="s">
        <v>33</v>
      </c>
      <c r="B31" s="8">
        <v>123.22</v>
      </c>
      <c r="C31" s="9">
        <v>17.995792828547955</v>
      </c>
      <c r="D31" s="10">
        <v>28.848195502704353</v>
      </c>
      <c r="E31" s="11">
        <f t="shared" si="0"/>
        <v>170.06398833125232</v>
      </c>
      <c r="F31" s="12">
        <v>186.6418301895537</v>
      </c>
      <c r="G31" s="13">
        <f t="shared" si="1"/>
        <v>356.70581852080602</v>
      </c>
      <c r="H31" s="12">
        <v>225.93800000000002</v>
      </c>
    </row>
    <row r="32" spans="1:8" x14ac:dyDescent="0.3">
      <c r="A32" s="7" t="s">
        <v>34</v>
      </c>
      <c r="B32" s="8">
        <v>123.22</v>
      </c>
      <c r="C32" s="9">
        <v>17.995792828547955</v>
      </c>
      <c r="D32" s="10">
        <v>32.205122991073104</v>
      </c>
      <c r="E32" s="11">
        <f t="shared" si="0"/>
        <v>173.42091581962106</v>
      </c>
      <c r="F32" s="12">
        <v>186.6418301895537</v>
      </c>
      <c r="G32" s="13">
        <f t="shared" si="1"/>
        <v>360.06274600917476</v>
      </c>
      <c r="H32" s="12">
        <v>225.93800000000002</v>
      </c>
    </row>
    <row r="33" spans="1:8" x14ac:dyDescent="0.3">
      <c r="A33" s="7" t="s">
        <v>35</v>
      </c>
      <c r="B33" s="8">
        <v>123.22</v>
      </c>
      <c r="C33" s="9">
        <v>17.995792828547955</v>
      </c>
      <c r="D33" s="10">
        <v>40.096747702286109</v>
      </c>
      <c r="E33" s="11">
        <f t="shared" si="0"/>
        <v>181.31254053083407</v>
      </c>
      <c r="F33" s="12">
        <v>186.6418301895537</v>
      </c>
      <c r="G33" s="13">
        <f t="shared" si="1"/>
        <v>367.95437072038777</v>
      </c>
      <c r="H33" s="12">
        <v>225.93800000000002</v>
      </c>
    </row>
    <row r="34" spans="1:8" x14ac:dyDescent="0.3">
      <c r="A34" s="7" t="s">
        <v>36</v>
      </c>
      <c r="B34" s="8">
        <v>123.22</v>
      </c>
      <c r="C34" s="9">
        <v>17.995792828547955</v>
      </c>
      <c r="D34" s="10">
        <v>35.24322035086108</v>
      </c>
      <c r="E34" s="11">
        <f t="shared" si="0"/>
        <v>176.45901317940906</v>
      </c>
      <c r="F34" s="12">
        <v>186.6418301895537</v>
      </c>
      <c r="G34" s="13">
        <f t="shared" si="1"/>
        <v>363.10084336896273</v>
      </c>
      <c r="H34" s="12">
        <v>225.93800000000002</v>
      </c>
    </row>
    <row r="35" spans="1:8" x14ac:dyDescent="0.3">
      <c r="A35" s="7" t="s">
        <v>37</v>
      </c>
      <c r="B35" s="8">
        <v>123.22</v>
      </c>
      <c r="C35" s="9">
        <v>17.995792828547955</v>
      </c>
      <c r="D35" s="10">
        <v>40.296346721569059</v>
      </c>
      <c r="E35" s="11">
        <f t="shared" si="0"/>
        <v>181.51213955011701</v>
      </c>
      <c r="F35" s="12">
        <v>186.6418301895537</v>
      </c>
      <c r="G35" s="13">
        <f t="shared" si="1"/>
        <v>368.15396973967074</v>
      </c>
      <c r="H35" s="12">
        <v>225.93800000000002</v>
      </c>
    </row>
    <row r="36" spans="1:8" x14ac:dyDescent="0.3">
      <c r="A36" s="7" t="s">
        <v>38</v>
      </c>
      <c r="B36" s="8">
        <v>123.22</v>
      </c>
      <c r="C36" s="9">
        <v>17.995792828547955</v>
      </c>
      <c r="D36" s="10">
        <v>41.784693579391814</v>
      </c>
      <c r="E36" s="11">
        <f t="shared" si="0"/>
        <v>183.00048640793977</v>
      </c>
      <c r="F36" s="12">
        <v>186.6418301895537</v>
      </c>
      <c r="G36" s="13">
        <f t="shared" si="1"/>
        <v>369.6423165974935</v>
      </c>
      <c r="H36" s="12">
        <v>225.93800000000002</v>
      </c>
    </row>
    <row r="37" spans="1:8" x14ac:dyDescent="0.3">
      <c r="A37" s="1" t="s">
        <v>39</v>
      </c>
      <c r="B37" s="8">
        <v>123.22</v>
      </c>
      <c r="C37" s="9">
        <v>17.995792828547955</v>
      </c>
      <c r="D37" s="10">
        <v>43.46923897328945</v>
      </c>
      <c r="E37" s="11">
        <f t="shared" si="0"/>
        <v>184.6850318018374</v>
      </c>
      <c r="F37" s="12">
        <v>186.6418301895537</v>
      </c>
      <c r="G37" s="13">
        <f t="shared" si="1"/>
        <v>371.32686199139107</v>
      </c>
      <c r="H37" s="12">
        <v>225.93800000000002</v>
      </c>
    </row>
    <row r="38" spans="1:8" x14ac:dyDescent="0.3">
      <c r="A38" s="16" t="s">
        <v>40</v>
      </c>
      <c r="B38" s="8">
        <v>123.22</v>
      </c>
      <c r="C38" s="9">
        <v>17.995792828547955</v>
      </c>
      <c r="D38" s="10">
        <v>36.336115031433792</v>
      </c>
      <c r="E38" s="11">
        <f t="shared" si="0"/>
        <v>177.55190785998175</v>
      </c>
      <c r="F38" s="12">
        <v>186.6418301895537</v>
      </c>
      <c r="G38" s="13">
        <f t="shared" si="1"/>
        <v>364.19373804953545</v>
      </c>
      <c r="H38" s="12">
        <v>225.93800000000002</v>
      </c>
    </row>
    <row r="39" spans="1:8" x14ac:dyDescent="0.3">
      <c r="A39" s="71" t="s">
        <v>290</v>
      </c>
      <c r="B39" s="8">
        <v>123.22</v>
      </c>
      <c r="C39" s="9">
        <v>17.995792828547955</v>
      </c>
      <c r="D39" s="10">
        <v>42.050708220983836</v>
      </c>
      <c r="E39" s="11">
        <f t="shared" si="0"/>
        <v>183.2665010495318</v>
      </c>
      <c r="F39" s="12">
        <v>186.6418301895537</v>
      </c>
      <c r="G39" s="13">
        <f t="shared" si="1"/>
        <v>369.9083312390855</v>
      </c>
      <c r="H39" s="12">
        <v>225.93800000000002</v>
      </c>
    </row>
    <row r="40" spans="1:8" x14ac:dyDescent="0.3">
      <c r="A40" s="7" t="s">
        <v>41</v>
      </c>
      <c r="B40" s="8">
        <v>123.22</v>
      </c>
      <c r="C40" s="9">
        <v>17.995792828547955</v>
      </c>
      <c r="D40" s="10">
        <v>47.442223584001027</v>
      </c>
      <c r="E40" s="11">
        <f t="shared" si="0"/>
        <v>188.65801641254899</v>
      </c>
      <c r="F40" s="12">
        <v>186.6418301895537</v>
      </c>
      <c r="G40" s="13">
        <f t="shared" si="1"/>
        <v>375.29984660210266</v>
      </c>
      <c r="H40" s="12">
        <v>225.93800000000002</v>
      </c>
    </row>
    <row r="41" spans="1:8" x14ac:dyDescent="0.3">
      <c r="A41" s="7" t="s">
        <v>42</v>
      </c>
      <c r="B41" s="8">
        <v>123.22</v>
      </c>
      <c r="C41" s="9">
        <v>17.995792828547955</v>
      </c>
      <c r="D41" s="10">
        <v>39.087652424014088</v>
      </c>
      <c r="E41" s="11">
        <f t="shared" si="0"/>
        <v>180.30344525256206</v>
      </c>
      <c r="F41" s="12">
        <v>186.6418301895537</v>
      </c>
      <c r="G41" s="13">
        <f t="shared" si="1"/>
        <v>366.94527544211576</v>
      </c>
      <c r="H41" s="12">
        <v>225.93800000000002</v>
      </c>
    </row>
    <row r="42" spans="1:8" x14ac:dyDescent="0.3">
      <c r="A42" s="71" t="s">
        <v>293</v>
      </c>
      <c r="B42" s="8">
        <v>123.22</v>
      </c>
      <c r="C42" s="9">
        <v>17.995792828547955</v>
      </c>
      <c r="D42" s="10">
        <v>42.050708220983836</v>
      </c>
      <c r="E42" s="11">
        <f t="shared" si="0"/>
        <v>183.2665010495318</v>
      </c>
      <c r="F42" s="12">
        <v>186.6418301895537</v>
      </c>
      <c r="G42" s="13">
        <f t="shared" si="1"/>
        <v>369.9083312390855</v>
      </c>
      <c r="H42" s="12">
        <v>225.93800000000002</v>
      </c>
    </row>
    <row r="43" spans="1:8" x14ac:dyDescent="0.3">
      <c r="A43" s="103" t="s">
        <v>43</v>
      </c>
      <c r="B43" s="8">
        <v>123.22</v>
      </c>
      <c r="C43" s="9">
        <v>17.995792828547955</v>
      </c>
      <c r="D43" s="10">
        <v>33.451510847616639</v>
      </c>
      <c r="E43" s="11">
        <f t="shared" si="0"/>
        <v>174.66730367616461</v>
      </c>
      <c r="F43" s="12">
        <v>186.6418301895537</v>
      </c>
      <c r="G43" s="13">
        <f t="shared" si="1"/>
        <v>361.30913386571831</v>
      </c>
      <c r="H43" s="12">
        <v>225.93800000000002</v>
      </c>
    </row>
    <row r="44" spans="1:8" x14ac:dyDescent="0.3">
      <c r="A44" s="7" t="s">
        <v>44</v>
      </c>
      <c r="B44" s="8">
        <v>123.22</v>
      </c>
      <c r="C44" s="9">
        <v>17.995792828547955</v>
      </c>
      <c r="D44" s="10">
        <v>37.449185633268762</v>
      </c>
      <c r="E44" s="11">
        <f t="shared" si="0"/>
        <v>178.66497846181673</v>
      </c>
      <c r="F44" s="12">
        <v>186.6418301895537</v>
      </c>
      <c r="G44" s="13">
        <f t="shared" si="1"/>
        <v>365.30680865137043</v>
      </c>
      <c r="H44" s="12">
        <v>225.93800000000002</v>
      </c>
    </row>
    <row r="45" spans="1:8" x14ac:dyDescent="0.3">
      <c r="A45" s="20" t="s">
        <v>45</v>
      </c>
      <c r="B45" s="8">
        <v>123.22</v>
      </c>
      <c r="C45" s="9">
        <v>17.995792828547955</v>
      </c>
      <c r="D45" s="10">
        <v>36.974973243150657</v>
      </c>
      <c r="E45" s="11">
        <f t="shared" si="0"/>
        <v>178.19076607169862</v>
      </c>
      <c r="F45" s="12">
        <v>186.6418301895537</v>
      </c>
      <c r="G45" s="13">
        <f t="shared" si="1"/>
        <v>364.83259626125232</v>
      </c>
      <c r="H45" s="12">
        <v>225.93800000000002</v>
      </c>
    </row>
    <row r="46" spans="1:8" x14ac:dyDescent="0.3">
      <c r="A46" s="7" t="s">
        <v>46</v>
      </c>
      <c r="B46" s="8">
        <v>123.22</v>
      </c>
      <c r="C46" s="9">
        <v>17.995792828547955</v>
      </c>
      <c r="D46" s="10">
        <v>35.215464061130326</v>
      </c>
      <c r="E46" s="11">
        <f t="shared" si="0"/>
        <v>176.43125688967828</v>
      </c>
      <c r="F46" s="12">
        <v>186.6418301895537</v>
      </c>
      <c r="G46" s="13">
        <f t="shared" si="1"/>
        <v>363.07308707923198</v>
      </c>
      <c r="H46" s="12">
        <v>225.93800000000002</v>
      </c>
    </row>
    <row r="47" spans="1:8" x14ac:dyDescent="0.3">
      <c r="A47" s="7" t="s">
        <v>47</v>
      </c>
      <c r="B47" s="8">
        <v>123.22</v>
      </c>
      <c r="C47" s="9">
        <v>17.995792828547955</v>
      </c>
      <c r="D47" s="10">
        <v>36.077772146750426</v>
      </c>
      <c r="E47" s="11">
        <f t="shared" si="0"/>
        <v>177.29356497529838</v>
      </c>
      <c r="F47" s="12">
        <v>186.6418301895537</v>
      </c>
      <c r="G47" s="13">
        <f t="shared" si="1"/>
        <v>363.93539516485208</v>
      </c>
      <c r="H47" s="12">
        <v>225.93800000000002</v>
      </c>
    </row>
    <row r="48" spans="1:8" x14ac:dyDescent="0.3">
      <c r="A48" s="7" t="s">
        <v>48</v>
      </c>
      <c r="B48" s="8">
        <v>123.22</v>
      </c>
      <c r="C48" s="9">
        <v>17.995792828547955</v>
      </c>
      <c r="D48" s="10">
        <v>40.72676007295545</v>
      </c>
      <c r="E48" s="11">
        <f t="shared" si="0"/>
        <v>181.9425529015034</v>
      </c>
      <c r="F48" s="12">
        <v>186.6418301895537</v>
      </c>
      <c r="G48" s="13">
        <f t="shared" si="1"/>
        <v>368.58438309105713</v>
      </c>
      <c r="H48" s="12">
        <v>225.93800000000002</v>
      </c>
    </row>
    <row r="49" spans="1:8" x14ac:dyDescent="0.3">
      <c r="A49" s="7" t="s">
        <v>49</v>
      </c>
      <c r="B49" s="8">
        <v>123.22</v>
      </c>
      <c r="C49" s="9">
        <v>17.995792828547955</v>
      </c>
      <c r="D49" s="10">
        <v>44.502687256039998</v>
      </c>
      <c r="E49" s="11">
        <f t="shared" si="0"/>
        <v>185.71848008458795</v>
      </c>
      <c r="F49" s="12">
        <v>186.6418301895537</v>
      </c>
      <c r="G49" s="13">
        <f t="shared" si="1"/>
        <v>372.36031027414163</v>
      </c>
      <c r="H49" s="12">
        <v>225.93800000000002</v>
      </c>
    </row>
    <row r="50" spans="1:8" x14ac:dyDescent="0.3">
      <c r="A50" s="7" t="s">
        <v>50</v>
      </c>
      <c r="B50" s="8">
        <v>123.22</v>
      </c>
      <c r="C50" s="9">
        <v>17.995792828547955</v>
      </c>
      <c r="D50" s="10">
        <v>30.897144153365105</v>
      </c>
      <c r="E50" s="11">
        <f t="shared" si="0"/>
        <v>172.11293698191307</v>
      </c>
      <c r="F50" s="12">
        <v>186.6418301895537</v>
      </c>
      <c r="G50" s="13">
        <f t="shared" si="1"/>
        <v>358.75476717146677</v>
      </c>
      <c r="H50" s="12">
        <v>225.93800000000002</v>
      </c>
    </row>
    <row r="51" spans="1:8" x14ac:dyDescent="0.3">
      <c r="A51" s="7" t="s">
        <v>51</v>
      </c>
      <c r="B51" s="8">
        <v>123.22</v>
      </c>
      <c r="C51" s="9">
        <v>17.995792828547955</v>
      </c>
      <c r="D51" s="10">
        <v>42.428011787286707</v>
      </c>
      <c r="E51" s="11">
        <f t="shared" si="0"/>
        <v>183.64380461583465</v>
      </c>
      <c r="F51" s="12">
        <v>186.6418301895537</v>
      </c>
      <c r="G51" s="13">
        <f t="shared" si="1"/>
        <v>370.28563480538833</v>
      </c>
      <c r="H51" s="12">
        <v>225.93800000000002</v>
      </c>
    </row>
    <row r="52" spans="1:8" x14ac:dyDescent="0.3">
      <c r="A52" s="7" t="s">
        <v>52</v>
      </c>
      <c r="B52" s="8">
        <v>123.22</v>
      </c>
      <c r="C52" s="9">
        <v>17.995792828547955</v>
      </c>
      <c r="D52" s="10">
        <v>38.462316337732013</v>
      </c>
      <c r="E52" s="11">
        <f t="shared" si="0"/>
        <v>179.67810916627997</v>
      </c>
      <c r="F52" s="12">
        <v>186.6418301895537</v>
      </c>
      <c r="G52" s="13">
        <f t="shared" si="1"/>
        <v>366.31993935583364</v>
      </c>
      <c r="H52" s="12">
        <v>225.93800000000002</v>
      </c>
    </row>
    <row r="53" spans="1:8" x14ac:dyDescent="0.3">
      <c r="A53" s="7" t="s">
        <v>53</v>
      </c>
      <c r="B53" s="8">
        <v>123.22</v>
      </c>
      <c r="C53" s="9">
        <v>17.995792828547955</v>
      </c>
      <c r="D53" s="10">
        <v>46.085007932588098</v>
      </c>
      <c r="E53" s="11">
        <f t="shared" si="0"/>
        <v>187.30080076113606</v>
      </c>
      <c r="F53" s="12">
        <v>186.6418301895537</v>
      </c>
      <c r="G53" s="13">
        <f t="shared" si="1"/>
        <v>373.94263095068976</v>
      </c>
      <c r="H53" s="12">
        <v>225.93800000000002</v>
      </c>
    </row>
    <row r="54" spans="1:8" x14ac:dyDescent="0.3">
      <c r="A54" s="7" t="s">
        <v>54</v>
      </c>
      <c r="B54" s="8">
        <v>123.22</v>
      </c>
      <c r="C54" s="9">
        <v>17.995792828547955</v>
      </c>
      <c r="D54" s="10">
        <v>40.478175743145833</v>
      </c>
      <c r="E54" s="11">
        <f t="shared" si="0"/>
        <v>181.6939685716938</v>
      </c>
      <c r="F54" s="12">
        <v>186.6418301895537</v>
      </c>
      <c r="G54" s="13">
        <f t="shared" si="1"/>
        <v>368.33579876124747</v>
      </c>
      <c r="H54" s="12">
        <v>225.93800000000002</v>
      </c>
    </row>
    <row r="55" spans="1:8" x14ac:dyDescent="0.3">
      <c r="A55" s="7" t="s">
        <v>55</v>
      </c>
      <c r="B55" s="8">
        <v>123.22</v>
      </c>
      <c r="C55" s="9">
        <v>17.995792828547955</v>
      </c>
      <c r="D55" s="10">
        <v>40.197827957942827</v>
      </c>
      <c r="E55" s="11">
        <f t="shared" si="0"/>
        <v>181.41362078649078</v>
      </c>
      <c r="F55" s="12">
        <v>186.6418301895537</v>
      </c>
      <c r="G55" s="13">
        <f t="shared" si="1"/>
        <v>368.05545097604448</v>
      </c>
      <c r="H55" s="12">
        <v>225.93800000000002</v>
      </c>
    </row>
    <row r="56" spans="1:8" x14ac:dyDescent="0.3">
      <c r="A56" s="7" t="s">
        <v>56</v>
      </c>
      <c r="B56" s="8">
        <v>123.22</v>
      </c>
      <c r="C56" s="9">
        <v>17.995792828547955</v>
      </c>
      <c r="D56" s="10">
        <v>42.812366494162745</v>
      </c>
      <c r="E56" s="11">
        <f t="shared" si="0"/>
        <v>184.02815932271071</v>
      </c>
      <c r="F56" s="12">
        <v>186.6418301895537</v>
      </c>
      <c r="G56" s="13">
        <f t="shared" si="1"/>
        <v>370.66998951226441</v>
      </c>
      <c r="H56" s="12">
        <v>225.93800000000002</v>
      </c>
    </row>
    <row r="57" spans="1:8" x14ac:dyDescent="0.3">
      <c r="A57" s="7" t="s">
        <v>57</v>
      </c>
      <c r="B57" s="8">
        <v>123.22</v>
      </c>
      <c r="C57" s="9">
        <v>17.995792828547955</v>
      </c>
      <c r="D57" s="10">
        <v>39.540390757216194</v>
      </c>
      <c r="E57" s="11">
        <f t="shared" si="0"/>
        <v>180.75618358576415</v>
      </c>
      <c r="F57" s="12">
        <v>186.6418301895537</v>
      </c>
      <c r="G57" s="13">
        <f t="shared" si="1"/>
        <v>367.39801377531785</v>
      </c>
      <c r="H57" s="12">
        <v>225.93800000000002</v>
      </c>
    </row>
    <row r="58" spans="1:8" x14ac:dyDescent="0.3">
      <c r="A58" s="7" t="s">
        <v>58</v>
      </c>
      <c r="B58" s="8">
        <v>123.22</v>
      </c>
      <c r="C58" s="9">
        <v>17.995792828547955</v>
      </c>
      <c r="D58" s="10">
        <v>41.111638899519903</v>
      </c>
      <c r="E58" s="11">
        <f t="shared" si="0"/>
        <v>182.32743172806786</v>
      </c>
      <c r="F58" s="12">
        <v>186.6418301895537</v>
      </c>
      <c r="G58" s="13">
        <f t="shared" si="1"/>
        <v>368.96926191762157</v>
      </c>
      <c r="H58" s="12">
        <v>225.93800000000002</v>
      </c>
    </row>
    <row r="59" spans="1:8" x14ac:dyDescent="0.3">
      <c r="A59" s="7" t="s">
        <v>59</v>
      </c>
      <c r="B59" s="8">
        <v>123.22</v>
      </c>
      <c r="C59" s="9">
        <v>17.995792828547955</v>
      </c>
      <c r="D59" s="10">
        <v>37.337885732481077</v>
      </c>
      <c r="E59" s="11">
        <f t="shared" si="0"/>
        <v>178.55367856102905</v>
      </c>
      <c r="F59" s="12">
        <v>186.6418301895537</v>
      </c>
      <c r="G59" s="13">
        <f t="shared" si="1"/>
        <v>365.19550875058275</v>
      </c>
      <c r="H59" s="12">
        <v>225.93800000000002</v>
      </c>
    </row>
    <row r="60" spans="1:8" x14ac:dyDescent="0.3">
      <c r="A60" s="7" t="s">
        <v>60</v>
      </c>
      <c r="B60" s="8">
        <v>123.22</v>
      </c>
      <c r="C60" s="9">
        <v>17.995792828547955</v>
      </c>
      <c r="D60" s="10">
        <v>49.652736701963157</v>
      </c>
      <c r="E60" s="11">
        <f t="shared" si="0"/>
        <v>190.86852953051113</v>
      </c>
      <c r="F60" s="12">
        <v>186.6418301895537</v>
      </c>
      <c r="G60" s="13">
        <f t="shared" si="1"/>
        <v>377.5103597200648</v>
      </c>
      <c r="H60" s="12">
        <v>225.93800000000002</v>
      </c>
    </row>
    <row r="61" spans="1:8" x14ac:dyDescent="0.3">
      <c r="A61" s="7" t="s">
        <v>61</v>
      </c>
      <c r="B61" s="8">
        <v>123.22</v>
      </c>
      <c r="C61" s="9">
        <v>17.995792828547955</v>
      </c>
      <c r="D61" s="10">
        <v>38.815826236615997</v>
      </c>
      <c r="E61" s="11">
        <f t="shared" si="0"/>
        <v>180.03161906516397</v>
      </c>
      <c r="F61" s="12">
        <v>186.6418301895537</v>
      </c>
      <c r="G61" s="13">
        <f t="shared" si="1"/>
        <v>366.67344925471764</v>
      </c>
      <c r="H61" s="12">
        <v>225.93800000000002</v>
      </c>
    </row>
    <row r="62" spans="1:8" x14ac:dyDescent="0.3">
      <c r="A62" s="7" t="s">
        <v>62</v>
      </c>
      <c r="B62" s="8">
        <v>123.22</v>
      </c>
      <c r="C62" s="9">
        <v>17.995792828547955</v>
      </c>
      <c r="D62" s="10">
        <v>50.074117191457155</v>
      </c>
      <c r="E62" s="11">
        <f t="shared" si="0"/>
        <v>191.28991002000512</v>
      </c>
      <c r="F62" s="12">
        <v>186.6418301895537</v>
      </c>
      <c r="G62" s="13">
        <f t="shared" si="1"/>
        <v>377.93174020955882</v>
      </c>
      <c r="H62" s="12">
        <v>225.93800000000002</v>
      </c>
    </row>
    <row r="63" spans="1:8" x14ac:dyDescent="0.3">
      <c r="A63" s="7" t="s">
        <v>63</v>
      </c>
      <c r="B63" s="8">
        <v>123.22</v>
      </c>
      <c r="C63" s="9">
        <v>17.995792828547955</v>
      </c>
      <c r="D63" s="10">
        <v>37.140032860213175</v>
      </c>
      <c r="E63" s="11">
        <f t="shared" si="0"/>
        <v>178.35582568876114</v>
      </c>
      <c r="F63" s="12">
        <v>186.6418301895537</v>
      </c>
      <c r="G63" s="13">
        <f t="shared" si="1"/>
        <v>364.99765587831484</v>
      </c>
      <c r="H63" s="12">
        <v>225.93800000000002</v>
      </c>
    </row>
    <row r="64" spans="1:8" x14ac:dyDescent="0.3">
      <c r="A64" s="7" t="s">
        <v>64</v>
      </c>
      <c r="B64" s="8">
        <v>123.22</v>
      </c>
      <c r="C64" s="9">
        <v>17.995792828547955</v>
      </c>
      <c r="D64" s="10">
        <v>44.910271022448917</v>
      </c>
      <c r="E64" s="11">
        <f t="shared" si="0"/>
        <v>186.12606385099687</v>
      </c>
      <c r="F64" s="12">
        <v>186.6418301895537</v>
      </c>
      <c r="G64" s="13">
        <f t="shared" si="1"/>
        <v>372.76789404055057</v>
      </c>
      <c r="H64" s="12">
        <v>225.93800000000002</v>
      </c>
    </row>
    <row r="65" spans="1:8" x14ac:dyDescent="0.3">
      <c r="A65" s="7" t="s">
        <v>65</v>
      </c>
      <c r="B65" s="8">
        <v>123.22</v>
      </c>
      <c r="C65" s="9">
        <v>17.995792828547955</v>
      </c>
      <c r="D65" s="10">
        <v>39.579534569268404</v>
      </c>
      <c r="E65" s="11">
        <f t="shared" si="0"/>
        <v>180.79532739781638</v>
      </c>
      <c r="F65" s="12">
        <v>186.6418301895537</v>
      </c>
      <c r="G65" s="13">
        <f t="shared" si="1"/>
        <v>367.43715758737005</v>
      </c>
      <c r="H65" s="12">
        <v>225.93800000000002</v>
      </c>
    </row>
    <row r="66" spans="1:8" x14ac:dyDescent="0.3">
      <c r="A66" s="7" t="s">
        <v>66</v>
      </c>
      <c r="B66" s="8">
        <v>123.22</v>
      </c>
      <c r="C66" s="9">
        <v>17.995792828547955</v>
      </c>
      <c r="D66" s="10">
        <v>41.968327965547438</v>
      </c>
      <c r="E66" s="11">
        <f t="shared" si="0"/>
        <v>183.18412079409541</v>
      </c>
      <c r="F66" s="12">
        <v>186.6418301895537</v>
      </c>
      <c r="G66" s="13">
        <f t="shared" si="1"/>
        <v>369.82595098364914</v>
      </c>
      <c r="H66" s="12">
        <v>225.93800000000002</v>
      </c>
    </row>
    <row r="67" spans="1:8" x14ac:dyDescent="0.3">
      <c r="A67" s="105" t="s">
        <v>67</v>
      </c>
      <c r="B67" s="8">
        <v>123.22</v>
      </c>
      <c r="C67" s="9">
        <v>17.995792828547955</v>
      </c>
      <c r="D67" s="10">
        <v>39.608060414341786</v>
      </c>
      <c r="E67" s="11">
        <f t="shared" si="0"/>
        <v>180.82385324288975</v>
      </c>
      <c r="F67" s="12">
        <v>186.6418301895537</v>
      </c>
      <c r="G67" s="13">
        <f t="shared" si="1"/>
        <v>367.46568343244348</v>
      </c>
      <c r="H67" s="12">
        <v>225.93800000000002</v>
      </c>
    </row>
    <row r="68" spans="1:8" x14ac:dyDescent="0.3">
      <c r="A68" s="17" t="s">
        <v>68</v>
      </c>
      <c r="B68" s="8">
        <v>123.22</v>
      </c>
      <c r="C68" s="9">
        <v>17.995792828547955</v>
      </c>
      <c r="D68" s="10">
        <v>49.918564730839741</v>
      </c>
      <c r="E68" s="11">
        <f t="shared" si="0"/>
        <v>191.13435755938769</v>
      </c>
      <c r="F68" s="12">
        <v>186.6418301895537</v>
      </c>
      <c r="G68" s="13">
        <f t="shared" si="1"/>
        <v>377.77618774894142</v>
      </c>
      <c r="H68" s="12">
        <v>225.93800000000002</v>
      </c>
    </row>
    <row r="69" spans="1:8" x14ac:dyDescent="0.3">
      <c r="A69" s="71" t="s">
        <v>294</v>
      </c>
      <c r="B69" s="8">
        <v>123.22</v>
      </c>
      <c r="C69" s="9">
        <v>17.995792828547955</v>
      </c>
      <c r="D69" s="10">
        <v>42.050708220983836</v>
      </c>
      <c r="E69" s="11">
        <f t="shared" ref="E69:E132" si="2">B69+C69+D69</f>
        <v>183.2665010495318</v>
      </c>
      <c r="F69" s="12">
        <v>186.6418301895537</v>
      </c>
      <c r="G69" s="13">
        <f t="shared" ref="G69:G132" si="3">E69+F69</f>
        <v>369.9083312390855</v>
      </c>
      <c r="H69" s="12">
        <v>225.93800000000002</v>
      </c>
    </row>
    <row r="70" spans="1:8" x14ac:dyDescent="0.3">
      <c r="A70" s="20" t="s">
        <v>69</v>
      </c>
      <c r="B70" s="8">
        <v>123.22</v>
      </c>
      <c r="C70" s="9">
        <v>17.995792828547955</v>
      </c>
      <c r="D70" s="10">
        <v>47.116068964993694</v>
      </c>
      <c r="E70" s="11">
        <f t="shared" si="2"/>
        <v>188.33186179354166</v>
      </c>
      <c r="F70" s="12">
        <v>186.6418301895537</v>
      </c>
      <c r="G70" s="13">
        <f t="shared" si="3"/>
        <v>374.97369198309536</v>
      </c>
      <c r="H70" s="12">
        <v>225.93800000000002</v>
      </c>
    </row>
    <row r="71" spans="1:8" x14ac:dyDescent="0.3">
      <c r="A71" s="7" t="s">
        <v>70</v>
      </c>
      <c r="B71" s="8">
        <v>123.22</v>
      </c>
      <c r="C71" s="9">
        <v>17.995792828547955</v>
      </c>
      <c r="D71" s="10">
        <v>49.348217203678487</v>
      </c>
      <c r="E71" s="11">
        <f t="shared" si="2"/>
        <v>190.56401003222646</v>
      </c>
      <c r="F71" s="12">
        <v>186.6418301895537</v>
      </c>
      <c r="G71" s="13">
        <f t="shared" si="3"/>
        <v>377.20584022178014</v>
      </c>
      <c r="H71" s="12">
        <v>225.93800000000002</v>
      </c>
    </row>
    <row r="72" spans="1:8" x14ac:dyDescent="0.3">
      <c r="A72" s="18" t="s">
        <v>71</v>
      </c>
      <c r="B72" s="8">
        <v>123.22</v>
      </c>
      <c r="C72" s="9">
        <v>17.995792828547955</v>
      </c>
      <c r="D72" s="10">
        <v>46.376228978033645</v>
      </c>
      <c r="E72" s="11">
        <f t="shared" si="2"/>
        <v>187.59202180658161</v>
      </c>
      <c r="F72" s="12">
        <v>186.6418301895537</v>
      </c>
      <c r="G72" s="13">
        <f t="shared" si="3"/>
        <v>374.23385199613529</v>
      </c>
      <c r="H72" s="12">
        <v>225.93800000000002</v>
      </c>
    </row>
    <row r="73" spans="1:8" x14ac:dyDescent="0.3">
      <c r="A73" s="7" t="s">
        <v>72</v>
      </c>
      <c r="B73" s="8">
        <v>123.22</v>
      </c>
      <c r="C73" s="9">
        <v>17.995792828547955</v>
      </c>
      <c r="D73" s="10">
        <v>49.71392107877174</v>
      </c>
      <c r="E73" s="11">
        <f t="shared" si="2"/>
        <v>190.92971390731969</v>
      </c>
      <c r="F73" s="12">
        <v>186.6418301895537</v>
      </c>
      <c r="G73" s="13">
        <f t="shared" si="3"/>
        <v>377.57154409687337</v>
      </c>
      <c r="H73" s="12">
        <v>225.93800000000002</v>
      </c>
    </row>
    <row r="74" spans="1:8" x14ac:dyDescent="0.3">
      <c r="A74" s="7" t="s">
        <v>73</v>
      </c>
      <c r="B74" s="8">
        <v>123.22</v>
      </c>
      <c r="C74" s="9">
        <v>17.995792828547955</v>
      </c>
      <c r="D74" s="10">
        <v>34.201355462733247</v>
      </c>
      <c r="E74" s="11">
        <f t="shared" si="2"/>
        <v>175.41714829128119</v>
      </c>
      <c r="F74" s="12">
        <v>186.6418301895537</v>
      </c>
      <c r="G74" s="13">
        <f t="shared" si="3"/>
        <v>362.05897848083487</v>
      </c>
      <c r="H74" s="12">
        <v>225.93800000000002</v>
      </c>
    </row>
    <row r="75" spans="1:8" x14ac:dyDescent="0.3">
      <c r="A75" s="18" t="s">
        <v>74</v>
      </c>
      <c r="B75" s="8">
        <v>123.22</v>
      </c>
      <c r="C75" s="9">
        <v>17.995792828547955</v>
      </c>
      <c r="D75" s="10">
        <v>45.740970387472785</v>
      </c>
      <c r="E75" s="11">
        <f t="shared" si="2"/>
        <v>186.95676321602076</v>
      </c>
      <c r="F75" s="12">
        <v>186.6418301895537</v>
      </c>
      <c r="G75" s="13">
        <f t="shared" si="3"/>
        <v>373.59859340557443</v>
      </c>
      <c r="H75" s="12">
        <v>225.93800000000002</v>
      </c>
    </row>
    <row r="76" spans="1:8" x14ac:dyDescent="0.3">
      <c r="A76" s="7" t="s">
        <v>75</v>
      </c>
      <c r="B76" s="8">
        <v>123.22</v>
      </c>
      <c r="C76" s="9">
        <v>17.995792828547955</v>
      </c>
      <c r="D76" s="10">
        <v>43.319725131659759</v>
      </c>
      <c r="E76" s="11">
        <f t="shared" si="2"/>
        <v>184.53551796020773</v>
      </c>
      <c r="F76" s="12">
        <v>186.6418301895537</v>
      </c>
      <c r="G76" s="13">
        <f t="shared" si="3"/>
        <v>371.17734814976143</v>
      </c>
      <c r="H76" s="12">
        <v>225.93800000000002</v>
      </c>
    </row>
    <row r="77" spans="1:8" x14ac:dyDescent="0.3">
      <c r="A77" s="18" t="s">
        <v>76</v>
      </c>
      <c r="B77" s="8">
        <v>123.22</v>
      </c>
      <c r="C77" s="9">
        <v>17.995792828547955</v>
      </c>
      <c r="D77" s="10">
        <v>39.861937061924728</v>
      </c>
      <c r="E77" s="11">
        <f t="shared" si="2"/>
        <v>181.07772989047268</v>
      </c>
      <c r="F77" s="12">
        <v>186.6418301895537</v>
      </c>
      <c r="G77" s="13">
        <f t="shared" si="3"/>
        <v>367.71956008002638</v>
      </c>
      <c r="H77" s="12">
        <v>225.93800000000002</v>
      </c>
    </row>
    <row r="78" spans="1:8" x14ac:dyDescent="0.3">
      <c r="A78" s="104" t="s">
        <v>77</v>
      </c>
      <c r="B78" s="8">
        <v>123.22</v>
      </c>
      <c r="C78" s="9">
        <v>17.995792828547955</v>
      </c>
      <c r="D78" s="10">
        <v>32.923237550322604</v>
      </c>
      <c r="E78" s="11">
        <f t="shared" si="2"/>
        <v>174.13903037887056</v>
      </c>
      <c r="F78" s="12">
        <v>186.6418301895537</v>
      </c>
      <c r="G78" s="13">
        <f t="shared" si="3"/>
        <v>360.78086056842426</v>
      </c>
      <c r="H78" s="12">
        <v>225.93800000000002</v>
      </c>
    </row>
    <row r="79" spans="1:8" x14ac:dyDescent="0.3">
      <c r="A79" s="7" t="s">
        <v>78</v>
      </c>
      <c r="B79" s="8">
        <v>123.22</v>
      </c>
      <c r="C79" s="9">
        <v>17.995792828547955</v>
      </c>
      <c r="D79" s="10">
        <v>53.367596185403755</v>
      </c>
      <c r="E79" s="11">
        <f t="shared" si="2"/>
        <v>194.58338901395172</v>
      </c>
      <c r="F79" s="12">
        <v>186.6418301895537</v>
      </c>
      <c r="G79" s="13">
        <f t="shared" si="3"/>
        <v>381.22521920350539</v>
      </c>
      <c r="H79" s="12">
        <v>225.93800000000002</v>
      </c>
    </row>
    <row r="80" spans="1:8" x14ac:dyDescent="0.3">
      <c r="A80" s="7" t="s">
        <v>79</v>
      </c>
      <c r="B80" s="8">
        <v>123.22</v>
      </c>
      <c r="C80" s="9">
        <v>17.995792828547955</v>
      </c>
      <c r="D80" s="10">
        <v>38.686599828804944</v>
      </c>
      <c r="E80" s="11">
        <f t="shared" si="2"/>
        <v>179.90239265735289</v>
      </c>
      <c r="F80" s="12">
        <v>186.6418301895537</v>
      </c>
      <c r="G80" s="13">
        <f t="shared" si="3"/>
        <v>366.54422284690656</v>
      </c>
      <c r="H80" s="12">
        <v>225.93800000000002</v>
      </c>
    </row>
    <row r="81" spans="1:8" x14ac:dyDescent="0.3">
      <c r="A81" s="1" t="s">
        <v>80</v>
      </c>
      <c r="B81" s="8">
        <v>123.22</v>
      </c>
      <c r="C81" s="9">
        <v>17.995792828547955</v>
      </c>
      <c r="D81" s="10">
        <v>40.606102610454442</v>
      </c>
      <c r="E81" s="11">
        <f t="shared" si="2"/>
        <v>181.82189543900239</v>
      </c>
      <c r="F81" s="12">
        <v>186.6418301895537</v>
      </c>
      <c r="G81" s="13">
        <f t="shared" si="3"/>
        <v>368.46372562855606</v>
      </c>
      <c r="H81" s="12">
        <v>225.93800000000002</v>
      </c>
    </row>
    <row r="82" spans="1:8" x14ac:dyDescent="0.3">
      <c r="A82" s="7" t="s">
        <v>81</v>
      </c>
      <c r="B82" s="8">
        <v>123.22</v>
      </c>
      <c r="C82" s="9">
        <v>17.995792828547955</v>
      </c>
      <c r="D82" s="10">
        <v>39.500704001731854</v>
      </c>
      <c r="E82" s="11">
        <f t="shared" si="2"/>
        <v>180.71649683027982</v>
      </c>
      <c r="F82" s="12">
        <v>186.6418301895537</v>
      </c>
      <c r="G82" s="13">
        <f t="shared" si="3"/>
        <v>367.3583270198335</v>
      </c>
      <c r="H82" s="12">
        <v>225.93800000000002</v>
      </c>
    </row>
    <row r="83" spans="1:8" x14ac:dyDescent="0.3">
      <c r="A83" s="7" t="s">
        <v>82</v>
      </c>
      <c r="B83" s="8">
        <v>123.22</v>
      </c>
      <c r="C83" s="9">
        <v>17.995792828547955</v>
      </c>
      <c r="D83" s="10">
        <v>49.898116157851248</v>
      </c>
      <c r="E83" s="11">
        <f t="shared" si="2"/>
        <v>191.11390898639922</v>
      </c>
      <c r="F83" s="12">
        <v>186.6418301895537</v>
      </c>
      <c r="G83" s="13">
        <f t="shared" si="3"/>
        <v>377.75573917595295</v>
      </c>
      <c r="H83" s="12">
        <v>225.93800000000002</v>
      </c>
    </row>
    <row r="84" spans="1:8" x14ac:dyDescent="0.3">
      <c r="A84" s="20" t="s">
        <v>83</v>
      </c>
      <c r="B84" s="8">
        <v>123.22</v>
      </c>
      <c r="C84" s="9">
        <v>17.995792828547955</v>
      </c>
      <c r="D84" s="10">
        <v>53.06781498091182</v>
      </c>
      <c r="E84" s="11">
        <f t="shared" si="2"/>
        <v>194.2836078094598</v>
      </c>
      <c r="F84" s="12">
        <v>186.6418301895537</v>
      </c>
      <c r="G84" s="13">
        <f t="shared" si="3"/>
        <v>380.92543799901352</v>
      </c>
      <c r="H84" s="12">
        <v>225.93800000000002</v>
      </c>
    </row>
    <row r="85" spans="1:8" x14ac:dyDescent="0.3">
      <c r="A85" s="7" t="s">
        <v>84</v>
      </c>
      <c r="B85" s="8">
        <v>123.22</v>
      </c>
      <c r="C85" s="9">
        <v>17.995792828547955</v>
      </c>
      <c r="D85" s="10">
        <v>53.234649174762552</v>
      </c>
      <c r="E85" s="11">
        <f t="shared" si="2"/>
        <v>194.45044200331051</v>
      </c>
      <c r="F85" s="12">
        <v>186.6418301895537</v>
      </c>
      <c r="G85" s="13">
        <f t="shared" si="3"/>
        <v>381.09227219286424</v>
      </c>
      <c r="H85" s="12">
        <v>225.93800000000002</v>
      </c>
    </row>
    <row r="86" spans="1:8" x14ac:dyDescent="0.3">
      <c r="A86" s="7" t="s">
        <v>85</v>
      </c>
      <c r="B86" s="8">
        <v>123.22</v>
      </c>
      <c r="C86" s="9">
        <v>17.995792828547955</v>
      </c>
      <c r="D86" s="10">
        <v>40.404872825046382</v>
      </c>
      <c r="E86" s="11">
        <f t="shared" si="2"/>
        <v>181.62066565359436</v>
      </c>
      <c r="F86" s="12">
        <v>186.6418301895537</v>
      </c>
      <c r="G86" s="13">
        <f t="shared" si="3"/>
        <v>368.26249584314803</v>
      </c>
      <c r="H86" s="12">
        <v>225.93800000000002</v>
      </c>
    </row>
    <row r="87" spans="1:8" x14ac:dyDescent="0.3">
      <c r="A87" s="7" t="s">
        <v>86</v>
      </c>
      <c r="B87" s="8">
        <v>123.22</v>
      </c>
      <c r="C87" s="9">
        <v>17.995792828547955</v>
      </c>
      <c r="D87" s="10">
        <v>42.465383322991194</v>
      </c>
      <c r="E87" s="11">
        <f t="shared" si="2"/>
        <v>183.68117615153915</v>
      </c>
      <c r="F87" s="12">
        <v>186.6418301895537</v>
      </c>
      <c r="G87" s="13">
        <f t="shared" si="3"/>
        <v>370.32300634109288</v>
      </c>
      <c r="H87" s="12">
        <v>225.93800000000002</v>
      </c>
    </row>
    <row r="88" spans="1:8" x14ac:dyDescent="0.3">
      <c r="A88" s="18" t="s">
        <v>87</v>
      </c>
      <c r="B88" s="8">
        <v>123.22</v>
      </c>
      <c r="C88" s="9">
        <v>17.995792828547955</v>
      </c>
      <c r="D88" s="10">
        <v>46.670884328840337</v>
      </c>
      <c r="E88" s="11">
        <f t="shared" si="2"/>
        <v>187.88667715738831</v>
      </c>
      <c r="F88" s="12">
        <v>186.6418301895537</v>
      </c>
      <c r="G88" s="13">
        <f t="shared" si="3"/>
        <v>374.52850734694198</v>
      </c>
      <c r="H88" s="12">
        <v>225.93800000000002</v>
      </c>
    </row>
    <row r="89" spans="1:8" x14ac:dyDescent="0.3">
      <c r="A89" s="7" t="s">
        <v>88</v>
      </c>
      <c r="B89" s="8">
        <v>123.22</v>
      </c>
      <c r="C89" s="9">
        <v>17.995792828547955</v>
      </c>
      <c r="D89" s="10">
        <v>53.529458097296974</v>
      </c>
      <c r="E89" s="11">
        <f t="shared" si="2"/>
        <v>194.74525092584494</v>
      </c>
      <c r="F89" s="12">
        <v>186.6418301895537</v>
      </c>
      <c r="G89" s="13">
        <f t="shared" si="3"/>
        <v>381.38708111539864</v>
      </c>
      <c r="H89" s="12">
        <v>225.93800000000002</v>
      </c>
    </row>
    <row r="90" spans="1:8" x14ac:dyDescent="0.3">
      <c r="A90" s="7" t="s">
        <v>119</v>
      </c>
      <c r="B90" s="8">
        <v>123.22</v>
      </c>
      <c r="C90" s="9">
        <v>17.995792828547955</v>
      </c>
      <c r="D90" s="10">
        <v>47.406850355996568</v>
      </c>
      <c r="E90" s="11">
        <f t="shared" si="2"/>
        <v>188.62264318454453</v>
      </c>
      <c r="F90" s="12">
        <v>186.6418301895537</v>
      </c>
      <c r="G90" s="13">
        <f t="shared" si="3"/>
        <v>375.2644733740982</v>
      </c>
      <c r="H90" s="12">
        <v>225.93800000000002</v>
      </c>
    </row>
    <row r="91" spans="1:8" x14ac:dyDescent="0.3">
      <c r="A91" s="7" t="s">
        <v>89</v>
      </c>
      <c r="B91" s="8">
        <v>123.22</v>
      </c>
      <c r="C91" s="9">
        <v>17.995792828547955</v>
      </c>
      <c r="D91" s="10">
        <v>53.529458097296974</v>
      </c>
      <c r="E91" s="11">
        <f t="shared" si="2"/>
        <v>194.74525092584494</v>
      </c>
      <c r="F91" s="12">
        <v>186.6418301895537</v>
      </c>
      <c r="G91" s="13">
        <f t="shared" si="3"/>
        <v>381.38708111539864</v>
      </c>
      <c r="H91" s="12">
        <v>225.93800000000002</v>
      </c>
    </row>
    <row r="92" spans="1:8" x14ac:dyDescent="0.3">
      <c r="A92" s="18" t="s">
        <v>90</v>
      </c>
      <c r="B92" s="8">
        <v>123.22</v>
      </c>
      <c r="C92" s="9">
        <v>17.995792828547955</v>
      </c>
      <c r="D92" s="10">
        <v>33.704663273546046</v>
      </c>
      <c r="E92" s="11">
        <f t="shared" si="2"/>
        <v>174.92045610209402</v>
      </c>
      <c r="F92" s="12">
        <v>186.6418301895537</v>
      </c>
      <c r="G92" s="13">
        <f t="shared" si="3"/>
        <v>361.56228629164775</v>
      </c>
      <c r="H92" s="12">
        <v>225.93800000000002</v>
      </c>
    </row>
    <row r="93" spans="1:8" x14ac:dyDescent="0.3">
      <c r="A93" s="103" t="s">
        <v>91</v>
      </c>
      <c r="B93" s="8">
        <v>123.22</v>
      </c>
      <c r="C93" s="9">
        <v>17.995792828547955</v>
      </c>
      <c r="D93" s="10">
        <v>46.260122758978746</v>
      </c>
      <c r="E93" s="11">
        <f t="shared" si="2"/>
        <v>187.47591558752671</v>
      </c>
      <c r="F93" s="12">
        <v>186.6418301895537</v>
      </c>
      <c r="G93" s="13">
        <f t="shared" si="3"/>
        <v>374.11774577708042</v>
      </c>
      <c r="H93" s="12">
        <v>225.93800000000002</v>
      </c>
    </row>
    <row r="94" spans="1:8" x14ac:dyDescent="0.3">
      <c r="A94" s="19" t="s">
        <v>92</v>
      </c>
      <c r="B94" s="8">
        <v>123.22</v>
      </c>
      <c r="C94" s="9">
        <v>17.995792828547955</v>
      </c>
      <c r="D94" s="10">
        <v>42.098313122655071</v>
      </c>
      <c r="E94" s="11">
        <f t="shared" si="2"/>
        <v>183.31410595120303</v>
      </c>
      <c r="F94" s="12">
        <v>186.6418301895537</v>
      </c>
      <c r="G94" s="13">
        <f t="shared" si="3"/>
        <v>369.95593614075676</v>
      </c>
      <c r="H94" s="12">
        <v>225.93800000000002</v>
      </c>
    </row>
    <row r="95" spans="1:8" x14ac:dyDescent="0.3">
      <c r="A95" s="7" t="s">
        <v>93</v>
      </c>
      <c r="B95" s="8">
        <v>123.22</v>
      </c>
      <c r="C95" s="9">
        <v>17.995792828547955</v>
      </c>
      <c r="D95" s="10">
        <v>47.451420847927402</v>
      </c>
      <c r="E95" s="11">
        <f t="shared" si="2"/>
        <v>188.66721367647537</v>
      </c>
      <c r="F95" s="12">
        <v>186.6418301895537</v>
      </c>
      <c r="G95" s="13">
        <f t="shared" si="3"/>
        <v>375.30904386602907</v>
      </c>
      <c r="H95" s="12">
        <v>225.93800000000002</v>
      </c>
    </row>
    <row r="96" spans="1:8" x14ac:dyDescent="0.3">
      <c r="A96" s="20" t="s">
        <v>94</v>
      </c>
      <c r="B96" s="8">
        <v>123.22</v>
      </c>
      <c r="C96" s="9">
        <v>17.995792828547955</v>
      </c>
      <c r="D96" s="10">
        <v>33.387171759932656</v>
      </c>
      <c r="E96" s="11">
        <f t="shared" si="2"/>
        <v>174.60296458848063</v>
      </c>
      <c r="F96" s="12">
        <v>186.6418301895537</v>
      </c>
      <c r="G96" s="13">
        <f t="shared" si="3"/>
        <v>361.24479477803436</v>
      </c>
      <c r="H96" s="12">
        <v>225.93800000000002</v>
      </c>
    </row>
    <row r="97" spans="1:8" x14ac:dyDescent="0.3">
      <c r="A97" s="7" t="s">
        <v>95</v>
      </c>
      <c r="B97" s="8">
        <v>123.22</v>
      </c>
      <c r="C97" s="9">
        <v>17.995792828547955</v>
      </c>
      <c r="D97" s="10">
        <v>31.271164029210414</v>
      </c>
      <c r="E97" s="11">
        <f t="shared" si="2"/>
        <v>172.48695685775837</v>
      </c>
      <c r="F97" s="12">
        <v>186.6418301895537</v>
      </c>
      <c r="G97" s="13">
        <f t="shared" si="3"/>
        <v>359.12878704731207</v>
      </c>
      <c r="H97" s="12">
        <v>225.93800000000002</v>
      </c>
    </row>
    <row r="98" spans="1:8" x14ac:dyDescent="0.3">
      <c r="A98" s="7" t="s">
        <v>96</v>
      </c>
      <c r="B98" s="8">
        <v>123.22</v>
      </c>
      <c r="C98" s="9">
        <v>17.995792828547955</v>
      </c>
      <c r="D98" s="10">
        <v>27.254791948478172</v>
      </c>
      <c r="E98" s="11">
        <f t="shared" si="2"/>
        <v>168.47058477702615</v>
      </c>
      <c r="F98" s="12">
        <v>186.6418301895537</v>
      </c>
      <c r="G98" s="13">
        <f t="shared" si="3"/>
        <v>355.11241496657988</v>
      </c>
      <c r="H98" s="12">
        <v>225.93800000000002</v>
      </c>
    </row>
    <row r="99" spans="1:8" x14ac:dyDescent="0.3">
      <c r="A99" s="7" t="s">
        <v>97</v>
      </c>
      <c r="B99" s="8">
        <v>123.22</v>
      </c>
      <c r="C99" s="9">
        <v>17.995792828547955</v>
      </c>
      <c r="D99" s="10">
        <v>53.529458097296974</v>
      </c>
      <c r="E99" s="11">
        <f t="shared" si="2"/>
        <v>194.74525092584494</v>
      </c>
      <c r="F99" s="12">
        <v>186.6418301895537</v>
      </c>
      <c r="G99" s="13">
        <f t="shared" si="3"/>
        <v>381.38708111539864</v>
      </c>
      <c r="H99" s="12">
        <v>225.93800000000002</v>
      </c>
    </row>
    <row r="100" spans="1:8" x14ac:dyDescent="0.3">
      <c r="A100" s="7" t="s">
        <v>98</v>
      </c>
      <c r="B100" s="8">
        <v>123.22</v>
      </c>
      <c r="C100" s="9">
        <v>17.995792828547955</v>
      </c>
      <c r="D100" s="10">
        <v>42.661501123982497</v>
      </c>
      <c r="E100" s="11">
        <f t="shared" si="2"/>
        <v>183.87729395253047</v>
      </c>
      <c r="F100" s="12">
        <v>186.6418301895537</v>
      </c>
      <c r="G100" s="13">
        <f t="shared" si="3"/>
        <v>370.51912414208414</v>
      </c>
      <c r="H100" s="12">
        <v>225.93800000000002</v>
      </c>
    </row>
    <row r="101" spans="1:8" x14ac:dyDescent="0.3">
      <c r="A101" s="7" t="s">
        <v>99</v>
      </c>
      <c r="B101" s="8">
        <v>123.22</v>
      </c>
      <c r="C101" s="9">
        <v>17.995792828547955</v>
      </c>
      <c r="D101" s="10">
        <v>53.529458097296974</v>
      </c>
      <c r="E101" s="11">
        <f t="shared" si="2"/>
        <v>194.74525092584494</v>
      </c>
      <c r="F101" s="12">
        <v>186.6418301895537</v>
      </c>
      <c r="G101" s="13">
        <f t="shared" si="3"/>
        <v>381.38708111539864</v>
      </c>
      <c r="H101" s="12">
        <v>225.93800000000002</v>
      </c>
    </row>
    <row r="102" spans="1:8" x14ac:dyDescent="0.3">
      <c r="A102" s="7" t="s">
        <v>100</v>
      </c>
      <c r="B102" s="8">
        <v>123.22</v>
      </c>
      <c r="C102" s="9">
        <v>17.995792828547955</v>
      </c>
      <c r="D102" s="10">
        <v>50.678208879331763</v>
      </c>
      <c r="E102" s="11">
        <f t="shared" si="2"/>
        <v>191.89400170787974</v>
      </c>
      <c r="F102" s="12">
        <v>186.6418301895537</v>
      </c>
      <c r="G102" s="13">
        <f t="shared" si="3"/>
        <v>378.53583189743347</v>
      </c>
      <c r="H102" s="12">
        <v>225.93800000000002</v>
      </c>
    </row>
    <row r="103" spans="1:8" x14ac:dyDescent="0.3">
      <c r="A103" s="7" t="s">
        <v>101</v>
      </c>
      <c r="B103" s="8">
        <v>123.22</v>
      </c>
      <c r="C103" s="9">
        <v>17.995792828547955</v>
      </c>
      <c r="D103" s="10">
        <v>46.585882442207819</v>
      </c>
      <c r="E103" s="11">
        <f t="shared" si="2"/>
        <v>187.80167527075577</v>
      </c>
      <c r="F103" s="12">
        <v>186.6418301895537</v>
      </c>
      <c r="G103" s="13">
        <f t="shared" si="3"/>
        <v>374.44350546030944</v>
      </c>
      <c r="H103" s="12">
        <v>225.93800000000002</v>
      </c>
    </row>
    <row r="104" spans="1:8" x14ac:dyDescent="0.3">
      <c r="A104" s="7" t="s">
        <v>102</v>
      </c>
      <c r="B104" s="8">
        <v>123.22</v>
      </c>
      <c r="C104" s="9">
        <v>17.995792828547955</v>
      </c>
      <c r="D104" s="10">
        <v>35.435440975513345</v>
      </c>
      <c r="E104" s="11">
        <f t="shared" si="2"/>
        <v>176.65123380406129</v>
      </c>
      <c r="F104" s="12">
        <v>186.6418301895537</v>
      </c>
      <c r="G104" s="13">
        <f t="shared" si="3"/>
        <v>363.29306399361496</v>
      </c>
      <c r="H104" s="12">
        <v>225.93800000000002</v>
      </c>
    </row>
    <row r="105" spans="1:8" x14ac:dyDescent="0.3">
      <c r="A105" s="7" t="s">
        <v>103</v>
      </c>
      <c r="B105" s="8">
        <v>123.22</v>
      </c>
      <c r="C105" s="9">
        <v>17.995792828547955</v>
      </c>
      <c r="D105" s="10">
        <v>45.07940146708993</v>
      </c>
      <c r="E105" s="11">
        <f t="shared" si="2"/>
        <v>186.29519429563788</v>
      </c>
      <c r="F105" s="12">
        <v>186.6418301895537</v>
      </c>
      <c r="G105" s="13">
        <f t="shared" si="3"/>
        <v>372.93702448519161</v>
      </c>
      <c r="H105" s="12">
        <v>225.93800000000002</v>
      </c>
    </row>
    <row r="106" spans="1:8" x14ac:dyDescent="0.3">
      <c r="A106" s="7" t="s">
        <v>104</v>
      </c>
      <c r="B106" s="8">
        <v>123.22</v>
      </c>
      <c r="C106" s="9">
        <v>17.995792828547955</v>
      </c>
      <c r="D106" s="10">
        <v>53.529458097296974</v>
      </c>
      <c r="E106" s="11">
        <f t="shared" si="2"/>
        <v>194.74525092584494</v>
      </c>
      <c r="F106" s="12">
        <v>186.6418301895537</v>
      </c>
      <c r="G106" s="13">
        <f t="shared" si="3"/>
        <v>381.38708111539864</v>
      </c>
      <c r="H106" s="12">
        <v>225.93800000000002</v>
      </c>
    </row>
    <row r="107" spans="1:8" x14ac:dyDescent="0.3">
      <c r="A107" s="18" t="s">
        <v>105</v>
      </c>
      <c r="B107" s="8">
        <v>123.22</v>
      </c>
      <c r="C107" s="9">
        <v>17.995792828547955</v>
      </c>
      <c r="D107" s="10">
        <v>50.461814783215544</v>
      </c>
      <c r="E107" s="11">
        <f t="shared" si="2"/>
        <v>191.67760761176351</v>
      </c>
      <c r="F107" s="12">
        <v>186.6418301895537</v>
      </c>
      <c r="G107" s="13">
        <f t="shared" si="3"/>
        <v>378.31943780131724</v>
      </c>
      <c r="H107" s="12">
        <v>225.93800000000002</v>
      </c>
    </row>
    <row r="108" spans="1:8" x14ac:dyDescent="0.3">
      <c r="A108" s="18" t="s">
        <v>106</v>
      </c>
      <c r="B108" s="8">
        <v>123.22</v>
      </c>
      <c r="C108" s="9">
        <v>17.995792828547955</v>
      </c>
      <c r="D108" s="10">
        <v>42.020390868823583</v>
      </c>
      <c r="E108" s="11">
        <f t="shared" si="2"/>
        <v>183.23618369737153</v>
      </c>
      <c r="F108" s="12">
        <v>186.6418301895537</v>
      </c>
      <c r="G108" s="13">
        <f t="shared" si="3"/>
        <v>369.87801388692526</v>
      </c>
      <c r="H108" s="12">
        <v>225.93800000000002</v>
      </c>
    </row>
    <row r="109" spans="1:8" x14ac:dyDescent="0.3">
      <c r="A109" s="103" t="s">
        <v>107</v>
      </c>
      <c r="B109" s="8">
        <v>123.22</v>
      </c>
      <c r="C109" s="9">
        <v>17.995792828547955</v>
      </c>
      <c r="D109" s="10">
        <v>51.780194318843407</v>
      </c>
      <c r="E109" s="11">
        <f t="shared" si="2"/>
        <v>192.99598714739136</v>
      </c>
      <c r="F109" s="12">
        <v>186.6418301895537</v>
      </c>
      <c r="G109" s="13">
        <f t="shared" si="3"/>
        <v>379.63781733694509</v>
      </c>
      <c r="H109" s="12">
        <v>225.93800000000002</v>
      </c>
    </row>
    <row r="110" spans="1:8" x14ac:dyDescent="0.3">
      <c r="A110" s="7" t="s">
        <v>108</v>
      </c>
      <c r="B110" s="8">
        <v>123.22</v>
      </c>
      <c r="C110" s="9">
        <v>17.995792828547955</v>
      </c>
      <c r="D110" s="10">
        <v>45.696895501843741</v>
      </c>
      <c r="E110" s="11">
        <f t="shared" si="2"/>
        <v>186.91268833039169</v>
      </c>
      <c r="F110" s="12">
        <v>186.6418301895537</v>
      </c>
      <c r="G110" s="13">
        <f t="shared" si="3"/>
        <v>373.55451851994542</v>
      </c>
      <c r="H110" s="12">
        <v>225.93800000000002</v>
      </c>
    </row>
    <row r="111" spans="1:8" x14ac:dyDescent="0.3">
      <c r="A111" s="7" t="s">
        <v>109</v>
      </c>
      <c r="B111" s="8">
        <v>123.22</v>
      </c>
      <c r="C111" s="9">
        <v>17.995792828547955</v>
      </c>
      <c r="D111" s="10">
        <v>44.377732271801349</v>
      </c>
      <c r="E111" s="11">
        <f t="shared" si="2"/>
        <v>185.59352510034932</v>
      </c>
      <c r="F111" s="12">
        <v>186.6418301895537</v>
      </c>
      <c r="G111" s="13">
        <f t="shared" si="3"/>
        <v>372.23535528990305</v>
      </c>
      <c r="H111" s="12">
        <v>225.93800000000002</v>
      </c>
    </row>
    <row r="112" spans="1:8" x14ac:dyDescent="0.3">
      <c r="A112" s="7" t="s">
        <v>110</v>
      </c>
      <c r="B112" s="8">
        <v>123.22</v>
      </c>
      <c r="C112" s="9">
        <v>17.995792828547955</v>
      </c>
      <c r="D112" s="10">
        <v>47.522333935955025</v>
      </c>
      <c r="E112" s="11">
        <f t="shared" si="2"/>
        <v>188.73812676450299</v>
      </c>
      <c r="F112" s="12">
        <v>186.6418301895537</v>
      </c>
      <c r="G112" s="13">
        <f t="shared" si="3"/>
        <v>375.37995695405669</v>
      </c>
      <c r="H112" s="12">
        <v>225.93800000000002</v>
      </c>
    </row>
    <row r="113" spans="1:9" x14ac:dyDescent="0.3">
      <c r="A113" s="20" t="s">
        <v>111</v>
      </c>
      <c r="B113" s="8">
        <v>123.22</v>
      </c>
      <c r="C113" s="9">
        <v>17.995792828547955</v>
      </c>
      <c r="D113" s="10">
        <v>39.944272664938097</v>
      </c>
      <c r="E113" s="11">
        <f t="shared" si="2"/>
        <v>181.16006549348606</v>
      </c>
      <c r="F113" s="12">
        <v>186.6418301895537</v>
      </c>
      <c r="G113" s="13">
        <f t="shared" si="3"/>
        <v>367.80189568303979</v>
      </c>
      <c r="H113" s="12">
        <v>225.93800000000002</v>
      </c>
    </row>
    <row r="114" spans="1:9" x14ac:dyDescent="0.3">
      <c r="A114" s="7" t="s">
        <v>113</v>
      </c>
      <c r="B114" s="8">
        <v>123.22</v>
      </c>
      <c r="C114" s="9">
        <v>17.995792828547955</v>
      </c>
      <c r="D114" s="10">
        <v>44.840207758994048</v>
      </c>
      <c r="E114" s="11">
        <f t="shared" si="2"/>
        <v>186.056000587542</v>
      </c>
      <c r="F114" s="12">
        <v>186.6418301895537</v>
      </c>
      <c r="G114" s="13">
        <f t="shared" si="3"/>
        <v>372.6978307770957</v>
      </c>
      <c r="H114" s="12">
        <v>225.93800000000002</v>
      </c>
    </row>
    <row r="115" spans="1:9" x14ac:dyDescent="0.3">
      <c r="A115" s="7" t="s">
        <v>114</v>
      </c>
      <c r="B115" s="8">
        <v>123.22</v>
      </c>
      <c r="C115" s="9">
        <v>17.995792828547955</v>
      </c>
      <c r="D115" s="10">
        <v>51.163403852237607</v>
      </c>
      <c r="E115" s="11">
        <f t="shared" si="2"/>
        <v>192.37919668078558</v>
      </c>
      <c r="F115" s="12">
        <v>186.6418301895537</v>
      </c>
      <c r="G115" s="13">
        <f t="shared" si="3"/>
        <v>379.02102687033926</v>
      </c>
      <c r="H115" s="12">
        <v>225.93800000000002</v>
      </c>
    </row>
    <row r="116" spans="1:9" x14ac:dyDescent="0.3">
      <c r="A116" s="7" t="s">
        <v>118</v>
      </c>
      <c r="B116" s="8">
        <v>123.22</v>
      </c>
      <c r="C116" s="9">
        <v>17.995792828547955</v>
      </c>
      <c r="D116" s="10">
        <v>51.404654034394909</v>
      </c>
      <c r="E116" s="11">
        <f t="shared" si="2"/>
        <v>192.62044686294286</v>
      </c>
      <c r="F116" s="12">
        <v>186.6418301895537</v>
      </c>
      <c r="G116" s="13">
        <f t="shared" si="3"/>
        <v>379.26227705249653</v>
      </c>
      <c r="H116" s="12">
        <v>225.93800000000002</v>
      </c>
    </row>
    <row r="117" spans="1:9" x14ac:dyDescent="0.3">
      <c r="A117" s="7" t="s">
        <v>120</v>
      </c>
      <c r="B117" s="8">
        <v>123.22</v>
      </c>
      <c r="C117" s="9">
        <v>17.995792828547955</v>
      </c>
      <c r="D117" s="10">
        <v>41.906068162160295</v>
      </c>
      <c r="E117" s="11">
        <f t="shared" si="2"/>
        <v>183.12186099070826</v>
      </c>
      <c r="F117" s="12">
        <v>186.6418301895537</v>
      </c>
      <c r="G117" s="13">
        <f t="shared" si="3"/>
        <v>369.76369118026196</v>
      </c>
      <c r="H117" s="12">
        <v>225.93800000000002</v>
      </c>
    </row>
    <row r="118" spans="1:9" x14ac:dyDescent="0.3">
      <c r="A118" s="7" t="s">
        <v>121</v>
      </c>
      <c r="B118" s="8">
        <v>123.22</v>
      </c>
      <c r="C118" s="9">
        <v>17.995792828547955</v>
      </c>
      <c r="D118" s="10">
        <v>44.963059998820619</v>
      </c>
      <c r="E118" s="11">
        <f t="shared" si="2"/>
        <v>186.17885282736859</v>
      </c>
      <c r="F118" s="12">
        <v>186.6418301895537</v>
      </c>
      <c r="G118" s="13">
        <f t="shared" si="3"/>
        <v>372.82068301692232</v>
      </c>
      <c r="H118" s="12">
        <v>225.93800000000002</v>
      </c>
    </row>
    <row r="119" spans="1:9" x14ac:dyDescent="0.3">
      <c r="A119" s="7" t="s">
        <v>122</v>
      </c>
      <c r="B119" s="8">
        <v>123.22</v>
      </c>
      <c r="C119" s="9">
        <v>17.995792828547955</v>
      </c>
      <c r="D119" s="10">
        <v>37.632291592115585</v>
      </c>
      <c r="E119" s="11">
        <f t="shared" si="2"/>
        <v>178.84808442066355</v>
      </c>
      <c r="F119" s="12">
        <v>186.6418301895537</v>
      </c>
      <c r="G119" s="13">
        <f t="shared" si="3"/>
        <v>365.48991461021728</v>
      </c>
      <c r="H119" s="12">
        <v>225.93800000000002</v>
      </c>
    </row>
    <row r="120" spans="1:9" x14ac:dyDescent="0.3">
      <c r="A120" s="7" t="s">
        <v>124</v>
      </c>
      <c r="B120" s="8">
        <v>123.22</v>
      </c>
      <c r="C120" s="9">
        <v>17.995792828547955</v>
      </c>
      <c r="D120" s="10">
        <v>43.470411284072128</v>
      </c>
      <c r="E120" s="11">
        <f t="shared" si="2"/>
        <v>184.68620411262009</v>
      </c>
      <c r="F120" s="12">
        <v>186.6418301895537</v>
      </c>
      <c r="G120" s="13">
        <f t="shared" si="3"/>
        <v>371.32803430217382</v>
      </c>
      <c r="H120" s="12">
        <v>225.93800000000002</v>
      </c>
    </row>
    <row r="121" spans="1:9" x14ac:dyDescent="0.3">
      <c r="A121" s="7" t="s">
        <v>125</v>
      </c>
      <c r="B121" s="8">
        <v>123.22</v>
      </c>
      <c r="C121" s="9">
        <v>17.995792828547955</v>
      </c>
      <c r="D121" s="10">
        <v>38.076284866417033</v>
      </c>
      <c r="E121" s="11">
        <f t="shared" si="2"/>
        <v>179.292077694965</v>
      </c>
      <c r="F121" s="12">
        <v>186.6418301895537</v>
      </c>
      <c r="G121" s="13">
        <f t="shared" si="3"/>
        <v>365.9339078845187</v>
      </c>
      <c r="H121" s="12">
        <v>225.93800000000002</v>
      </c>
    </row>
    <row r="122" spans="1:9" x14ac:dyDescent="0.3">
      <c r="A122" s="7" t="s">
        <v>126</v>
      </c>
      <c r="B122" s="8">
        <v>123.22</v>
      </c>
      <c r="C122" s="9">
        <v>17.995792828547955</v>
      </c>
      <c r="D122" s="10">
        <v>42.858842912273559</v>
      </c>
      <c r="E122" s="11">
        <f t="shared" si="2"/>
        <v>184.07463574082152</v>
      </c>
      <c r="F122" s="12">
        <v>186.6418301895537</v>
      </c>
      <c r="G122" s="13">
        <f t="shared" si="3"/>
        <v>370.71646593037519</v>
      </c>
      <c r="H122" s="12">
        <v>225.93800000000002</v>
      </c>
    </row>
    <row r="123" spans="1:9" x14ac:dyDescent="0.3">
      <c r="A123" s="7" t="s">
        <v>127</v>
      </c>
      <c r="B123" s="8">
        <v>123.22</v>
      </c>
      <c r="C123" s="9">
        <v>17.995792828547955</v>
      </c>
      <c r="D123" s="10">
        <v>39.683808520944432</v>
      </c>
      <c r="E123" s="11">
        <f t="shared" si="2"/>
        <v>180.8996013494924</v>
      </c>
      <c r="F123" s="12">
        <v>186.6418301895537</v>
      </c>
      <c r="G123" s="13">
        <f t="shared" si="3"/>
        <v>367.54143153904613</v>
      </c>
      <c r="H123" s="12">
        <v>225.93800000000002</v>
      </c>
    </row>
    <row r="124" spans="1:9" x14ac:dyDescent="0.3">
      <c r="A124" s="7" t="s">
        <v>128</v>
      </c>
      <c r="B124" s="8">
        <v>123.22</v>
      </c>
      <c r="C124" s="9">
        <v>17.995792828547955</v>
      </c>
      <c r="D124" s="10">
        <v>41.827770754030148</v>
      </c>
      <c r="E124" s="11">
        <f t="shared" si="2"/>
        <v>183.04356358257812</v>
      </c>
      <c r="F124" s="12">
        <v>186.6418301895537</v>
      </c>
      <c r="G124" s="13">
        <f t="shared" si="3"/>
        <v>369.68539377213182</v>
      </c>
      <c r="H124" s="12">
        <v>225.93800000000002</v>
      </c>
      <c r="I124" s="21"/>
    </row>
    <row r="125" spans="1:9" x14ac:dyDescent="0.3">
      <c r="A125" s="7" t="s">
        <v>129</v>
      </c>
      <c r="B125" s="8">
        <v>123.22</v>
      </c>
      <c r="C125" s="9">
        <v>17.995792828547955</v>
      </c>
      <c r="D125" s="10">
        <v>53.033403216069345</v>
      </c>
      <c r="E125" s="11">
        <f t="shared" si="2"/>
        <v>194.24919604461729</v>
      </c>
      <c r="F125" s="12">
        <v>186.6418301895537</v>
      </c>
      <c r="G125" s="13">
        <f t="shared" si="3"/>
        <v>380.89102623417102</v>
      </c>
      <c r="H125" s="12">
        <v>225.93800000000002</v>
      </c>
    </row>
    <row r="126" spans="1:9" x14ac:dyDescent="0.3">
      <c r="A126" s="7" t="s">
        <v>130</v>
      </c>
      <c r="B126" s="8">
        <v>123.22</v>
      </c>
      <c r="C126" s="9">
        <v>17.995792828547955</v>
      </c>
      <c r="D126" s="10">
        <v>47.046334042075884</v>
      </c>
      <c r="E126" s="11">
        <f t="shared" si="2"/>
        <v>188.26212687062383</v>
      </c>
      <c r="F126" s="12">
        <v>186.6418301895537</v>
      </c>
      <c r="G126" s="13">
        <f t="shared" si="3"/>
        <v>374.9039570601775</v>
      </c>
      <c r="H126" s="12">
        <v>225.93800000000002</v>
      </c>
    </row>
    <row r="127" spans="1:9" x14ac:dyDescent="0.3">
      <c r="A127" s="7" t="s">
        <v>131</v>
      </c>
      <c r="B127" s="8">
        <v>123.22</v>
      </c>
      <c r="C127" s="9">
        <v>17.995792828547955</v>
      </c>
      <c r="D127" s="10">
        <v>52.754829480821407</v>
      </c>
      <c r="E127" s="11">
        <f t="shared" si="2"/>
        <v>193.97062230936936</v>
      </c>
      <c r="F127" s="12">
        <v>186.6418301895537</v>
      </c>
      <c r="G127" s="13">
        <f t="shared" si="3"/>
        <v>380.61245249892306</v>
      </c>
      <c r="H127" s="12">
        <v>225.93800000000002</v>
      </c>
    </row>
    <row r="128" spans="1:9" x14ac:dyDescent="0.3">
      <c r="A128" s="7" t="s">
        <v>132</v>
      </c>
      <c r="B128" s="8">
        <v>123.22</v>
      </c>
      <c r="C128" s="9">
        <v>17.995792828547955</v>
      </c>
      <c r="D128" s="10">
        <v>39.894156529206576</v>
      </c>
      <c r="E128" s="11">
        <f t="shared" si="2"/>
        <v>181.10994935775454</v>
      </c>
      <c r="F128" s="12">
        <v>186.6418301895537</v>
      </c>
      <c r="G128" s="13">
        <f t="shared" si="3"/>
        <v>367.75177954730827</v>
      </c>
      <c r="H128" s="12">
        <v>225.93800000000002</v>
      </c>
    </row>
    <row r="129" spans="1:9" x14ac:dyDescent="0.3">
      <c r="A129" s="7" t="s">
        <v>133</v>
      </c>
      <c r="B129" s="8">
        <v>123.22</v>
      </c>
      <c r="C129" s="9">
        <v>17.995792828547955</v>
      </c>
      <c r="D129" s="10">
        <v>32.808495663160727</v>
      </c>
      <c r="E129" s="11">
        <f t="shared" si="2"/>
        <v>174.02428849170869</v>
      </c>
      <c r="F129" s="12">
        <v>186.6418301895537</v>
      </c>
      <c r="G129" s="13">
        <f t="shared" si="3"/>
        <v>360.66611868126239</v>
      </c>
      <c r="H129" s="12">
        <v>225.93800000000002</v>
      </c>
    </row>
    <row r="130" spans="1:9" x14ac:dyDescent="0.3">
      <c r="A130" s="7" t="s">
        <v>134</v>
      </c>
      <c r="B130" s="8">
        <v>123.22</v>
      </c>
      <c r="C130" s="9">
        <v>17.995792828547955</v>
      </c>
      <c r="D130" s="10">
        <v>35.336797025564628</v>
      </c>
      <c r="E130" s="11">
        <f t="shared" si="2"/>
        <v>176.5525898541126</v>
      </c>
      <c r="F130" s="12">
        <v>186.6418301895537</v>
      </c>
      <c r="G130" s="13">
        <f t="shared" si="3"/>
        <v>363.1944200436663</v>
      </c>
      <c r="H130" s="12">
        <v>225.93800000000002</v>
      </c>
    </row>
    <row r="131" spans="1:9" x14ac:dyDescent="0.3">
      <c r="A131" s="7" t="s">
        <v>135</v>
      </c>
      <c r="B131" s="8">
        <v>123.22</v>
      </c>
      <c r="C131" s="9">
        <v>17.995792828547955</v>
      </c>
      <c r="D131" s="10">
        <v>47.616579795329855</v>
      </c>
      <c r="E131" s="11">
        <f t="shared" si="2"/>
        <v>188.8323726238778</v>
      </c>
      <c r="F131" s="12">
        <v>186.6418301895537</v>
      </c>
      <c r="G131" s="13">
        <f t="shared" si="3"/>
        <v>375.47420281343148</v>
      </c>
      <c r="H131" s="12">
        <v>225.93800000000002</v>
      </c>
    </row>
    <row r="132" spans="1:9" x14ac:dyDescent="0.3">
      <c r="A132" s="7" t="s">
        <v>136</v>
      </c>
      <c r="B132" s="8">
        <v>123.22</v>
      </c>
      <c r="C132" s="9">
        <v>17.995792828547955</v>
      </c>
      <c r="D132" s="10">
        <v>28.775147301895419</v>
      </c>
      <c r="E132" s="11">
        <f t="shared" si="2"/>
        <v>169.99094013044339</v>
      </c>
      <c r="F132" s="12">
        <v>186.6418301895537</v>
      </c>
      <c r="G132" s="13">
        <f t="shared" si="3"/>
        <v>356.63277031999712</v>
      </c>
      <c r="H132" s="12">
        <v>225.93800000000002</v>
      </c>
      <c r="I132" s="21"/>
    </row>
    <row r="133" spans="1:9" x14ac:dyDescent="0.3">
      <c r="A133" s="7" t="s">
        <v>137</v>
      </c>
      <c r="B133" s="8">
        <v>123.22</v>
      </c>
      <c r="C133" s="9">
        <v>17.995792828547955</v>
      </c>
      <c r="D133" s="10">
        <v>38.642283312527134</v>
      </c>
      <c r="E133" s="11">
        <f t="shared" ref="E133:E196" si="4">B133+C133+D133</f>
        <v>179.85807614107509</v>
      </c>
      <c r="F133" s="12">
        <v>186.6418301895537</v>
      </c>
      <c r="G133" s="13">
        <f t="shared" ref="G133:G196" si="5">E133+F133</f>
        <v>366.49990633062879</v>
      </c>
      <c r="H133" s="12">
        <v>225.93800000000002</v>
      </c>
    </row>
    <row r="134" spans="1:9" x14ac:dyDescent="0.3">
      <c r="A134" s="7" t="s">
        <v>138</v>
      </c>
      <c r="B134" s="8">
        <v>123.22</v>
      </c>
      <c r="C134" s="9">
        <v>17.995792828547955</v>
      </c>
      <c r="D134" s="10">
        <v>42.066727621495765</v>
      </c>
      <c r="E134" s="11">
        <f t="shared" si="4"/>
        <v>183.28252045004373</v>
      </c>
      <c r="F134" s="12">
        <v>186.6418301895537</v>
      </c>
      <c r="G134" s="13">
        <f t="shared" si="5"/>
        <v>369.92435063959744</v>
      </c>
      <c r="H134" s="12">
        <v>225.93800000000002</v>
      </c>
    </row>
    <row r="135" spans="1:9" x14ac:dyDescent="0.3">
      <c r="A135" s="7" t="s">
        <v>139</v>
      </c>
      <c r="B135" s="8">
        <v>123.22</v>
      </c>
      <c r="C135" s="9">
        <v>17.995792828547955</v>
      </c>
      <c r="D135" s="10">
        <v>38.122347491507398</v>
      </c>
      <c r="E135" s="11">
        <f t="shared" si="4"/>
        <v>179.33814032005535</v>
      </c>
      <c r="F135" s="12">
        <v>186.6418301895537</v>
      </c>
      <c r="G135" s="13">
        <f t="shared" si="5"/>
        <v>365.97997050960907</v>
      </c>
      <c r="H135" s="12">
        <v>225.93800000000002</v>
      </c>
    </row>
    <row r="136" spans="1:9" x14ac:dyDescent="0.3">
      <c r="A136" s="7" t="s">
        <v>140</v>
      </c>
      <c r="B136" s="8">
        <v>123.22</v>
      </c>
      <c r="C136" s="9">
        <v>17.995792828547955</v>
      </c>
      <c r="D136" s="10">
        <v>38.227532091655284</v>
      </c>
      <c r="E136" s="11">
        <f t="shared" si="4"/>
        <v>179.44332492020325</v>
      </c>
      <c r="F136" s="12">
        <v>186.6418301895537</v>
      </c>
      <c r="G136" s="13">
        <f t="shared" si="5"/>
        <v>366.08515510975695</v>
      </c>
      <c r="H136" s="12">
        <v>225.93800000000002</v>
      </c>
    </row>
    <row r="137" spans="1:9" x14ac:dyDescent="0.3">
      <c r="A137" s="7" t="s">
        <v>141</v>
      </c>
      <c r="B137" s="8">
        <v>123.22</v>
      </c>
      <c r="C137" s="9">
        <v>17.995792828547955</v>
      </c>
      <c r="D137" s="10">
        <v>43.699711631977031</v>
      </c>
      <c r="E137" s="11">
        <f t="shared" si="4"/>
        <v>184.915504460525</v>
      </c>
      <c r="F137" s="12">
        <v>186.6418301895537</v>
      </c>
      <c r="G137" s="13">
        <f t="shared" si="5"/>
        <v>371.5573346500787</v>
      </c>
      <c r="H137" s="12">
        <v>225.93800000000002</v>
      </c>
    </row>
    <row r="138" spans="1:9" x14ac:dyDescent="0.3">
      <c r="A138" s="7" t="s">
        <v>142</v>
      </c>
      <c r="B138" s="8">
        <v>123.22</v>
      </c>
      <c r="C138" s="9">
        <v>17.995792828547955</v>
      </c>
      <c r="D138" s="10">
        <v>45.729530794724248</v>
      </c>
      <c r="E138" s="11">
        <f t="shared" si="4"/>
        <v>186.9453236232722</v>
      </c>
      <c r="F138" s="12">
        <v>186.6418301895537</v>
      </c>
      <c r="G138" s="13">
        <f t="shared" si="5"/>
        <v>373.58715381282593</v>
      </c>
      <c r="H138" s="12">
        <v>225.93800000000002</v>
      </c>
    </row>
    <row r="139" spans="1:9" x14ac:dyDescent="0.3">
      <c r="A139" s="7" t="s">
        <v>143</v>
      </c>
      <c r="B139" s="8">
        <v>123.22</v>
      </c>
      <c r="C139" s="9">
        <v>17.995792828547955</v>
      </c>
      <c r="D139" s="10">
        <v>44.085400951041912</v>
      </c>
      <c r="E139" s="11">
        <f t="shared" si="4"/>
        <v>185.30119377958988</v>
      </c>
      <c r="F139" s="12">
        <v>186.6418301895537</v>
      </c>
      <c r="G139" s="13">
        <f t="shared" si="5"/>
        <v>371.94302396914361</v>
      </c>
      <c r="H139" s="12">
        <v>225.93800000000002</v>
      </c>
    </row>
    <row r="140" spans="1:9" x14ac:dyDescent="0.3">
      <c r="A140" s="7" t="s">
        <v>144</v>
      </c>
      <c r="B140" s="8">
        <v>123.22</v>
      </c>
      <c r="C140" s="9">
        <v>17.995792828547955</v>
      </c>
      <c r="D140" s="10">
        <v>39.430286867146968</v>
      </c>
      <c r="E140" s="11">
        <f t="shared" si="4"/>
        <v>180.64607969569494</v>
      </c>
      <c r="F140" s="12">
        <v>186.6418301895537</v>
      </c>
      <c r="G140" s="13">
        <f t="shared" si="5"/>
        <v>367.28790988524861</v>
      </c>
      <c r="H140" s="12">
        <v>225.93800000000002</v>
      </c>
    </row>
    <row r="141" spans="1:9" x14ac:dyDescent="0.3">
      <c r="A141" s="7" t="s">
        <v>145</v>
      </c>
      <c r="B141" s="8">
        <v>123.22</v>
      </c>
      <c r="C141" s="9">
        <v>17.995792828547955</v>
      </c>
      <c r="D141" s="10">
        <v>28.839818667095461</v>
      </c>
      <c r="E141" s="11">
        <f t="shared" si="4"/>
        <v>170.05561149564343</v>
      </c>
      <c r="F141" s="12">
        <v>186.6418301895537</v>
      </c>
      <c r="G141" s="13">
        <f t="shared" si="5"/>
        <v>356.69744168519713</v>
      </c>
      <c r="H141" s="12">
        <v>225.93800000000002</v>
      </c>
    </row>
    <row r="142" spans="1:9" x14ac:dyDescent="0.3">
      <c r="A142" s="20" t="s">
        <v>146</v>
      </c>
      <c r="B142" s="8">
        <v>123.22</v>
      </c>
      <c r="C142" s="9">
        <v>17.995792828547955</v>
      </c>
      <c r="D142" s="10">
        <v>34.304333251440511</v>
      </c>
      <c r="E142" s="11">
        <f t="shared" si="4"/>
        <v>175.52012607998847</v>
      </c>
      <c r="F142" s="12">
        <v>186.6418301895537</v>
      </c>
      <c r="G142" s="13">
        <f t="shared" si="5"/>
        <v>362.1619562695422</v>
      </c>
      <c r="H142" s="12">
        <v>225.93800000000002</v>
      </c>
    </row>
    <row r="143" spans="1:9" x14ac:dyDescent="0.3">
      <c r="A143" s="7" t="s">
        <v>147</v>
      </c>
      <c r="B143" s="8">
        <v>123.22</v>
      </c>
      <c r="C143" s="9">
        <v>17.995792828547955</v>
      </c>
      <c r="D143" s="10">
        <v>45.623425057672414</v>
      </c>
      <c r="E143" s="11">
        <f t="shared" si="4"/>
        <v>186.83921788622038</v>
      </c>
      <c r="F143" s="12">
        <v>186.6418301895537</v>
      </c>
      <c r="G143" s="13">
        <f t="shared" si="5"/>
        <v>373.48104807577408</v>
      </c>
      <c r="H143" s="12">
        <v>225.93800000000002</v>
      </c>
    </row>
    <row r="144" spans="1:9" x14ac:dyDescent="0.3">
      <c r="A144" s="103" t="s">
        <v>148</v>
      </c>
      <c r="B144" s="8">
        <v>123.22</v>
      </c>
      <c r="C144" s="9">
        <v>17.995792828547955</v>
      </c>
      <c r="D144" s="10">
        <v>48.342921336464485</v>
      </c>
      <c r="E144" s="11">
        <f t="shared" si="4"/>
        <v>189.55871416501245</v>
      </c>
      <c r="F144" s="12">
        <v>186.6418301895537</v>
      </c>
      <c r="G144" s="13">
        <f t="shared" si="5"/>
        <v>376.20054435456615</v>
      </c>
      <c r="H144" s="12">
        <v>225.93800000000002</v>
      </c>
    </row>
    <row r="145" spans="1:9" x14ac:dyDescent="0.3">
      <c r="A145" s="7" t="s">
        <v>149</v>
      </c>
      <c r="B145" s="8">
        <v>123.22</v>
      </c>
      <c r="C145" s="9">
        <v>17.995792828547955</v>
      </c>
      <c r="D145" s="10">
        <v>36.070993250881564</v>
      </c>
      <c r="E145" s="11">
        <f t="shared" si="4"/>
        <v>177.28678607942953</v>
      </c>
      <c r="F145" s="12">
        <v>186.6418301895537</v>
      </c>
      <c r="G145" s="13">
        <f t="shared" si="5"/>
        <v>363.92861626898321</v>
      </c>
      <c r="H145" s="12">
        <v>225.93800000000002</v>
      </c>
    </row>
    <row r="146" spans="1:9" x14ac:dyDescent="0.3">
      <c r="A146" s="7" t="s">
        <v>150</v>
      </c>
      <c r="B146" s="8">
        <v>123.22</v>
      </c>
      <c r="C146" s="9">
        <v>17.995792828547955</v>
      </c>
      <c r="D146" s="10">
        <v>30.95235932062079</v>
      </c>
      <c r="E146" s="11">
        <f t="shared" si="4"/>
        <v>172.16815214916875</v>
      </c>
      <c r="F146" s="12">
        <v>186.6418301895537</v>
      </c>
      <c r="G146" s="13">
        <f t="shared" si="5"/>
        <v>358.80998233872242</v>
      </c>
      <c r="H146" s="12">
        <v>225.93800000000002</v>
      </c>
      <c r="I146" s="21"/>
    </row>
    <row r="147" spans="1:9" x14ac:dyDescent="0.3">
      <c r="A147" s="7" t="s">
        <v>151</v>
      </c>
      <c r="B147" s="8">
        <v>123.22</v>
      </c>
      <c r="C147" s="9">
        <v>17.995792828547955</v>
      </c>
      <c r="D147" s="10">
        <v>37.408275748063907</v>
      </c>
      <c r="E147" s="11">
        <f t="shared" si="4"/>
        <v>178.62406857661188</v>
      </c>
      <c r="F147" s="12">
        <v>186.6418301895537</v>
      </c>
      <c r="G147" s="13">
        <f t="shared" si="5"/>
        <v>365.26589876616561</v>
      </c>
      <c r="H147" s="12">
        <v>225.93800000000002</v>
      </c>
    </row>
    <row r="148" spans="1:9" x14ac:dyDescent="0.3">
      <c r="A148" s="7" t="s">
        <v>152</v>
      </c>
      <c r="B148" s="8">
        <v>123.22</v>
      </c>
      <c r="C148" s="9">
        <v>17.995792828547955</v>
      </c>
      <c r="D148" s="10">
        <v>43.044726602332553</v>
      </c>
      <c r="E148" s="11">
        <f t="shared" si="4"/>
        <v>184.26051943088052</v>
      </c>
      <c r="F148" s="12">
        <v>186.6418301895537</v>
      </c>
      <c r="G148" s="13">
        <f t="shared" si="5"/>
        <v>370.90234962043422</v>
      </c>
      <c r="H148" s="12">
        <v>225.93800000000002</v>
      </c>
    </row>
    <row r="149" spans="1:9" x14ac:dyDescent="0.3">
      <c r="A149" s="7" t="s">
        <v>153</v>
      </c>
      <c r="B149" s="8">
        <v>123.22</v>
      </c>
      <c r="C149" s="9">
        <v>17.995792828547955</v>
      </c>
      <c r="D149" s="10">
        <v>33.99803001180392</v>
      </c>
      <c r="E149" s="11">
        <f t="shared" si="4"/>
        <v>175.2138228403519</v>
      </c>
      <c r="F149" s="12">
        <v>186.6418301895537</v>
      </c>
      <c r="G149" s="13">
        <f t="shared" si="5"/>
        <v>361.85565302990562</v>
      </c>
      <c r="H149" s="12">
        <v>225.93800000000002</v>
      </c>
    </row>
    <row r="150" spans="1:9" x14ac:dyDescent="0.3">
      <c r="A150" s="71" t="s">
        <v>295</v>
      </c>
      <c r="B150" s="8">
        <v>123.22</v>
      </c>
      <c r="C150" s="9">
        <v>17.995792828547955</v>
      </c>
      <c r="D150" s="10">
        <v>42.050708220983836</v>
      </c>
      <c r="E150" s="11">
        <f t="shared" si="4"/>
        <v>183.2665010495318</v>
      </c>
      <c r="F150" s="12">
        <v>186.6418301895537</v>
      </c>
      <c r="G150" s="13">
        <f t="shared" si="5"/>
        <v>369.9083312390855</v>
      </c>
      <c r="H150" s="12">
        <v>225.93800000000002</v>
      </c>
    </row>
    <row r="151" spans="1:9" x14ac:dyDescent="0.3">
      <c r="A151" s="71" t="s">
        <v>296</v>
      </c>
      <c r="B151" s="8">
        <v>123.22</v>
      </c>
      <c r="C151" s="9">
        <v>17.995792828547955</v>
      </c>
      <c r="D151" s="10">
        <v>42.050708220983836</v>
      </c>
      <c r="E151" s="11">
        <f t="shared" si="4"/>
        <v>183.2665010495318</v>
      </c>
      <c r="F151" s="12">
        <v>186.6418301895537</v>
      </c>
      <c r="G151" s="13">
        <f t="shared" si="5"/>
        <v>369.9083312390855</v>
      </c>
      <c r="H151" s="12">
        <v>225.93800000000002</v>
      </c>
    </row>
    <row r="152" spans="1:9" x14ac:dyDescent="0.3">
      <c r="A152" s="71" t="s">
        <v>297</v>
      </c>
      <c r="B152" s="8">
        <v>123.22</v>
      </c>
      <c r="C152" s="9">
        <v>17.995792828547955</v>
      </c>
      <c r="D152" s="10">
        <v>42.050708220983836</v>
      </c>
      <c r="E152" s="11">
        <f t="shared" si="4"/>
        <v>183.2665010495318</v>
      </c>
      <c r="F152" s="12">
        <v>186.6418301895537</v>
      </c>
      <c r="G152" s="13">
        <f t="shared" si="5"/>
        <v>369.9083312390855</v>
      </c>
      <c r="H152" s="12">
        <v>225.93800000000002</v>
      </c>
    </row>
    <row r="153" spans="1:9" x14ac:dyDescent="0.3">
      <c r="A153" s="18" t="s">
        <v>154</v>
      </c>
      <c r="B153" s="8">
        <v>123.22</v>
      </c>
      <c r="C153" s="9">
        <v>17.995792828547955</v>
      </c>
      <c r="D153" s="10">
        <v>32.582339795933372</v>
      </c>
      <c r="E153" s="11">
        <f t="shared" si="4"/>
        <v>173.79813262448133</v>
      </c>
      <c r="F153" s="12">
        <v>186.6418301895537</v>
      </c>
      <c r="G153" s="13">
        <f t="shared" si="5"/>
        <v>360.43996281403503</v>
      </c>
      <c r="H153" s="12">
        <v>225.93800000000002</v>
      </c>
    </row>
    <row r="154" spans="1:9" x14ac:dyDescent="0.3">
      <c r="A154" s="7" t="s">
        <v>155</v>
      </c>
      <c r="B154" s="8">
        <v>123.22</v>
      </c>
      <c r="C154" s="9">
        <v>17.995792828547955</v>
      </c>
      <c r="D154" s="10">
        <v>43.294445084924952</v>
      </c>
      <c r="E154" s="11">
        <f t="shared" si="4"/>
        <v>184.51023791347291</v>
      </c>
      <c r="F154" s="12">
        <v>186.6418301895537</v>
      </c>
      <c r="G154" s="13">
        <f t="shared" si="5"/>
        <v>371.15206810302664</v>
      </c>
      <c r="H154" s="12">
        <v>225.93800000000002</v>
      </c>
    </row>
    <row r="155" spans="1:9" x14ac:dyDescent="0.3">
      <c r="A155" s="7" t="s">
        <v>156</v>
      </c>
      <c r="B155" s="8">
        <v>123.22</v>
      </c>
      <c r="C155" s="9">
        <v>17.995792828547955</v>
      </c>
      <c r="D155" s="10">
        <v>42.78762465090437</v>
      </c>
      <c r="E155" s="11">
        <f t="shared" si="4"/>
        <v>184.00341747945234</v>
      </c>
      <c r="F155" s="12">
        <v>186.6418301895537</v>
      </c>
      <c r="G155" s="13">
        <f t="shared" si="5"/>
        <v>370.64524766900604</v>
      </c>
      <c r="H155" s="12">
        <v>225.93800000000002</v>
      </c>
    </row>
    <row r="156" spans="1:9" x14ac:dyDescent="0.3">
      <c r="A156" s="7" t="s">
        <v>117</v>
      </c>
      <c r="B156" s="8">
        <v>123.22</v>
      </c>
      <c r="C156" s="9">
        <v>17.995792828547955</v>
      </c>
      <c r="D156" s="10">
        <v>40.325492114921147</v>
      </c>
      <c r="E156" s="11">
        <f t="shared" si="4"/>
        <v>181.54128494346912</v>
      </c>
      <c r="F156" s="12">
        <v>186.6418301895537</v>
      </c>
      <c r="G156" s="13">
        <f t="shared" si="5"/>
        <v>368.18311513302285</v>
      </c>
      <c r="H156" s="12">
        <v>225.93800000000002</v>
      </c>
    </row>
    <row r="157" spans="1:9" x14ac:dyDescent="0.3">
      <c r="A157" s="7" t="s">
        <v>157</v>
      </c>
      <c r="B157" s="8">
        <v>123.22</v>
      </c>
      <c r="C157" s="9">
        <v>17.995792828547955</v>
      </c>
      <c r="D157" s="10">
        <v>38.906899274706483</v>
      </c>
      <c r="E157" s="11">
        <f t="shared" si="4"/>
        <v>180.12269210325445</v>
      </c>
      <c r="F157" s="12">
        <v>186.6418301895537</v>
      </c>
      <c r="G157" s="13">
        <f t="shared" si="5"/>
        <v>366.76452229280812</v>
      </c>
      <c r="H157" s="12">
        <v>225.93800000000002</v>
      </c>
    </row>
    <row r="158" spans="1:9" x14ac:dyDescent="0.3">
      <c r="A158" s="7" t="s">
        <v>158</v>
      </c>
      <c r="B158" s="8">
        <v>123.22</v>
      </c>
      <c r="C158" s="9">
        <v>17.995792828547955</v>
      </c>
      <c r="D158" s="10">
        <v>33.32717472535338</v>
      </c>
      <c r="E158" s="11">
        <f t="shared" si="4"/>
        <v>174.54296755390135</v>
      </c>
      <c r="F158" s="12">
        <v>186.6418301895537</v>
      </c>
      <c r="G158" s="13">
        <f t="shared" si="5"/>
        <v>361.18479774345508</v>
      </c>
      <c r="H158" s="12">
        <v>225.93800000000002</v>
      </c>
    </row>
    <row r="159" spans="1:9" x14ac:dyDescent="0.3">
      <c r="A159" s="7" t="s">
        <v>159</v>
      </c>
      <c r="B159" s="8">
        <v>123.22</v>
      </c>
      <c r="C159" s="9">
        <v>17.995792828547955</v>
      </c>
      <c r="D159" s="10">
        <v>50.981691895400736</v>
      </c>
      <c r="E159" s="11">
        <f t="shared" si="4"/>
        <v>192.19748472394869</v>
      </c>
      <c r="F159" s="12">
        <v>186.6418301895537</v>
      </c>
      <c r="G159" s="13">
        <f t="shared" si="5"/>
        <v>378.83931491350239</v>
      </c>
      <c r="H159" s="12">
        <v>225.93800000000002</v>
      </c>
    </row>
    <row r="160" spans="1:9" x14ac:dyDescent="0.3">
      <c r="A160" s="7" t="s">
        <v>160</v>
      </c>
      <c r="B160" s="8">
        <v>123.22</v>
      </c>
      <c r="C160" s="9">
        <v>17.995792828547955</v>
      </c>
      <c r="D160" s="10">
        <v>53.529458097296974</v>
      </c>
      <c r="E160" s="11">
        <f t="shared" si="4"/>
        <v>194.74525092584494</v>
      </c>
      <c r="F160" s="12">
        <v>186.6418301895537</v>
      </c>
      <c r="G160" s="13">
        <f t="shared" si="5"/>
        <v>381.38708111539864</v>
      </c>
      <c r="H160" s="12">
        <v>225.93800000000002</v>
      </c>
    </row>
    <row r="161" spans="1:8" x14ac:dyDescent="0.3">
      <c r="A161" s="7" t="s">
        <v>161</v>
      </c>
      <c r="B161" s="8">
        <v>123.22</v>
      </c>
      <c r="C161" s="9">
        <v>17.995792828547955</v>
      </c>
      <c r="D161" s="10">
        <v>50.2784083853726</v>
      </c>
      <c r="E161" s="11">
        <f t="shared" si="4"/>
        <v>191.49420121392058</v>
      </c>
      <c r="F161" s="12">
        <v>186.6418301895537</v>
      </c>
      <c r="G161" s="13">
        <f t="shared" si="5"/>
        <v>378.13603140347425</v>
      </c>
      <c r="H161" s="12">
        <v>225.93800000000002</v>
      </c>
    </row>
    <row r="162" spans="1:8" x14ac:dyDescent="0.3">
      <c r="A162" s="7" t="s">
        <v>162</v>
      </c>
      <c r="B162" s="8">
        <v>123.22</v>
      </c>
      <c r="C162" s="9">
        <v>17.995792828547955</v>
      </c>
      <c r="D162" s="10">
        <v>53.529458097296974</v>
      </c>
      <c r="E162" s="11">
        <f t="shared" si="4"/>
        <v>194.74525092584494</v>
      </c>
      <c r="F162" s="12">
        <v>186.6418301895537</v>
      </c>
      <c r="G162" s="13">
        <f t="shared" si="5"/>
        <v>381.38708111539864</v>
      </c>
      <c r="H162" s="12">
        <v>225.93800000000002</v>
      </c>
    </row>
    <row r="163" spans="1:8" x14ac:dyDescent="0.3">
      <c r="A163" s="7" t="s">
        <v>163</v>
      </c>
      <c r="B163" s="8">
        <v>123.22</v>
      </c>
      <c r="C163" s="9">
        <v>17.995792828547955</v>
      </c>
      <c r="D163" s="10">
        <v>34.655885672204583</v>
      </c>
      <c r="E163" s="11">
        <f t="shared" si="4"/>
        <v>175.87167850075255</v>
      </c>
      <c r="F163" s="12">
        <v>186.6418301895537</v>
      </c>
      <c r="G163" s="13">
        <f t="shared" si="5"/>
        <v>362.51350869030625</v>
      </c>
      <c r="H163" s="12">
        <v>225.93800000000002</v>
      </c>
    </row>
    <row r="164" spans="1:8" x14ac:dyDescent="0.3">
      <c r="A164" s="7" t="s">
        <v>164</v>
      </c>
      <c r="B164" s="8">
        <v>123.22</v>
      </c>
      <c r="C164" s="9">
        <v>17.995792828547955</v>
      </c>
      <c r="D164" s="10">
        <v>41.135494543189658</v>
      </c>
      <c r="E164" s="11">
        <f t="shared" si="4"/>
        <v>182.35128737173761</v>
      </c>
      <c r="F164" s="12">
        <v>186.6418301895537</v>
      </c>
      <c r="G164" s="13">
        <f t="shared" si="5"/>
        <v>368.99311756129134</v>
      </c>
      <c r="H164" s="12">
        <v>225.93800000000002</v>
      </c>
    </row>
    <row r="165" spans="1:8" x14ac:dyDescent="0.3">
      <c r="A165" s="18" t="s">
        <v>165</v>
      </c>
      <c r="B165" s="8">
        <v>123.22</v>
      </c>
      <c r="C165" s="9">
        <v>17.995792828547955</v>
      </c>
      <c r="D165" s="10">
        <v>44.019626706320352</v>
      </c>
      <c r="E165" s="11">
        <f t="shared" si="4"/>
        <v>185.2354195348683</v>
      </c>
      <c r="F165" s="12">
        <v>186.6418301895537</v>
      </c>
      <c r="G165" s="13">
        <f t="shared" si="5"/>
        <v>371.87724972442197</v>
      </c>
      <c r="H165" s="12">
        <v>225.93800000000002</v>
      </c>
    </row>
    <row r="166" spans="1:8" x14ac:dyDescent="0.3">
      <c r="A166" s="18" t="s">
        <v>166</v>
      </c>
      <c r="B166" s="8">
        <v>123.22</v>
      </c>
      <c r="C166" s="9">
        <v>17.995792828547955</v>
      </c>
      <c r="D166" s="10">
        <v>38.942153509001876</v>
      </c>
      <c r="E166" s="11">
        <f t="shared" si="4"/>
        <v>180.15794633754984</v>
      </c>
      <c r="F166" s="12">
        <v>186.6418301895537</v>
      </c>
      <c r="G166" s="13">
        <f t="shared" si="5"/>
        <v>366.79977652710352</v>
      </c>
      <c r="H166" s="12">
        <v>225.93800000000002</v>
      </c>
    </row>
    <row r="167" spans="1:8" x14ac:dyDescent="0.3">
      <c r="A167" s="7" t="s">
        <v>167</v>
      </c>
      <c r="B167" s="8">
        <v>123.22</v>
      </c>
      <c r="C167" s="9">
        <v>17.995792828547955</v>
      </c>
      <c r="D167" s="10">
        <v>42.701380837931097</v>
      </c>
      <c r="E167" s="11">
        <f t="shared" si="4"/>
        <v>183.91717366647907</v>
      </c>
      <c r="F167" s="12">
        <v>186.6418301895537</v>
      </c>
      <c r="G167" s="13">
        <f t="shared" si="5"/>
        <v>370.55900385603275</v>
      </c>
      <c r="H167" s="12">
        <v>225.93800000000002</v>
      </c>
    </row>
    <row r="168" spans="1:8" x14ac:dyDescent="0.3">
      <c r="A168" s="16" t="s">
        <v>168</v>
      </c>
      <c r="B168" s="8">
        <v>123.22</v>
      </c>
      <c r="C168" s="9">
        <v>17.995792828547955</v>
      </c>
      <c r="D168" s="10">
        <v>52.356672562939252</v>
      </c>
      <c r="E168" s="11">
        <f t="shared" si="4"/>
        <v>193.57246539148721</v>
      </c>
      <c r="F168" s="12">
        <v>186.6418301895537</v>
      </c>
      <c r="G168" s="13">
        <f t="shared" si="5"/>
        <v>380.21429558104091</v>
      </c>
      <c r="H168" s="12">
        <v>225.93800000000002</v>
      </c>
    </row>
    <row r="169" spans="1:8" x14ac:dyDescent="0.3">
      <c r="A169" s="7" t="s">
        <v>169</v>
      </c>
      <c r="B169" s="8">
        <v>123.22</v>
      </c>
      <c r="C169" s="9">
        <v>17.995792828547955</v>
      </c>
      <c r="D169" s="10">
        <v>53.529458097296974</v>
      </c>
      <c r="E169" s="11">
        <f t="shared" si="4"/>
        <v>194.74525092584494</v>
      </c>
      <c r="F169" s="12">
        <v>186.6418301895537</v>
      </c>
      <c r="G169" s="13">
        <f t="shared" si="5"/>
        <v>381.38708111539864</v>
      </c>
      <c r="H169" s="12">
        <v>225.93800000000002</v>
      </c>
    </row>
    <row r="170" spans="1:8" x14ac:dyDescent="0.3">
      <c r="A170" s="103" t="s">
        <v>115</v>
      </c>
      <c r="B170" s="8">
        <v>123.22</v>
      </c>
      <c r="C170" s="9">
        <v>17.995792828547955</v>
      </c>
      <c r="D170" s="10">
        <v>41.630246932006095</v>
      </c>
      <c r="E170" s="11">
        <f t="shared" si="4"/>
        <v>182.84603976055405</v>
      </c>
      <c r="F170" s="12">
        <v>186.6418301895537</v>
      </c>
      <c r="G170" s="13">
        <f t="shared" si="5"/>
        <v>369.48786995010778</v>
      </c>
      <c r="H170" s="12">
        <v>225.93800000000002</v>
      </c>
    </row>
    <row r="171" spans="1:8" x14ac:dyDescent="0.3">
      <c r="A171" s="7" t="s">
        <v>171</v>
      </c>
      <c r="B171" s="8">
        <v>123.22</v>
      </c>
      <c r="C171" s="9">
        <v>17.995792828547955</v>
      </c>
      <c r="D171" s="10">
        <v>35.846098541445834</v>
      </c>
      <c r="E171" s="11">
        <f t="shared" si="4"/>
        <v>177.06189136999379</v>
      </c>
      <c r="F171" s="12">
        <v>186.6418301895537</v>
      </c>
      <c r="G171" s="13">
        <f t="shared" si="5"/>
        <v>363.70372155954749</v>
      </c>
      <c r="H171" s="12">
        <v>225.93800000000002</v>
      </c>
    </row>
    <row r="172" spans="1:8" x14ac:dyDescent="0.3">
      <c r="A172" s="20" t="s">
        <v>172</v>
      </c>
      <c r="B172" s="8">
        <v>123.22</v>
      </c>
      <c r="C172" s="9">
        <v>17.995792828547955</v>
      </c>
      <c r="D172" s="10">
        <v>41.273513206497242</v>
      </c>
      <c r="E172" s="11">
        <f t="shared" si="4"/>
        <v>182.48930603504522</v>
      </c>
      <c r="F172" s="12">
        <v>186.6418301895537</v>
      </c>
      <c r="G172" s="13">
        <f t="shared" si="5"/>
        <v>369.13113622459889</v>
      </c>
      <c r="H172" s="12">
        <v>225.93800000000002</v>
      </c>
    </row>
    <row r="173" spans="1:8" x14ac:dyDescent="0.3">
      <c r="A173" s="7" t="s">
        <v>173</v>
      </c>
      <c r="B173" s="8">
        <v>123.22</v>
      </c>
      <c r="C173" s="9">
        <v>17.995792828547955</v>
      </c>
      <c r="D173" s="10">
        <v>35.24592765333049</v>
      </c>
      <c r="E173" s="11">
        <f t="shared" si="4"/>
        <v>176.46172048187844</v>
      </c>
      <c r="F173" s="12">
        <v>186.6418301895537</v>
      </c>
      <c r="G173" s="13">
        <f t="shared" si="5"/>
        <v>363.10355067143212</v>
      </c>
      <c r="H173" s="12">
        <v>225.93800000000002</v>
      </c>
    </row>
    <row r="174" spans="1:8" x14ac:dyDescent="0.3">
      <c r="A174" s="7" t="s">
        <v>174</v>
      </c>
      <c r="B174" s="8">
        <v>123.22</v>
      </c>
      <c r="C174" s="9">
        <v>17.995792828547955</v>
      </c>
      <c r="D174" s="10">
        <v>44.259356818973039</v>
      </c>
      <c r="E174" s="11">
        <f t="shared" si="4"/>
        <v>185.47514964752099</v>
      </c>
      <c r="F174" s="12">
        <v>186.6418301895537</v>
      </c>
      <c r="G174" s="13">
        <f t="shared" si="5"/>
        <v>372.11697983707472</v>
      </c>
      <c r="H174" s="12">
        <v>225.93800000000002</v>
      </c>
    </row>
    <row r="175" spans="1:8" x14ac:dyDescent="0.3">
      <c r="A175" s="7" t="s">
        <v>175</v>
      </c>
      <c r="B175" s="8">
        <v>123.22</v>
      </c>
      <c r="C175" s="9">
        <v>17.995792828547955</v>
      </c>
      <c r="D175" s="10">
        <v>40.827977951861619</v>
      </c>
      <c r="E175" s="11">
        <f t="shared" si="4"/>
        <v>182.04377078040957</v>
      </c>
      <c r="F175" s="12">
        <v>186.6418301895537</v>
      </c>
      <c r="G175" s="13">
        <f t="shared" si="5"/>
        <v>368.68560096996328</v>
      </c>
      <c r="H175" s="12">
        <v>225.93800000000002</v>
      </c>
    </row>
    <row r="176" spans="1:8" x14ac:dyDescent="0.3">
      <c r="A176" s="7" t="s">
        <v>170</v>
      </c>
      <c r="B176" s="8">
        <v>123.22</v>
      </c>
      <c r="C176" s="9">
        <v>17.995792828547955</v>
      </c>
      <c r="D176" s="10">
        <v>53.529458097296974</v>
      </c>
      <c r="E176" s="11">
        <f t="shared" si="4"/>
        <v>194.74525092584494</v>
      </c>
      <c r="F176" s="12">
        <v>186.6418301895537</v>
      </c>
      <c r="G176" s="13">
        <f t="shared" si="5"/>
        <v>381.38708111539864</v>
      </c>
      <c r="H176" s="12">
        <v>225.93800000000002</v>
      </c>
    </row>
    <row r="177" spans="1:8" x14ac:dyDescent="0.3">
      <c r="A177" s="7" t="s">
        <v>176</v>
      </c>
      <c r="B177" s="8">
        <v>123.22</v>
      </c>
      <c r="C177" s="9">
        <v>17.995792828547955</v>
      </c>
      <c r="D177" s="10">
        <v>38.168179400674155</v>
      </c>
      <c r="E177" s="11">
        <f t="shared" si="4"/>
        <v>179.38397222922211</v>
      </c>
      <c r="F177" s="12">
        <v>186.6418301895537</v>
      </c>
      <c r="G177" s="13">
        <f t="shared" si="5"/>
        <v>366.02580241877581</v>
      </c>
      <c r="H177" s="12">
        <v>225.93800000000002</v>
      </c>
    </row>
    <row r="178" spans="1:8" x14ac:dyDescent="0.3">
      <c r="A178" s="7" t="s">
        <v>177</v>
      </c>
      <c r="B178" s="8">
        <v>123.22</v>
      </c>
      <c r="C178" s="9">
        <v>17.995792828547955</v>
      </c>
      <c r="D178" s="10">
        <v>45.058211268071929</v>
      </c>
      <c r="E178" s="11">
        <f t="shared" si="4"/>
        <v>186.27400409661988</v>
      </c>
      <c r="F178" s="12">
        <v>186.6418301895537</v>
      </c>
      <c r="G178" s="13">
        <f t="shared" si="5"/>
        <v>372.91583428617355</v>
      </c>
      <c r="H178" s="12">
        <v>225.93800000000002</v>
      </c>
    </row>
    <row r="179" spans="1:8" x14ac:dyDescent="0.3">
      <c r="A179" s="7" t="s">
        <v>178</v>
      </c>
      <c r="B179" s="8">
        <v>123.22</v>
      </c>
      <c r="C179" s="9">
        <v>17.995792828547955</v>
      </c>
      <c r="D179" s="10">
        <v>49.286601708217596</v>
      </c>
      <c r="E179" s="11">
        <f t="shared" si="4"/>
        <v>190.50239453676556</v>
      </c>
      <c r="F179" s="12">
        <v>186.6418301895537</v>
      </c>
      <c r="G179" s="13">
        <f t="shared" si="5"/>
        <v>377.14422472631929</v>
      </c>
      <c r="H179" s="12">
        <v>225.93800000000002</v>
      </c>
    </row>
    <row r="180" spans="1:8" x14ac:dyDescent="0.3">
      <c r="A180" s="103" t="s">
        <v>179</v>
      </c>
      <c r="B180" s="8">
        <v>123.22</v>
      </c>
      <c r="C180" s="9">
        <v>17.995792828547955</v>
      </c>
      <c r="D180" s="10">
        <v>42.955121612750965</v>
      </c>
      <c r="E180" s="11">
        <f t="shared" si="4"/>
        <v>184.17091444129892</v>
      </c>
      <c r="F180" s="12">
        <v>186.6418301895537</v>
      </c>
      <c r="G180" s="13">
        <f t="shared" si="5"/>
        <v>370.81274463085265</v>
      </c>
      <c r="H180" s="12">
        <v>225.93800000000002</v>
      </c>
    </row>
    <row r="181" spans="1:8" x14ac:dyDescent="0.3">
      <c r="A181" s="7" t="s">
        <v>180</v>
      </c>
      <c r="B181" s="8">
        <v>123.22</v>
      </c>
      <c r="C181" s="9">
        <v>17.995792828547955</v>
      </c>
      <c r="D181" s="10">
        <v>40.688317155277382</v>
      </c>
      <c r="E181" s="11">
        <f t="shared" si="4"/>
        <v>181.90410998382535</v>
      </c>
      <c r="F181" s="12">
        <v>186.6418301895537</v>
      </c>
      <c r="G181" s="13">
        <f t="shared" si="5"/>
        <v>368.54594017337905</v>
      </c>
      <c r="H181" s="12">
        <v>225.93800000000002</v>
      </c>
    </row>
    <row r="182" spans="1:8" x14ac:dyDescent="0.3">
      <c r="A182" s="7" t="s">
        <v>181</v>
      </c>
      <c r="B182" s="8">
        <v>123.22</v>
      </c>
      <c r="C182" s="9">
        <v>17.995792828547955</v>
      </c>
      <c r="D182" s="10">
        <v>43.204313595931616</v>
      </c>
      <c r="E182" s="11">
        <f t="shared" si="4"/>
        <v>184.42010642447957</v>
      </c>
      <c r="F182" s="12">
        <v>186.6418301895537</v>
      </c>
      <c r="G182" s="13">
        <f t="shared" si="5"/>
        <v>371.06193661403324</v>
      </c>
      <c r="H182" s="12">
        <v>225.93800000000002</v>
      </c>
    </row>
    <row r="183" spans="1:8" x14ac:dyDescent="0.3">
      <c r="A183" s="1" t="s">
        <v>182</v>
      </c>
      <c r="B183" s="8">
        <v>123.22</v>
      </c>
      <c r="C183" s="9">
        <v>17.995792828547955</v>
      </c>
      <c r="D183" s="10">
        <v>53.529458097296974</v>
      </c>
      <c r="E183" s="11">
        <f t="shared" si="4"/>
        <v>194.74525092584494</v>
      </c>
      <c r="F183" s="12">
        <v>186.6418301895537</v>
      </c>
      <c r="G183" s="13">
        <f t="shared" si="5"/>
        <v>381.38708111539864</v>
      </c>
      <c r="H183" s="12">
        <v>225.93800000000002</v>
      </c>
    </row>
    <row r="184" spans="1:8" x14ac:dyDescent="0.3">
      <c r="A184" s="18" t="s">
        <v>183</v>
      </c>
      <c r="B184" s="8">
        <v>123.22</v>
      </c>
      <c r="C184" s="9">
        <v>17.995792828547955</v>
      </c>
      <c r="D184" s="10">
        <v>40.781681183881432</v>
      </c>
      <c r="E184" s="11">
        <f t="shared" si="4"/>
        <v>181.99747401242939</v>
      </c>
      <c r="F184" s="12">
        <v>186.6418301895537</v>
      </c>
      <c r="G184" s="13">
        <f t="shared" si="5"/>
        <v>368.63930420198312</v>
      </c>
      <c r="H184" s="12">
        <v>225.93800000000002</v>
      </c>
    </row>
    <row r="185" spans="1:8" x14ac:dyDescent="0.3">
      <c r="A185" s="7" t="s">
        <v>184</v>
      </c>
      <c r="B185" s="8">
        <v>123.22</v>
      </c>
      <c r="C185" s="9">
        <v>17.995792828547955</v>
      </c>
      <c r="D185" s="10">
        <v>41.15876522754256</v>
      </c>
      <c r="E185" s="11">
        <f t="shared" si="4"/>
        <v>182.37455805609051</v>
      </c>
      <c r="F185" s="12">
        <v>186.6418301895537</v>
      </c>
      <c r="G185" s="13">
        <f t="shared" si="5"/>
        <v>369.01638824564418</v>
      </c>
      <c r="H185" s="12">
        <v>225.93800000000002</v>
      </c>
    </row>
    <row r="186" spans="1:8" x14ac:dyDescent="0.3">
      <c r="A186" s="20" t="s">
        <v>185</v>
      </c>
      <c r="B186" s="8">
        <v>123.22</v>
      </c>
      <c r="C186" s="9">
        <v>17.995792828547955</v>
      </c>
      <c r="D186" s="10">
        <v>29.130987776598918</v>
      </c>
      <c r="E186" s="11">
        <f t="shared" si="4"/>
        <v>170.34678060514688</v>
      </c>
      <c r="F186" s="12">
        <v>186.6418301895537</v>
      </c>
      <c r="G186" s="13">
        <f t="shared" si="5"/>
        <v>356.98861079470055</v>
      </c>
      <c r="H186" s="12">
        <v>225.93800000000002</v>
      </c>
    </row>
    <row r="187" spans="1:8" x14ac:dyDescent="0.3">
      <c r="A187" s="7" t="s">
        <v>112</v>
      </c>
      <c r="B187" s="8">
        <v>123.22</v>
      </c>
      <c r="C187" s="9">
        <v>17.995792828547955</v>
      </c>
      <c r="D187" s="10">
        <v>43.044421638170505</v>
      </c>
      <c r="E187" s="11">
        <f t="shared" si="4"/>
        <v>184.26021446671848</v>
      </c>
      <c r="F187" s="12">
        <v>186.6418301895537</v>
      </c>
      <c r="G187" s="13">
        <f t="shared" si="5"/>
        <v>370.90204465627221</v>
      </c>
      <c r="H187" s="12">
        <v>225.93800000000002</v>
      </c>
    </row>
    <row r="188" spans="1:8" x14ac:dyDescent="0.3">
      <c r="A188" s="7" t="s">
        <v>186</v>
      </c>
      <c r="B188" s="8">
        <v>123.22</v>
      </c>
      <c r="C188" s="9">
        <v>17.995792828547955</v>
      </c>
      <c r="D188" s="10">
        <v>41.201946800041874</v>
      </c>
      <c r="E188" s="11">
        <f t="shared" si="4"/>
        <v>182.41773962858983</v>
      </c>
      <c r="F188" s="12">
        <v>186.6418301895537</v>
      </c>
      <c r="G188" s="13">
        <f t="shared" si="5"/>
        <v>369.05956981814353</v>
      </c>
      <c r="H188" s="12">
        <v>225.93800000000002</v>
      </c>
    </row>
    <row r="189" spans="1:8" x14ac:dyDescent="0.3">
      <c r="A189" s="22" t="s">
        <v>187</v>
      </c>
      <c r="B189" s="8">
        <v>123.22</v>
      </c>
      <c r="C189" s="9">
        <v>17.995792828547955</v>
      </c>
      <c r="D189" s="10">
        <v>47.420259154235083</v>
      </c>
      <c r="E189" s="11">
        <f t="shared" si="4"/>
        <v>188.63605198278304</v>
      </c>
      <c r="F189" s="12">
        <v>186.6418301895537</v>
      </c>
      <c r="G189" s="13">
        <f t="shared" si="5"/>
        <v>375.27788217233672</v>
      </c>
      <c r="H189" s="12">
        <v>225.93800000000002</v>
      </c>
    </row>
    <row r="190" spans="1:8" x14ac:dyDescent="0.3">
      <c r="A190" s="106" t="s">
        <v>188</v>
      </c>
      <c r="B190" s="8">
        <v>123.22</v>
      </c>
      <c r="C190" s="9">
        <v>17.995792828547955</v>
      </c>
      <c r="D190" s="10">
        <v>41.803623168439778</v>
      </c>
      <c r="E190" s="11">
        <f t="shared" si="4"/>
        <v>183.01941599698773</v>
      </c>
      <c r="F190" s="12">
        <v>186.6418301895537</v>
      </c>
      <c r="G190" s="13">
        <f t="shared" si="5"/>
        <v>369.66124618654146</v>
      </c>
      <c r="H190" s="12">
        <v>225.93800000000002</v>
      </c>
    </row>
    <row r="191" spans="1:8" x14ac:dyDescent="0.3">
      <c r="A191" s="17" t="s">
        <v>189</v>
      </c>
      <c r="B191" s="8">
        <v>123.22</v>
      </c>
      <c r="C191" s="9">
        <v>17.995792828547955</v>
      </c>
      <c r="D191" s="10">
        <v>37.691996018684385</v>
      </c>
      <c r="E191" s="11">
        <f t="shared" si="4"/>
        <v>178.90778884723235</v>
      </c>
      <c r="F191" s="12">
        <v>186.6418301895537</v>
      </c>
      <c r="G191" s="13">
        <f t="shared" si="5"/>
        <v>365.54961903678605</v>
      </c>
      <c r="H191" s="12">
        <v>225.93800000000002</v>
      </c>
    </row>
    <row r="192" spans="1:8" x14ac:dyDescent="0.3">
      <c r="A192" s="7" t="s">
        <v>190</v>
      </c>
      <c r="B192" s="8">
        <v>123.22</v>
      </c>
      <c r="C192" s="9">
        <v>17.995792828547955</v>
      </c>
      <c r="D192" s="10">
        <v>35.179533075956051</v>
      </c>
      <c r="E192" s="11">
        <f t="shared" si="4"/>
        <v>176.39532590450401</v>
      </c>
      <c r="F192" s="12">
        <v>186.6418301895537</v>
      </c>
      <c r="G192" s="13">
        <f t="shared" si="5"/>
        <v>363.03715609405771</v>
      </c>
      <c r="H192" s="12">
        <v>225.93800000000002</v>
      </c>
    </row>
    <row r="193" spans="1:9" x14ac:dyDescent="0.3">
      <c r="A193" s="7" t="s">
        <v>191</v>
      </c>
      <c r="B193" s="8">
        <v>123.22</v>
      </c>
      <c r="C193" s="9">
        <v>17.995792828547955</v>
      </c>
      <c r="D193" s="10">
        <v>37.136889053725675</v>
      </c>
      <c r="E193" s="11">
        <f t="shared" si="4"/>
        <v>178.35268188227363</v>
      </c>
      <c r="F193" s="12">
        <v>186.6418301895537</v>
      </c>
      <c r="G193" s="13">
        <f t="shared" si="5"/>
        <v>364.99451207182733</v>
      </c>
      <c r="H193" s="12">
        <v>225.93800000000002</v>
      </c>
    </row>
    <row r="194" spans="1:9" x14ac:dyDescent="0.3">
      <c r="A194" s="18" t="s">
        <v>192</v>
      </c>
      <c r="B194" s="8">
        <v>123.22</v>
      </c>
      <c r="C194" s="9">
        <v>17.995792828547955</v>
      </c>
      <c r="D194" s="10">
        <v>41.943004551493445</v>
      </c>
      <c r="E194" s="11">
        <f t="shared" si="4"/>
        <v>183.15879738004139</v>
      </c>
      <c r="F194" s="12">
        <v>186.6418301895537</v>
      </c>
      <c r="G194" s="13">
        <f t="shared" si="5"/>
        <v>369.80062756959512</v>
      </c>
      <c r="H194" s="12">
        <v>225.93800000000002</v>
      </c>
    </row>
    <row r="195" spans="1:9" x14ac:dyDescent="0.3">
      <c r="A195" s="18" t="s">
        <v>193</v>
      </c>
      <c r="B195" s="8">
        <v>123.22</v>
      </c>
      <c r="C195" s="9">
        <v>17.995792828547955</v>
      </c>
      <c r="D195" s="10">
        <v>52.399485710552639</v>
      </c>
      <c r="E195" s="11">
        <f t="shared" si="4"/>
        <v>193.61527853910059</v>
      </c>
      <c r="F195" s="12">
        <v>186.6418301895537</v>
      </c>
      <c r="G195" s="13">
        <f t="shared" si="5"/>
        <v>380.25710872865432</v>
      </c>
      <c r="H195" s="12">
        <v>225.93800000000002</v>
      </c>
    </row>
    <row r="196" spans="1:9" x14ac:dyDescent="0.3">
      <c r="A196" s="18" t="s">
        <v>248</v>
      </c>
      <c r="B196" s="8">
        <v>123.22</v>
      </c>
      <c r="C196" s="9">
        <v>17.995792828547955</v>
      </c>
      <c r="D196" s="10">
        <v>43.33982070962584</v>
      </c>
      <c r="E196" s="11">
        <f t="shared" si="4"/>
        <v>184.55561353817382</v>
      </c>
      <c r="F196" s="12">
        <v>186.6418301895537</v>
      </c>
      <c r="G196" s="13">
        <f t="shared" si="5"/>
        <v>371.19744372772755</v>
      </c>
      <c r="H196" s="12">
        <v>225.93800000000002</v>
      </c>
    </row>
    <row r="197" spans="1:9" x14ac:dyDescent="0.3">
      <c r="A197" s="7" t="s">
        <v>194</v>
      </c>
      <c r="B197" s="8">
        <v>123.22</v>
      </c>
      <c r="C197" s="9">
        <v>17.995792828547955</v>
      </c>
      <c r="D197" s="10">
        <v>45.032956699199765</v>
      </c>
      <c r="E197" s="11">
        <f t="shared" ref="E197:E260" si="6">B197+C197+D197</f>
        <v>186.24874952774772</v>
      </c>
      <c r="F197" s="12">
        <v>186.6418301895537</v>
      </c>
      <c r="G197" s="13">
        <f t="shared" ref="G197:G260" si="7">E197+F197</f>
        <v>372.89057971730142</v>
      </c>
      <c r="H197" s="12">
        <v>225.93800000000002</v>
      </c>
    </row>
    <row r="198" spans="1:9" x14ac:dyDescent="0.3">
      <c r="A198" s="7" t="s">
        <v>195</v>
      </c>
      <c r="B198" s="8">
        <v>123.22</v>
      </c>
      <c r="C198" s="9">
        <v>17.995792828547955</v>
      </c>
      <c r="D198" s="10">
        <v>31.670545138500305</v>
      </c>
      <c r="E198" s="11">
        <f t="shared" si="6"/>
        <v>172.88633796704826</v>
      </c>
      <c r="F198" s="12">
        <v>186.6418301895537</v>
      </c>
      <c r="G198" s="13">
        <f t="shared" si="7"/>
        <v>359.52816815660196</v>
      </c>
      <c r="H198" s="12">
        <v>225.93800000000002</v>
      </c>
    </row>
    <row r="199" spans="1:9" x14ac:dyDescent="0.3">
      <c r="A199" s="7" t="s">
        <v>196</v>
      </c>
      <c r="B199" s="8">
        <v>123.22</v>
      </c>
      <c r="C199" s="9">
        <v>17.995792828547955</v>
      </c>
      <c r="D199" s="10">
        <v>45.511091828397497</v>
      </c>
      <c r="E199" s="11">
        <f t="shared" si="6"/>
        <v>186.72688465694546</v>
      </c>
      <c r="F199" s="12">
        <v>186.6418301895537</v>
      </c>
      <c r="G199" s="13">
        <f t="shared" si="7"/>
        <v>373.36871484649919</v>
      </c>
      <c r="H199" s="12">
        <v>225.93800000000002</v>
      </c>
    </row>
    <row r="200" spans="1:9" x14ac:dyDescent="0.3">
      <c r="A200" s="7" t="s">
        <v>197</v>
      </c>
      <c r="B200" s="8">
        <v>123.22</v>
      </c>
      <c r="C200" s="9">
        <v>17.995792828547955</v>
      </c>
      <c r="D200" s="10">
        <v>31.385737115541382</v>
      </c>
      <c r="E200" s="11">
        <f t="shared" si="6"/>
        <v>172.60152994408935</v>
      </c>
      <c r="F200" s="12">
        <v>186.6418301895537</v>
      </c>
      <c r="G200" s="13">
        <f t="shared" si="7"/>
        <v>359.24336013364302</v>
      </c>
      <c r="H200" s="12">
        <v>225.93800000000002</v>
      </c>
    </row>
    <row r="201" spans="1:9" x14ac:dyDescent="0.3">
      <c r="A201" s="7" t="s">
        <v>198</v>
      </c>
      <c r="B201" s="8">
        <v>123.22</v>
      </c>
      <c r="C201" s="9">
        <v>17.995792828547955</v>
      </c>
      <c r="D201" s="10">
        <v>31.123228290130186</v>
      </c>
      <c r="E201" s="11">
        <f t="shared" si="6"/>
        <v>172.33902111867815</v>
      </c>
      <c r="F201" s="12">
        <v>186.6418301895537</v>
      </c>
      <c r="G201" s="13">
        <f t="shared" si="7"/>
        <v>358.98085130823188</v>
      </c>
      <c r="H201" s="12">
        <v>225.93800000000002</v>
      </c>
    </row>
    <row r="202" spans="1:9" x14ac:dyDescent="0.3">
      <c r="A202" s="7" t="s">
        <v>199</v>
      </c>
      <c r="B202" s="8">
        <v>123.22</v>
      </c>
      <c r="C202" s="9">
        <v>17.995792828547955</v>
      </c>
      <c r="D202" s="10">
        <v>53.529458097296974</v>
      </c>
      <c r="E202" s="11">
        <f t="shared" si="6"/>
        <v>194.74525092584494</v>
      </c>
      <c r="F202" s="12">
        <v>186.6418301895537</v>
      </c>
      <c r="G202" s="13">
        <f t="shared" si="7"/>
        <v>381.38708111539864</v>
      </c>
      <c r="H202" s="12">
        <v>225.93800000000002</v>
      </c>
    </row>
    <row r="203" spans="1:9" x14ac:dyDescent="0.3">
      <c r="A203" s="7" t="s">
        <v>200</v>
      </c>
      <c r="B203" s="8">
        <v>123.22</v>
      </c>
      <c r="C203" s="9">
        <v>17.995792828547955</v>
      </c>
      <c r="D203" s="10">
        <v>53.529458097296974</v>
      </c>
      <c r="E203" s="11">
        <f t="shared" si="6"/>
        <v>194.74525092584494</v>
      </c>
      <c r="F203" s="12">
        <v>186.6418301895537</v>
      </c>
      <c r="G203" s="13">
        <f t="shared" si="7"/>
        <v>381.38708111539864</v>
      </c>
      <c r="H203" s="12">
        <v>225.93800000000002</v>
      </c>
    </row>
    <row r="204" spans="1:9" x14ac:dyDescent="0.3">
      <c r="A204" s="72" t="s">
        <v>299</v>
      </c>
      <c r="B204" s="8">
        <v>123.22</v>
      </c>
      <c r="C204" s="9">
        <v>17.995792828547955</v>
      </c>
      <c r="D204" s="10">
        <v>42.050708220983836</v>
      </c>
      <c r="E204" s="11">
        <f t="shared" si="6"/>
        <v>183.2665010495318</v>
      </c>
      <c r="F204" s="12">
        <v>186.6418301895537</v>
      </c>
      <c r="G204" s="13">
        <f t="shared" si="7"/>
        <v>369.9083312390855</v>
      </c>
      <c r="H204" s="12">
        <v>225.93800000000002</v>
      </c>
    </row>
    <row r="205" spans="1:9" x14ac:dyDescent="0.3">
      <c r="A205" s="72" t="s">
        <v>298</v>
      </c>
      <c r="B205" s="8">
        <v>123.22</v>
      </c>
      <c r="C205" s="9">
        <v>17.995792828547955</v>
      </c>
      <c r="D205" s="10">
        <v>42.050708220983836</v>
      </c>
      <c r="E205" s="11">
        <f t="shared" si="6"/>
        <v>183.2665010495318</v>
      </c>
      <c r="F205" s="12">
        <v>186.6418301895537</v>
      </c>
      <c r="G205" s="13">
        <f t="shared" si="7"/>
        <v>369.9083312390855</v>
      </c>
      <c r="H205" s="12">
        <v>225.93800000000002</v>
      </c>
    </row>
    <row r="206" spans="1:9" x14ac:dyDescent="0.3">
      <c r="A206" s="18" t="s">
        <v>201</v>
      </c>
      <c r="B206" s="8">
        <v>123.22</v>
      </c>
      <c r="C206" s="9">
        <v>17.995792828547955</v>
      </c>
      <c r="D206" s="10">
        <v>43.010353176094668</v>
      </c>
      <c r="E206" s="11">
        <f t="shared" si="6"/>
        <v>184.22614600464263</v>
      </c>
      <c r="F206" s="12">
        <v>186.6418301895537</v>
      </c>
      <c r="G206" s="13">
        <f t="shared" si="7"/>
        <v>370.86797619419633</v>
      </c>
      <c r="H206" s="12">
        <v>225.93800000000002</v>
      </c>
      <c r="I206" s="21"/>
    </row>
    <row r="207" spans="1:9" x14ac:dyDescent="0.3">
      <c r="A207" s="71" t="s">
        <v>291</v>
      </c>
      <c r="B207" s="8">
        <v>123.22</v>
      </c>
      <c r="C207" s="9">
        <v>17.995792828547955</v>
      </c>
      <c r="D207" s="10">
        <v>42.050708220983836</v>
      </c>
      <c r="E207" s="11">
        <f t="shared" si="6"/>
        <v>183.2665010495318</v>
      </c>
      <c r="F207" s="12">
        <v>186.6418301895537</v>
      </c>
      <c r="G207" s="13">
        <f t="shared" si="7"/>
        <v>369.9083312390855</v>
      </c>
      <c r="H207" s="12">
        <v>225.93800000000002</v>
      </c>
    </row>
    <row r="208" spans="1:9" x14ac:dyDescent="0.3">
      <c r="A208" s="71" t="s">
        <v>292</v>
      </c>
      <c r="B208" s="8">
        <v>123.22</v>
      </c>
      <c r="C208" s="9">
        <v>17.995792828547955</v>
      </c>
      <c r="D208" s="10">
        <v>42.050708220983836</v>
      </c>
      <c r="E208" s="11">
        <f t="shared" si="6"/>
        <v>183.2665010495318</v>
      </c>
      <c r="F208" s="12">
        <v>186.6418301895537</v>
      </c>
      <c r="G208" s="13">
        <f t="shared" si="7"/>
        <v>369.9083312390855</v>
      </c>
      <c r="H208" s="12">
        <v>225.93800000000002</v>
      </c>
    </row>
    <row r="209" spans="1:8" x14ac:dyDescent="0.3">
      <c r="A209" s="7" t="s">
        <v>202</v>
      </c>
      <c r="B209" s="8">
        <v>123.22</v>
      </c>
      <c r="C209" s="9">
        <v>17.995792828547955</v>
      </c>
      <c r="D209" s="10">
        <v>39.149016546391444</v>
      </c>
      <c r="E209" s="11">
        <f t="shared" si="6"/>
        <v>180.3648093749394</v>
      </c>
      <c r="F209" s="12">
        <v>186.6418301895537</v>
      </c>
      <c r="G209" s="13">
        <f t="shared" si="7"/>
        <v>367.00663956449307</v>
      </c>
      <c r="H209" s="12">
        <v>225.93800000000002</v>
      </c>
    </row>
    <row r="210" spans="1:8" x14ac:dyDescent="0.3">
      <c r="A210" s="18" t="s">
        <v>203</v>
      </c>
      <c r="B210" s="8">
        <v>123.22</v>
      </c>
      <c r="C210" s="9">
        <v>17.995792828547955</v>
      </c>
      <c r="D210" s="10">
        <v>52.558842360847542</v>
      </c>
      <c r="E210" s="11">
        <f t="shared" si="6"/>
        <v>193.7746351893955</v>
      </c>
      <c r="F210" s="12">
        <v>186.6418301895537</v>
      </c>
      <c r="G210" s="13">
        <f t="shared" si="7"/>
        <v>380.41646537894917</v>
      </c>
      <c r="H210" s="12">
        <v>225.93800000000002</v>
      </c>
    </row>
    <row r="211" spans="1:8" x14ac:dyDescent="0.3">
      <c r="A211" s="7" t="s">
        <v>204</v>
      </c>
      <c r="B211" s="8">
        <v>123.22</v>
      </c>
      <c r="C211" s="9">
        <v>17.995792828547955</v>
      </c>
      <c r="D211" s="10">
        <v>38.462357532598723</v>
      </c>
      <c r="E211" s="11">
        <f t="shared" si="6"/>
        <v>179.67815036114669</v>
      </c>
      <c r="F211" s="12">
        <v>186.6418301895537</v>
      </c>
      <c r="G211" s="13">
        <f t="shared" si="7"/>
        <v>366.31998055070039</v>
      </c>
      <c r="H211" s="12">
        <v>225.93800000000002</v>
      </c>
    </row>
    <row r="212" spans="1:8" x14ac:dyDescent="0.3">
      <c r="A212" s="7" t="s">
        <v>205</v>
      </c>
      <c r="B212" s="8">
        <v>123.22</v>
      </c>
      <c r="C212" s="9">
        <v>17.995792828547955</v>
      </c>
      <c r="D212" s="10">
        <v>40.228898280901696</v>
      </c>
      <c r="E212" s="11">
        <f t="shared" si="6"/>
        <v>181.44469110944965</v>
      </c>
      <c r="F212" s="12">
        <v>186.6418301895537</v>
      </c>
      <c r="G212" s="13">
        <f t="shared" si="7"/>
        <v>368.08652129900338</v>
      </c>
      <c r="H212" s="12">
        <v>225.93800000000002</v>
      </c>
    </row>
    <row r="213" spans="1:8" x14ac:dyDescent="0.3">
      <c r="A213" s="7" t="s">
        <v>206</v>
      </c>
      <c r="B213" s="8">
        <v>123.22</v>
      </c>
      <c r="C213" s="9">
        <v>17.995792828547955</v>
      </c>
      <c r="D213" s="10">
        <v>42.624629994207027</v>
      </c>
      <c r="E213" s="11">
        <f t="shared" si="6"/>
        <v>183.84042282275499</v>
      </c>
      <c r="F213" s="12">
        <v>186.6418301895537</v>
      </c>
      <c r="G213" s="13">
        <f t="shared" si="7"/>
        <v>370.48225301230866</v>
      </c>
      <c r="H213" s="12">
        <v>225.93800000000002</v>
      </c>
    </row>
    <row r="214" spans="1:8" x14ac:dyDescent="0.3">
      <c r="A214" s="102" t="s">
        <v>207</v>
      </c>
      <c r="B214" s="8">
        <v>123.22</v>
      </c>
      <c r="C214" s="9">
        <v>17.995792828547955</v>
      </c>
      <c r="D214" s="10">
        <v>45.013630889989436</v>
      </c>
      <c r="E214" s="11">
        <f t="shared" si="6"/>
        <v>186.22942371853739</v>
      </c>
      <c r="F214" s="12">
        <v>186.6418301895537</v>
      </c>
      <c r="G214" s="13">
        <f t="shared" si="7"/>
        <v>372.87125390809109</v>
      </c>
      <c r="H214" s="12">
        <v>225.93800000000002</v>
      </c>
    </row>
    <row r="215" spans="1:8" x14ac:dyDescent="0.3">
      <c r="A215" s="7" t="s">
        <v>208</v>
      </c>
      <c r="B215" s="8">
        <v>123.22</v>
      </c>
      <c r="C215" s="9">
        <v>17.995792828547955</v>
      </c>
      <c r="D215" s="10">
        <v>29.122808289964865</v>
      </c>
      <c r="E215" s="11">
        <f t="shared" si="6"/>
        <v>170.33860111851283</v>
      </c>
      <c r="F215" s="12">
        <v>186.6418301895537</v>
      </c>
      <c r="G215" s="13">
        <f t="shared" si="7"/>
        <v>356.9804313080665</v>
      </c>
      <c r="H215" s="12">
        <v>225.93800000000002</v>
      </c>
    </row>
    <row r="216" spans="1:8" x14ac:dyDescent="0.3">
      <c r="A216" s="7" t="s">
        <v>209</v>
      </c>
      <c r="B216" s="8">
        <v>123.22</v>
      </c>
      <c r="C216" s="9">
        <v>17.995792828547955</v>
      </c>
      <c r="D216" s="10">
        <v>45.636055112437674</v>
      </c>
      <c r="E216" s="11">
        <f t="shared" si="6"/>
        <v>186.85184794098564</v>
      </c>
      <c r="F216" s="12">
        <v>186.6418301895537</v>
      </c>
      <c r="G216" s="13">
        <f t="shared" si="7"/>
        <v>373.49367813053937</v>
      </c>
      <c r="H216" s="12">
        <v>225.93800000000002</v>
      </c>
    </row>
    <row r="217" spans="1:8" x14ac:dyDescent="0.3">
      <c r="A217" s="7" t="s">
        <v>210</v>
      </c>
      <c r="B217" s="8">
        <v>123.22</v>
      </c>
      <c r="C217" s="9">
        <v>17.995792828547955</v>
      </c>
      <c r="D217" s="10">
        <v>44.375252224839706</v>
      </c>
      <c r="E217" s="11">
        <f t="shared" si="6"/>
        <v>185.59104505338766</v>
      </c>
      <c r="F217" s="12">
        <v>186.6418301895537</v>
      </c>
      <c r="G217" s="13">
        <f t="shared" si="7"/>
        <v>372.23287524294136</v>
      </c>
      <c r="H217" s="12">
        <v>225.93800000000002</v>
      </c>
    </row>
    <row r="218" spans="1:8" x14ac:dyDescent="0.3">
      <c r="A218" s="7" t="s">
        <v>211</v>
      </c>
      <c r="B218" s="8">
        <v>123.22</v>
      </c>
      <c r="C218" s="9">
        <v>17.995792828547955</v>
      </c>
      <c r="D218" s="10">
        <v>31.016188704666082</v>
      </c>
      <c r="E218" s="11">
        <f t="shared" si="6"/>
        <v>172.23198153321405</v>
      </c>
      <c r="F218" s="12">
        <v>186.6418301895537</v>
      </c>
      <c r="G218" s="13">
        <f t="shared" si="7"/>
        <v>358.87381172276775</v>
      </c>
      <c r="H218" s="12">
        <v>225.93800000000002</v>
      </c>
    </row>
    <row r="219" spans="1:8" x14ac:dyDescent="0.3">
      <c r="A219" s="7" t="s">
        <v>212</v>
      </c>
      <c r="B219" s="8">
        <v>123.22</v>
      </c>
      <c r="C219" s="9">
        <v>17.995792828547955</v>
      </c>
      <c r="D219" s="10">
        <v>39.494273841917312</v>
      </c>
      <c r="E219" s="11">
        <f t="shared" si="6"/>
        <v>180.71006667046527</v>
      </c>
      <c r="F219" s="12">
        <v>186.6418301895537</v>
      </c>
      <c r="G219" s="13">
        <f t="shared" si="7"/>
        <v>367.351896860019</v>
      </c>
      <c r="H219" s="12">
        <v>225.93800000000002</v>
      </c>
    </row>
    <row r="220" spans="1:8" x14ac:dyDescent="0.3">
      <c r="A220" s="7" t="s">
        <v>213</v>
      </c>
      <c r="B220" s="8">
        <v>123.22</v>
      </c>
      <c r="C220" s="9">
        <v>17.995792828547955</v>
      </c>
      <c r="D220" s="10">
        <v>25.601862172420404</v>
      </c>
      <c r="E220" s="11">
        <f t="shared" si="6"/>
        <v>166.81765500096836</v>
      </c>
      <c r="F220" s="12">
        <v>186.6418301895537</v>
      </c>
      <c r="G220" s="13">
        <f t="shared" si="7"/>
        <v>353.45948519052206</v>
      </c>
      <c r="H220" s="12">
        <v>225.93800000000002</v>
      </c>
    </row>
    <row r="221" spans="1:8" x14ac:dyDescent="0.3">
      <c r="A221" s="18" t="s">
        <v>214</v>
      </c>
      <c r="B221" s="8">
        <v>123.22</v>
      </c>
      <c r="C221" s="9">
        <v>17.995792828547955</v>
      </c>
      <c r="D221" s="10">
        <v>36.793509467336648</v>
      </c>
      <c r="E221" s="11">
        <f t="shared" si="6"/>
        <v>178.00930229588459</v>
      </c>
      <c r="F221" s="12">
        <v>186.6418301895537</v>
      </c>
      <c r="G221" s="13">
        <f t="shared" si="7"/>
        <v>364.65113248543832</v>
      </c>
      <c r="H221" s="12">
        <v>225.93800000000002</v>
      </c>
    </row>
    <row r="222" spans="1:8" x14ac:dyDescent="0.3">
      <c r="A222" s="18" t="s">
        <v>215</v>
      </c>
      <c r="B222" s="8">
        <v>123.22</v>
      </c>
      <c r="C222" s="9">
        <v>17.995792828547955</v>
      </c>
      <c r="D222" s="10">
        <v>43.04967148567254</v>
      </c>
      <c r="E222" s="11">
        <f t="shared" si="6"/>
        <v>184.26546431422051</v>
      </c>
      <c r="F222" s="12">
        <v>186.6418301895537</v>
      </c>
      <c r="G222" s="13">
        <f t="shared" si="7"/>
        <v>370.90729450377421</v>
      </c>
      <c r="H222" s="12">
        <v>225.93800000000002</v>
      </c>
    </row>
    <row r="223" spans="1:8" x14ac:dyDescent="0.3">
      <c r="A223" s="20" t="s">
        <v>216</v>
      </c>
      <c r="B223" s="8">
        <v>123.22</v>
      </c>
      <c r="C223" s="9">
        <v>17.995792828547955</v>
      </c>
      <c r="D223" s="10">
        <v>46.609462506084128</v>
      </c>
      <c r="E223" s="11">
        <f t="shared" si="6"/>
        <v>187.82525533463209</v>
      </c>
      <c r="F223" s="12">
        <v>186.6418301895537</v>
      </c>
      <c r="G223" s="13">
        <f t="shared" si="7"/>
        <v>374.46708552418579</v>
      </c>
      <c r="H223" s="12">
        <v>225.93800000000002</v>
      </c>
    </row>
    <row r="224" spans="1:8" x14ac:dyDescent="0.3">
      <c r="A224" s="18" t="s">
        <v>217</v>
      </c>
      <c r="B224" s="8">
        <v>123.22</v>
      </c>
      <c r="C224" s="9">
        <v>17.995792828547955</v>
      </c>
      <c r="D224" s="10">
        <v>45.829024357931324</v>
      </c>
      <c r="E224" s="11">
        <f t="shared" si="6"/>
        <v>187.04481718647929</v>
      </c>
      <c r="F224" s="12">
        <v>186.6418301895537</v>
      </c>
      <c r="G224" s="13">
        <f t="shared" si="7"/>
        <v>373.68664737603297</v>
      </c>
      <c r="H224" s="12">
        <v>225.93800000000002</v>
      </c>
    </row>
    <row r="225" spans="1:9" x14ac:dyDescent="0.3">
      <c r="A225" s="7" t="s">
        <v>218</v>
      </c>
      <c r="B225" s="8">
        <v>123.22</v>
      </c>
      <c r="C225" s="9">
        <v>17.995792828547955</v>
      </c>
      <c r="D225" s="10">
        <v>35.286852198984718</v>
      </c>
      <c r="E225" s="11">
        <f t="shared" si="6"/>
        <v>176.50264502753268</v>
      </c>
      <c r="F225" s="12">
        <v>186.6418301895537</v>
      </c>
      <c r="G225" s="13">
        <f t="shared" si="7"/>
        <v>363.14447521708638</v>
      </c>
      <c r="H225" s="12">
        <v>225.93800000000002</v>
      </c>
    </row>
    <row r="226" spans="1:9" x14ac:dyDescent="0.3">
      <c r="A226" s="7" t="s">
        <v>219</v>
      </c>
      <c r="B226" s="8">
        <v>123.22</v>
      </c>
      <c r="C226" s="9">
        <v>17.995792828547955</v>
      </c>
      <c r="D226" s="10">
        <v>46.689365902481512</v>
      </c>
      <c r="E226" s="11">
        <f t="shared" si="6"/>
        <v>187.90515873102947</v>
      </c>
      <c r="F226" s="12">
        <v>186.6418301895537</v>
      </c>
      <c r="G226" s="13">
        <f t="shared" si="7"/>
        <v>374.5469889205832</v>
      </c>
      <c r="H226" s="12">
        <v>225.93800000000002</v>
      </c>
    </row>
    <row r="227" spans="1:9" x14ac:dyDescent="0.3">
      <c r="A227" s="7" t="s">
        <v>220</v>
      </c>
      <c r="B227" s="8">
        <v>123.22</v>
      </c>
      <c r="C227" s="9">
        <v>17.995792828547955</v>
      </c>
      <c r="D227" s="10">
        <v>53.529458097296974</v>
      </c>
      <c r="E227" s="11">
        <f t="shared" si="6"/>
        <v>194.74525092584494</v>
      </c>
      <c r="F227" s="12">
        <v>186.6418301895537</v>
      </c>
      <c r="G227" s="13">
        <f t="shared" si="7"/>
        <v>381.38708111539864</v>
      </c>
      <c r="H227" s="12">
        <v>225.93800000000002</v>
      </c>
    </row>
    <row r="228" spans="1:9" x14ac:dyDescent="0.3">
      <c r="A228" s="7" t="s">
        <v>221</v>
      </c>
      <c r="B228" s="8">
        <v>123.22</v>
      </c>
      <c r="C228" s="9">
        <v>17.995792828547955</v>
      </c>
      <c r="D228" s="10">
        <v>37.537642414304749</v>
      </c>
      <c r="E228" s="11">
        <f t="shared" si="6"/>
        <v>178.7534352428527</v>
      </c>
      <c r="F228" s="12">
        <v>186.6418301895537</v>
      </c>
      <c r="G228" s="13">
        <f t="shared" si="7"/>
        <v>365.3952654324064</v>
      </c>
      <c r="H228" s="12">
        <v>225.93800000000002</v>
      </c>
    </row>
    <row r="229" spans="1:9" x14ac:dyDescent="0.3">
      <c r="A229" s="7" t="s">
        <v>222</v>
      </c>
      <c r="B229" s="8">
        <v>123.22</v>
      </c>
      <c r="C229" s="9">
        <v>17.995792828547955</v>
      </c>
      <c r="D229" s="10">
        <v>53.529458097296974</v>
      </c>
      <c r="E229" s="11">
        <f t="shared" si="6"/>
        <v>194.74525092584494</v>
      </c>
      <c r="F229" s="12">
        <v>186.6418301895537</v>
      </c>
      <c r="G229" s="13">
        <f t="shared" si="7"/>
        <v>381.38708111539864</v>
      </c>
      <c r="H229" s="12">
        <v>225.93800000000002</v>
      </c>
    </row>
    <row r="230" spans="1:9" x14ac:dyDescent="0.3">
      <c r="A230" s="7" t="s">
        <v>223</v>
      </c>
      <c r="B230" s="8">
        <v>123.22</v>
      </c>
      <c r="C230" s="9">
        <v>17.995792828547955</v>
      </c>
      <c r="D230" s="10">
        <v>42.506531666017509</v>
      </c>
      <c r="E230" s="11">
        <f t="shared" si="6"/>
        <v>183.72232449456547</v>
      </c>
      <c r="F230" s="12">
        <v>186.6418301895537</v>
      </c>
      <c r="G230" s="13">
        <f t="shared" si="7"/>
        <v>370.36415468411917</v>
      </c>
      <c r="H230" s="12">
        <v>225.93800000000002</v>
      </c>
    </row>
    <row r="231" spans="1:9" x14ac:dyDescent="0.3">
      <c r="A231" s="7" t="s">
        <v>224</v>
      </c>
      <c r="B231" s="8">
        <v>123.22</v>
      </c>
      <c r="C231" s="9">
        <v>17.995792828547955</v>
      </c>
      <c r="D231" s="10">
        <v>34.263150635827309</v>
      </c>
      <c r="E231" s="11">
        <f t="shared" si="6"/>
        <v>175.47894346437528</v>
      </c>
      <c r="F231" s="12">
        <v>186.6418301895537</v>
      </c>
      <c r="G231" s="13">
        <f t="shared" si="7"/>
        <v>362.12077365392895</v>
      </c>
      <c r="H231" s="12">
        <v>225.93800000000002</v>
      </c>
    </row>
    <row r="232" spans="1:9" x14ac:dyDescent="0.3">
      <c r="A232" s="7" t="s">
        <v>225</v>
      </c>
      <c r="B232" s="8">
        <v>123.22</v>
      </c>
      <c r="C232" s="9">
        <v>17.995792828547955</v>
      </c>
      <c r="D232" s="10">
        <v>39.201266098559252</v>
      </c>
      <c r="E232" s="11">
        <f t="shared" si="6"/>
        <v>180.41705892710721</v>
      </c>
      <c r="F232" s="12">
        <v>186.6418301895537</v>
      </c>
      <c r="G232" s="13">
        <f t="shared" si="7"/>
        <v>367.05888911666091</v>
      </c>
      <c r="H232" s="12">
        <v>225.93800000000002</v>
      </c>
    </row>
    <row r="233" spans="1:9" x14ac:dyDescent="0.3">
      <c r="A233" s="7" t="s">
        <v>226</v>
      </c>
      <c r="B233" s="8">
        <v>123.22</v>
      </c>
      <c r="C233" s="9">
        <v>17.995792828547955</v>
      </c>
      <c r="D233" s="10">
        <v>45.888064019903247</v>
      </c>
      <c r="E233" s="11">
        <f t="shared" si="6"/>
        <v>187.10385684845122</v>
      </c>
      <c r="F233" s="12">
        <v>186.6418301895537</v>
      </c>
      <c r="G233" s="13">
        <f t="shared" si="7"/>
        <v>373.74568703800492</v>
      </c>
      <c r="H233" s="12">
        <v>225.93800000000002</v>
      </c>
    </row>
    <row r="234" spans="1:9" x14ac:dyDescent="0.3">
      <c r="A234" s="7" t="s">
        <v>227</v>
      </c>
      <c r="B234" s="8">
        <v>123.22</v>
      </c>
      <c r="C234" s="9">
        <v>17.995792828547955</v>
      </c>
      <c r="D234" s="10">
        <v>40.269109648982393</v>
      </c>
      <c r="E234" s="11">
        <f t="shared" si="6"/>
        <v>181.48490247753034</v>
      </c>
      <c r="F234" s="12">
        <v>186.6418301895537</v>
      </c>
      <c r="G234" s="13">
        <f t="shared" si="7"/>
        <v>368.12673266708407</v>
      </c>
      <c r="H234" s="12">
        <v>225.93800000000002</v>
      </c>
    </row>
    <row r="235" spans="1:9" x14ac:dyDescent="0.3">
      <c r="A235" s="7" t="s">
        <v>228</v>
      </c>
      <c r="B235" s="8">
        <v>123.22</v>
      </c>
      <c r="C235" s="9">
        <v>17.995792828547955</v>
      </c>
      <c r="D235" s="10">
        <v>38.890330728549166</v>
      </c>
      <c r="E235" s="11">
        <f t="shared" si="6"/>
        <v>180.10612355709713</v>
      </c>
      <c r="F235" s="12">
        <v>186.6418301895537</v>
      </c>
      <c r="G235" s="13">
        <f t="shared" si="7"/>
        <v>366.74795374665086</v>
      </c>
      <c r="H235" s="12">
        <v>225.93800000000002</v>
      </c>
      <c r="I235" s="21"/>
    </row>
    <row r="236" spans="1:9" x14ac:dyDescent="0.3">
      <c r="A236" s="7" t="s">
        <v>229</v>
      </c>
      <c r="B236" s="8">
        <v>123.22</v>
      </c>
      <c r="C236" s="9">
        <v>17.995792828547955</v>
      </c>
      <c r="D236" s="10">
        <v>39.159315533345719</v>
      </c>
      <c r="E236" s="11">
        <f t="shared" si="6"/>
        <v>180.37510836189369</v>
      </c>
      <c r="F236" s="12">
        <v>186.6418301895537</v>
      </c>
      <c r="G236" s="13">
        <f t="shared" si="7"/>
        <v>367.01693855144742</v>
      </c>
      <c r="H236" s="12">
        <v>225.93800000000002</v>
      </c>
    </row>
    <row r="237" spans="1:9" x14ac:dyDescent="0.3">
      <c r="A237" s="7" t="s">
        <v>230</v>
      </c>
      <c r="B237" s="8">
        <v>123.22</v>
      </c>
      <c r="C237" s="9">
        <v>17.995792828547955</v>
      </c>
      <c r="D237" s="10">
        <v>41.423427200650352</v>
      </c>
      <c r="E237" s="11">
        <f t="shared" si="6"/>
        <v>182.63922002919833</v>
      </c>
      <c r="F237" s="12">
        <v>186.6418301895537</v>
      </c>
      <c r="G237" s="13">
        <f t="shared" si="7"/>
        <v>369.28105021875206</v>
      </c>
      <c r="H237" s="12">
        <v>225.93800000000002</v>
      </c>
    </row>
    <row r="238" spans="1:9" x14ac:dyDescent="0.3">
      <c r="A238" s="7" t="s">
        <v>231</v>
      </c>
      <c r="B238" s="8">
        <v>123.22</v>
      </c>
      <c r="C238" s="9">
        <v>17.995792828547955</v>
      </c>
      <c r="D238" s="10">
        <v>46.763482444780699</v>
      </c>
      <c r="E238" s="11">
        <f t="shared" si="6"/>
        <v>187.97927527332865</v>
      </c>
      <c r="F238" s="12">
        <v>186.6418301895537</v>
      </c>
      <c r="G238" s="13">
        <f t="shared" si="7"/>
        <v>374.62110546288238</v>
      </c>
      <c r="H238" s="12">
        <v>225.93800000000002</v>
      </c>
    </row>
    <row r="239" spans="1:9" x14ac:dyDescent="0.3">
      <c r="A239" s="18" t="s">
        <v>232</v>
      </c>
      <c r="B239" s="8">
        <v>123.22</v>
      </c>
      <c r="C239" s="9">
        <v>17.995792828547955</v>
      </c>
      <c r="D239" s="10">
        <v>49.241701507286848</v>
      </c>
      <c r="E239" s="11">
        <f t="shared" si="6"/>
        <v>190.45749433583481</v>
      </c>
      <c r="F239" s="12">
        <v>186.6418301895537</v>
      </c>
      <c r="G239" s="13">
        <f t="shared" si="7"/>
        <v>377.09932452538851</v>
      </c>
      <c r="H239" s="12">
        <v>225.93800000000002</v>
      </c>
    </row>
    <row r="240" spans="1:9" x14ac:dyDescent="0.3">
      <c r="A240" s="7" t="s">
        <v>233</v>
      </c>
      <c r="B240" s="8">
        <v>123.22</v>
      </c>
      <c r="C240" s="9">
        <v>17.995792828547955</v>
      </c>
      <c r="D240" s="10">
        <v>53.529458097296974</v>
      </c>
      <c r="E240" s="11">
        <f t="shared" si="6"/>
        <v>194.74525092584494</v>
      </c>
      <c r="F240" s="12">
        <v>186.6418301895537</v>
      </c>
      <c r="G240" s="13">
        <f t="shared" si="7"/>
        <v>381.38708111539864</v>
      </c>
      <c r="H240" s="12">
        <v>225.93800000000002</v>
      </c>
    </row>
    <row r="241" spans="1:8" x14ac:dyDescent="0.3">
      <c r="A241" s="7" t="s">
        <v>234</v>
      </c>
      <c r="B241" s="8">
        <v>123.22</v>
      </c>
      <c r="C241" s="9">
        <v>17.995792828547955</v>
      </c>
      <c r="D241" s="10">
        <v>35.335366227078374</v>
      </c>
      <c r="E241" s="11">
        <f t="shared" si="6"/>
        <v>176.55115905562633</v>
      </c>
      <c r="F241" s="12">
        <v>186.6418301895537</v>
      </c>
      <c r="G241" s="13">
        <f t="shared" si="7"/>
        <v>363.19298924518</v>
      </c>
      <c r="H241" s="12">
        <v>225.93800000000002</v>
      </c>
    </row>
    <row r="242" spans="1:8" x14ac:dyDescent="0.3">
      <c r="A242" s="18" t="s">
        <v>235</v>
      </c>
      <c r="B242" s="8">
        <v>123.22</v>
      </c>
      <c r="C242" s="9">
        <v>17.995792828547955</v>
      </c>
      <c r="D242" s="10">
        <v>33.003215586178897</v>
      </c>
      <c r="E242" s="11">
        <f t="shared" si="6"/>
        <v>174.21900841472686</v>
      </c>
      <c r="F242" s="12">
        <v>186.6418301895537</v>
      </c>
      <c r="G242" s="13">
        <f t="shared" si="7"/>
        <v>360.86083860428056</v>
      </c>
      <c r="H242" s="12">
        <v>225.93800000000002</v>
      </c>
    </row>
    <row r="243" spans="1:8" x14ac:dyDescent="0.3">
      <c r="A243" s="7" t="s">
        <v>236</v>
      </c>
      <c r="B243" s="8">
        <v>123.22</v>
      </c>
      <c r="C243" s="9">
        <v>17.995792828547955</v>
      </c>
      <c r="D243" s="10">
        <v>36.922414921203</v>
      </c>
      <c r="E243" s="11">
        <f t="shared" si="6"/>
        <v>178.13820774975096</v>
      </c>
      <c r="F243" s="12">
        <v>186.6418301895537</v>
      </c>
      <c r="G243" s="13">
        <f t="shared" si="7"/>
        <v>364.78003793930463</v>
      </c>
      <c r="H243" s="12">
        <v>225.93800000000002</v>
      </c>
    </row>
    <row r="244" spans="1:8" x14ac:dyDescent="0.3">
      <c r="A244" s="7" t="s">
        <v>237</v>
      </c>
      <c r="B244" s="8">
        <v>123.22</v>
      </c>
      <c r="C244" s="9">
        <v>17.995792828547955</v>
      </c>
      <c r="D244" s="10">
        <v>50.490262145615716</v>
      </c>
      <c r="E244" s="11">
        <f t="shared" si="6"/>
        <v>191.70605497416369</v>
      </c>
      <c r="F244" s="12">
        <v>186.6418301895537</v>
      </c>
      <c r="G244" s="13">
        <f t="shared" si="7"/>
        <v>378.34788516371736</v>
      </c>
      <c r="H244" s="12">
        <v>225.93800000000002</v>
      </c>
    </row>
    <row r="245" spans="1:8" x14ac:dyDescent="0.3">
      <c r="A245" s="18" t="s">
        <v>238</v>
      </c>
      <c r="B245" s="8">
        <v>123.22</v>
      </c>
      <c r="C245" s="9">
        <v>17.995792828547955</v>
      </c>
      <c r="D245" s="10">
        <v>36.992231598035943</v>
      </c>
      <c r="E245" s="11">
        <f t="shared" si="6"/>
        <v>178.2080244265839</v>
      </c>
      <c r="F245" s="12">
        <v>186.6418301895537</v>
      </c>
      <c r="G245" s="13">
        <f t="shared" si="7"/>
        <v>364.84985461613758</v>
      </c>
      <c r="H245" s="12">
        <v>225.93800000000002</v>
      </c>
    </row>
    <row r="246" spans="1:8" x14ac:dyDescent="0.3">
      <c r="A246" s="7" t="s">
        <v>239</v>
      </c>
      <c r="B246" s="8">
        <v>123.22</v>
      </c>
      <c r="C246" s="9">
        <v>17.995792828547955</v>
      </c>
      <c r="D246" s="10">
        <v>49.368457167918507</v>
      </c>
      <c r="E246" s="11">
        <f t="shared" si="6"/>
        <v>190.58424999646647</v>
      </c>
      <c r="F246" s="12">
        <v>186.6418301895537</v>
      </c>
      <c r="G246" s="13">
        <f t="shared" si="7"/>
        <v>377.22608018602017</v>
      </c>
      <c r="H246" s="12">
        <v>225.93800000000002</v>
      </c>
    </row>
    <row r="247" spans="1:8" x14ac:dyDescent="0.3">
      <c r="A247" s="7" t="s">
        <v>240</v>
      </c>
      <c r="B247" s="8">
        <v>123.22</v>
      </c>
      <c r="C247" s="9">
        <v>17.995792828547955</v>
      </c>
      <c r="D247" s="10">
        <v>44.293505924304405</v>
      </c>
      <c r="E247" s="11">
        <f t="shared" si="6"/>
        <v>185.50929875285237</v>
      </c>
      <c r="F247" s="12">
        <v>186.6418301895537</v>
      </c>
      <c r="G247" s="13">
        <f t="shared" si="7"/>
        <v>372.1511289424061</v>
      </c>
      <c r="H247" s="12">
        <v>225.93800000000002</v>
      </c>
    </row>
    <row r="248" spans="1:8" x14ac:dyDescent="0.3">
      <c r="A248" s="7" t="s">
        <v>241</v>
      </c>
      <c r="B248" s="8">
        <v>123.22</v>
      </c>
      <c r="C248" s="9">
        <v>17.995792828547955</v>
      </c>
      <c r="D248" s="10">
        <v>42.220737727635168</v>
      </c>
      <c r="E248" s="11">
        <f t="shared" si="6"/>
        <v>183.43653055618313</v>
      </c>
      <c r="F248" s="12">
        <v>186.6418301895537</v>
      </c>
      <c r="G248" s="13">
        <f t="shared" si="7"/>
        <v>370.07836074573686</v>
      </c>
      <c r="H248" s="12">
        <v>225.93800000000002</v>
      </c>
    </row>
    <row r="249" spans="1:8" x14ac:dyDescent="0.3">
      <c r="A249" s="7" t="s">
        <v>242</v>
      </c>
      <c r="B249" s="8">
        <v>123.22</v>
      </c>
      <c r="C249" s="9">
        <v>17.995792828547955</v>
      </c>
      <c r="D249" s="10">
        <v>42.050708220983836</v>
      </c>
      <c r="E249" s="11">
        <f t="shared" si="6"/>
        <v>183.2665010495318</v>
      </c>
      <c r="F249" s="12">
        <v>186.6418301895537</v>
      </c>
      <c r="G249" s="13">
        <f t="shared" si="7"/>
        <v>369.9083312390855</v>
      </c>
      <c r="H249" s="12">
        <v>225.93800000000002</v>
      </c>
    </row>
    <row r="250" spans="1:8" x14ac:dyDescent="0.3">
      <c r="A250" s="7" t="s">
        <v>243</v>
      </c>
      <c r="B250" s="8">
        <v>123.22</v>
      </c>
      <c r="C250" s="9">
        <v>17.995792828547955</v>
      </c>
      <c r="D250" s="10">
        <v>39.571006534227926</v>
      </c>
      <c r="E250" s="11">
        <f t="shared" si="6"/>
        <v>180.78679936277589</v>
      </c>
      <c r="F250" s="12">
        <v>186.6418301895537</v>
      </c>
      <c r="G250" s="13">
        <f t="shared" si="7"/>
        <v>367.4286295523296</v>
      </c>
      <c r="H250" s="12">
        <v>225.93800000000002</v>
      </c>
    </row>
    <row r="251" spans="1:8" x14ac:dyDescent="0.3">
      <c r="A251" s="18" t="s">
        <v>244</v>
      </c>
      <c r="B251" s="8">
        <v>123.22</v>
      </c>
      <c r="C251" s="9">
        <v>17.995792828547955</v>
      </c>
      <c r="D251" s="10">
        <v>36.128343736425677</v>
      </c>
      <c r="E251" s="11">
        <f t="shared" si="6"/>
        <v>177.34413656497364</v>
      </c>
      <c r="F251" s="12">
        <v>186.6418301895537</v>
      </c>
      <c r="G251" s="13">
        <f t="shared" si="7"/>
        <v>363.98596675452734</v>
      </c>
      <c r="H251" s="12">
        <v>225.93800000000002</v>
      </c>
    </row>
    <row r="252" spans="1:8" x14ac:dyDescent="0.3">
      <c r="A252" s="7" t="s">
        <v>245</v>
      </c>
      <c r="B252" s="8">
        <v>123.22</v>
      </c>
      <c r="C252" s="9">
        <v>17.995792828547955</v>
      </c>
      <c r="D252" s="10">
        <v>44.110332040318937</v>
      </c>
      <c r="E252" s="11">
        <f t="shared" si="6"/>
        <v>185.32612486886688</v>
      </c>
      <c r="F252" s="12">
        <v>186.6418301895537</v>
      </c>
      <c r="G252" s="13">
        <f t="shared" si="7"/>
        <v>371.96795505842056</v>
      </c>
      <c r="H252" s="12">
        <v>225.93800000000002</v>
      </c>
    </row>
    <row r="253" spans="1:8" x14ac:dyDescent="0.3">
      <c r="A253" s="7" t="s">
        <v>246</v>
      </c>
      <c r="B253" s="8">
        <v>123.22</v>
      </c>
      <c r="C253" s="9">
        <v>17.995792828547955</v>
      </c>
      <c r="D253" s="10">
        <v>44.100437366974695</v>
      </c>
      <c r="E253" s="11">
        <f t="shared" si="6"/>
        <v>185.31623019552265</v>
      </c>
      <c r="F253" s="12">
        <v>186.6418301895537</v>
      </c>
      <c r="G253" s="13">
        <f t="shared" si="7"/>
        <v>371.95806038507635</v>
      </c>
      <c r="H253" s="12">
        <v>225.93800000000002</v>
      </c>
    </row>
    <row r="254" spans="1:8" x14ac:dyDescent="0.3">
      <c r="A254" s="7" t="s">
        <v>247</v>
      </c>
      <c r="B254" s="8">
        <v>123.22</v>
      </c>
      <c r="C254" s="9">
        <v>17.995792828547955</v>
      </c>
      <c r="D254" s="10">
        <v>43.463178249526067</v>
      </c>
      <c r="E254" s="11">
        <f t="shared" si="6"/>
        <v>184.67897107807403</v>
      </c>
      <c r="F254" s="12">
        <v>186.6418301895537</v>
      </c>
      <c r="G254" s="13">
        <f t="shared" si="7"/>
        <v>371.32080126762776</v>
      </c>
      <c r="H254" s="12">
        <v>225.93800000000002</v>
      </c>
    </row>
    <row r="255" spans="1:8" x14ac:dyDescent="0.3">
      <c r="A255" s="7" t="s">
        <v>250</v>
      </c>
      <c r="B255" s="8">
        <v>123.22</v>
      </c>
      <c r="C255" s="9">
        <v>17.995792828547955</v>
      </c>
      <c r="D255" s="10">
        <v>40.431011927533781</v>
      </c>
      <c r="E255" s="11">
        <f t="shared" si="6"/>
        <v>181.64680475608174</v>
      </c>
      <c r="F255" s="12">
        <v>186.6418301895537</v>
      </c>
      <c r="G255" s="13">
        <f t="shared" si="7"/>
        <v>368.28863494563541</v>
      </c>
      <c r="H255" s="12">
        <v>225.93800000000002</v>
      </c>
    </row>
    <row r="256" spans="1:8" x14ac:dyDescent="0.3">
      <c r="A256" s="7" t="s">
        <v>116</v>
      </c>
      <c r="B256" s="8">
        <v>123.22</v>
      </c>
      <c r="C256" s="9">
        <v>17.995792828547955</v>
      </c>
      <c r="D256" s="10">
        <v>53.529458097296974</v>
      </c>
      <c r="E256" s="11">
        <f t="shared" si="6"/>
        <v>194.74525092584494</v>
      </c>
      <c r="F256" s="12">
        <v>186.6418301895537</v>
      </c>
      <c r="G256" s="13">
        <f t="shared" si="7"/>
        <v>381.38708111539864</v>
      </c>
      <c r="H256" s="12">
        <v>225.93800000000002</v>
      </c>
    </row>
    <row r="257" spans="1:9" x14ac:dyDescent="0.3">
      <c r="A257" s="7" t="s">
        <v>251</v>
      </c>
      <c r="B257" s="8">
        <v>123.22</v>
      </c>
      <c r="C257" s="9">
        <v>17.995792828547955</v>
      </c>
      <c r="D257" s="10">
        <v>46.307242545265147</v>
      </c>
      <c r="E257" s="11">
        <f t="shared" si="6"/>
        <v>187.52303537381312</v>
      </c>
      <c r="F257" s="12">
        <v>186.6418301895537</v>
      </c>
      <c r="G257" s="13">
        <f t="shared" si="7"/>
        <v>374.16486556336679</v>
      </c>
      <c r="H257" s="12">
        <v>225.93800000000002</v>
      </c>
    </row>
    <row r="258" spans="1:9" x14ac:dyDescent="0.3">
      <c r="A258" s="7" t="s">
        <v>252</v>
      </c>
      <c r="B258" s="8">
        <v>123.22</v>
      </c>
      <c r="C258" s="9">
        <v>17.995792828547955</v>
      </c>
      <c r="D258" s="10">
        <v>53.529458097296974</v>
      </c>
      <c r="E258" s="11">
        <f t="shared" si="6"/>
        <v>194.74525092584494</v>
      </c>
      <c r="F258" s="12">
        <v>186.6418301895537</v>
      </c>
      <c r="G258" s="13">
        <f t="shared" si="7"/>
        <v>381.38708111539864</v>
      </c>
      <c r="H258" s="12">
        <v>225.93800000000002</v>
      </c>
    </row>
    <row r="259" spans="1:9" x14ac:dyDescent="0.3">
      <c r="A259" s="7" t="s">
        <v>253</v>
      </c>
      <c r="B259" s="8">
        <v>123.22</v>
      </c>
      <c r="C259" s="9">
        <v>17.995792828547955</v>
      </c>
      <c r="D259" s="10">
        <v>37.231611725245358</v>
      </c>
      <c r="E259" s="11">
        <f t="shared" si="6"/>
        <v>178.44740455379332</v>
      </c>
      <c r="F259" s="12">
        <v>186.6418301895537</v>
      </c>
      <c r="G259" s="13">
        <f t="shared" si="7"/>
        <v>365.08923474334699</v>
      </c>
      <c r="H259" s="12">
        <v>225.93800000000002</v>
      </c>
      <c r="I259" s="21"/>
    </row>
    <row r="260" spans="1:9" x14ac:dyDescent="0.3">
      <c r="A260" s="18" t="s">
        <v>254</v>
      </c>
      <c r="B260" s="8">
        <v>123.22</v>
      </c>
      <c r="C260" s="9">
        <v>17.995792828547955</v>
      </c>
      <c r="D260" s="10">
        <v>42.97863803006144</v>
      </c>
      <c r="E260" s="11">
        <f t="shared" si="6"/>
        <v>184.19443085860939</v>
      </c>
      <c r="F260" s="12">
        <v>186.6418301895537</v>
      </c>
      <c r="G260" s="13">
        <f t="shared" si="7"/>
        <v>370.83626104816312</v>
      </c>
      <c r="H260" s="12">
        <v>225.93800000000002</v>
      </c>
    </row>
    <row r="261" spans="1:9" x14ac:dyDescent="0.3">
      <c r="A261" s="7" t="s">
        <v>255</v>
      </c>
      <c r="B261" s="8">
        <v>123.22</v>
      </c>
      <c r="C261" s="9">
        <v>17.995792828547955</v>
      </c>
      <c r="D261" s="10">
        <v>44.680566011432454</v>
      </c>
      <c r="E261" s="11">
        <f t="shared" ref="E261:E297" si="8">B261+C261+D261</f>
        <v>185.89635883998042</v>
      </c>
      <c r="F261" s="12">
        <v>186.6418301895537</v>
      </c>
      <c r="G261" s="13">
        <f t="shared" ref="G261:G297" si="9">E261+F261</f>
        <v>372.53818902953412</v>
      </c>
      <c r="H261" s="12">
        <v>225.93800000000002</v>
      </c>
    </row>
    <row r="262" spans="1:9" x14ac:dyDescent="0.3">
      <c r="A262" s="7" t="s">
        <v>256</v>
      </c>
      <c r="B262" s="8">
        <v>123.22</v>
      </c>
      <c r="C262" s="9">
        <v>17.995792828547955</v>
      </c>
      <c r="D262" s="10">
        <v>43.427027615150912</v>
      </c>
      <c r="E262" s="11">
        <f t="shared" si="8"/>
        <v>184.64282044369887</v>
      </c>
      <c r="F262" s="12">
        <v>186.6418301895537</v>
      </c>
      <c r="G262" s="13">
        <f t="shared" si="9"/>
        <v>371.28465063325257</v>
      </c>
      <c r="H262" s="12">
        <v>225.93800000000002</v>
      </c>
    </row>
    <row r="263" spans="1:9" x14ac:dyDescent="0.3">
      <c r="A263" s="7" t="s">
        <v>257</v>
      </c>
      <c r="B263" s="8">
        <v>123.22</v>
      </c>
      <c r="C263" s="9">
        <v>17.995792828547955</v>
      </c>
      <c r="D263" s="10">
        <v>34.709921646836108</v>
      </c>
      <c r="E263" s="11">
        <f t="shared" si="8"/>
        <v>175.92571447538407</v>
      </c>
      <c r="F263" s="12">
        <v>186.6418301895537</v>
      </c>
      <c r="G263" s="13">
        <f t="shared" si="9"/>
        <v>362.56754466493777</v>
      </c>
      <c r="H263" s="12">
        <v>225.93800000000002</v>
      </c>
    </row>
    <row r="264" spans="1:9" x14ac:dyDescent="0.3">
      <c r="A264" s="7" t="s">
        <v>249</v>
      </c>
      <c r="B264" s="8">
        <v>123.22</v>
      </c>
      <c r="C264" s="9">
        <v>17.995792828547955</v>
      </c>
      <c r="D264" s="10">
        <v>36.372636247937237</v>
      </c>
      <c r="E264" s="11">
        <f t="shared" si="8"/>
        <v>177.5884290764852</v>
      </c>
      <c r="F264" s="12">
        <v>186.6418301895537</v>
      </c>
      <c r="G264" s="13">
        <f t="shared" si="9"/>
        <v>364.2302592660389</v>
      </c>
      <c r="H264" s="12">
        <v>225.93800000000002</v>
      </c>
    </row>
    <row r="265" spans="1:9" x14ac:dyDescent="0.3">
      <c r="A265" s="7" t="s">
        <v>123</v>
      </c>
      <c r="B265" s="8">
        <v>123.22</v>
      </c>
      <c r="C265" s="9">
        <v>17.995792828547955</v>
      </c>
      <c r="D265" s="10">
        <v>47.879753720889468</v>
      </c>
      <c r="E265" s="11">
        <f t="shared" si="8"/>
        <v>189.09554654943742</v>
      </c>
      <c r="F265" s="12">
        <v>186.6418301895537</v>
      </c>
      <c r="G265" s="13">
        <f t="shared" si="9"/>
        <v>375.73737673899109</v>
      </c>
      <c r="H265" s="12">
        <v>225.93800000000002</v>
      </c>
    </row>
    <row r="266" spans="1:9" x14ac:dyDescent="0.3">
      <c r="A266" s="103" t="s">
        <v>258</v>
      </c>
      <c r="B266" s="8">
        <v>123.22</v>
      </c>
      <c r="C266" s="9">
        <v>17.995792828547955</v>
      </c>
      <c r="D266" s="10">
        <v>32.101605046781415</v>
      </c>
      <c r="E266" s="11">
        <f t="shared" si="8"/>
        <v>173.31739787532939</v>
      </c>
      <c r="F266" s="12">
        <v>186.6418301895537</v>
      </c>
      <c r="G266" s="13">
        <f t="shared" si="9"/>
        <v>359.95922806488306</v>
      </c>
      <c r="H266" s="12">
        <v>225.93800000000002</v>
      </c>
    </row>
    <row r="267" spans="1:9" x14ac:dyDescent="0.3">
      <c r="A267" s="7" t="s">
        <v>259</v>
      </c>
      <c r="B267" s="8">
        <v>123.22</v>
      </c>
      <c r="C267" s="9">
        <v>17.995792828547955</v>
      </c>
      <c r="D267" s="10">
        <v>51.867554390184942</v>
      </c>
      <c r="E267" s="11">
        <f t="shared" si="8"/>
        <v>193.08334721873291</v>
      </c>
      <c r="F267" s="12">
        <v>186.6418301895537</v>
      </c>
      <c r="G267" s="13">
        <f t="shared" si="9"/>
        <v>379.72517740828664</v>
      </c>
      <c r="H267" s="12">
        <v>225.93800000000002</v>
      </c>
    </row>
    <row r="268" spans="1:9" x14ac:dyDescent="0.3">
      <c r="A268" s="7" t="s">
        <v>260</v>
      </c>
      <c r="B268" s="8">
        <v>123.22</v>
      </c>
      <c r="C268" s="9">
        <v>17.995792828547955</v>
      </c>
      <c r="D268" s="10">
        <v>53.529458097296974</v>
      </c>
      <c r="E268" s="11">
        <f t="shared" si="8"/>
        <v>194.74525092584494</v>
      </c>
      <c r="F268" s="12">
        <v>186.6418301895537</v>
      </c>
      <c r="G268" s="13">
        <f t="shared" si="9"/>
        <v>381.38708111539864</v>
      </c>
      <c r="H268" s="12">
        <v>225.93800000000002</v>
      </c>
    </row>
    <row r="269" spans="1:9" x14ac:dyDescent="0.3">
      <c r="A269" s="7" t="s">
        <v>261</v>
      </c>
      <c r="B269" s="8">
        <v>123.22</v>
      </c>
      <c r="C269" s="9">
        <v>17.995792828547955</v>
      </c>
      <c r="D269" s="10">
        <v>53.529458097296974</v>
      </c>
      <c r="E269" s="11">
        <f t="shared" si="8"/>
        <v>194.74525092584494</v>
      </c>
      <c r="F269" s="12">
        <v>186.6418301895537</v>
      </c>
      <c r="G269" s="13">
        <f t="shared" si="9"/>
        <v>381.38708111539864</v>
      </c>
      <c r="H269" s="12">
        <v>225.93800000000002</v>
      </c>
    </row>
    <row r="270" spans="1:9" x14ac:dyDescent="0.3">
      <c r="A270" s="7" t="s">
        <v>262</v>
      </c>
      <c r="B270" s="8">
        <v>123.22</v>
      </c>
      <c r="C270" s="9">
        <v>17.995792828547955</v>
      </c>
      <c r="D270" s="10">
        <v>46.055187359403412</v>
      </c>
      <c r="E270" s="11">
        <f t="shared" si="8"/>
        <v>187.27098018795138</v>
      </c>
      <c r="F270" s="12">
        <v>186.6418301895537</v>
      </c>
      <c r="G270" s="13">
        <f t="shared" si="9"/>
        <v>373.91281037750508</v>
      </c>
      <c r="H270" s="12">
        <v>225.93800000000002</v>
      </c>
    </row>
    <row r="271" spans="1:9" x14ac:dyDescent="0.3">
      <c r="A271" s="7" t="s">
        <v>263</v>
      </c>
      <c r="B271" s="8">
        <v>123.22</v>
      </c>
      <c r="C271" s="9">
        <v>17.995792828547955</v>
      </c>
      <c r="D271" s="10">
        <v>42.627588388099305</v>
      </c>
      <c r="E271" s="11">
        <f t="shared" si="8"/>
        <v>183.84338121664726</v>
      </c>
      <c r="F271" s="12">
        <v>186.6418301895537</v>
      </c>
      <c r="G271" s="13">
        <f t="shared" si="9"/>
        <v>370.48521140620096</v>
      </c>
      <c r="H271" s="12">
        <v>225.93800000000002</v>
      </c>
    </row>
    <row r="272" spans="1:9" x14ac:dyDescent="0.3">
      <c r="A272" s="23" t="s">
        <v>264</v>
      </c>
      <c r="B272" s="8">
        <v>123.22</v>
      </c>
      <c r="C272" s="9">
        <v>17.995792828547955</v>
      </c>
      <c r="D272" s="10">
        <v>39.043149937700178</v>
      </c>
      <c r="E272" s="11">
        <f t="shared" si="8"/>
        <v>180.25894276624814</v>
      </c>
      <c r="F272" s="12">
        <v>186.6418301895537</v>
      </c>
      <c r="G272" s="13">
        <f t="shared" si="9"/>
        <v>366.90077295580181</v>
      </c>
      <c r="H272" s="12">
        <v>225.93800000000002</v>
      </c>
    </row>
    <row r="273" spans="1:8" x14ac:dyDescent="0.3">
      <c r="A273" s="7" t="s">
        <v>265</v>
      </c>
      <c r="B273" s="8">
        <v>123.22</v>
      </c>
      <c r="C273" s="9">
        <v>17.995792828547955</v>
      </c>
      <c r="D273" s="10">
        <v>53.529458097296974</v>
      </c>
      <c r="E273" s="11">
        <f t="shared" si="8"/>
        <v>194.74525092584494</v>
      </c>
      <c r="F273" s="12">
        <v>186.6418301895537</v>
      </c>
      <c r="G273" s="13">
        <f t="shared" si="9"/>
        <v>381.38708111539864</v>
      </c>
      <c r="H273" s="12">
        <v>225.93800000000002</v>
      </c>
    </row>
    <row r="274" spans="1:8" x14ac:dyDescent="0.3">
      <c r="A274" s="18" t="s">
        <v>266</v>
      </c>
      <c r="B274" s="8">
        <v>123.22</v>
      </c>
      <c r="C274" s="9">
        <v>17.995792828547955</v>
      </c>
      <c r="D274" s="10">
        <v>53.529458097296974</v>
      </c>
      <c r="E274" s="11">
        <f t="shared" si="8"/>
        <v>194.74525092584494</v>
      </c>
      <c r="F274" s="12">
        <v>186.6418301895537</v>
      </c>
      <c r="G274" s="13">
        <f t="shared" si="9"/>
        <v>381.38708111539864</v>
      </c>
      <c r="H274" s="12">
        <v>225.93800000000002</v>
      </c>
    </row>
    <row r="275" spans="1:8" x14ac:dyDescent="0.3">
      <c r="A275" s="103" t="s">
        <v>267</v>
      </c>
      <c r="B275" s="8">
        <v>123.22</v>
      </c>
      <c r="C275" s="9">
        <v>17.995792828547955</v>
      </c>
      <c r="D275" s="10">
        <v>33.517372307706388</v>
      </c>
      <c r="E275" s="11">
        <f t="shared" si="8"/>
        <v>174.73316513625434</v>
      </c>
      <c r="F275" s="12">
        <v>186.6418301895537</v>
      </c>
      <c r="G275" s="13">
        <f t="shared" si="9"/>
        <v>361.37499532580807</v>
      </c>
      <c r="H275" s="12">
        <v>225.93800000000002</v>
      </c>
    </row>
    <row r="276" spans="1:8" x14ac:dyDescent="0.3">
      <c r="A276" s="7" t="s">
        <v>268</v>
      </c>
      <c r="B276" s="8">
        <v>123.22</v>
      </c>
      <c r="C276" s="9">
        <v>17.995792828547955</v>
      </c>
      <c r="D276" s="10">
        <v>40.180543664483636</v>
      </c>
      <c r="E276" s="11">
        <f t="shared" si="8"/>
        <v>181.39633649303158</v>
      </c>
      <c r="F276" s="12">
        <v>186.6418301895537</v>
      </c>
      <c r="G276" s="13">
        <f t="shared" si="9"/>
        <v>368.03816668258526</v>
      </c>
      <c r="H276" s="12">
        <v>225.93800000000002</v>
      </c>
    </row>
    <row r="277" spans="1:8" x14ac:dyDescent="0.3">
      <c r="A277" s="7" t="s">
        <v>269</v>
      </c>
      <c r="B277" s="8">
        <v>123.22</v>
      </c>
      <c r="C277" s="9">
        <v>17.995792828547955</v>
      </c>
      <c r="D277" s="10">
        <v>53.529458097296974</v>
      </c>
      <c r="E277" s="11">
        <f t="shared" si="8"/>
        <v>194.74525092584494</v>
      </c>
      <c r="F277" s="12">
        <v>186.6418301895537</v>
      </c>
      <c r="G277" s="13">
        <f t="shared" si="9"/>
        <v>381.38708111539864</v>
      </c>
      <c r="H277" s="12">
        <v>225.93800000000002</v>
      </c>
    </row>
    <row r="278" spans="1:8" x14ac:dyDescent="0.3">
      <c r="A278" s="7" t="s">
        <v>270</v>
      </c>
      <c r="B278" s="8">
        <v>123.22</v>
      </c>
      <c r="C278" s="9">
        <v>17.995792828547955</v>
      </c>
      <c r="D278" s="10">
        <v>35.899952243394196</v>
      </c>
      <c r="E278" s="11">
        <f t="shared" si="8"/>
        <v>177.11574507194217</v>
      </c>
      <c r="F278" s="12">
        <v>186.6418301895537</v>
      </c>
      <c r="G278" s="13">
        <f t="shared" si="9"/>
        <v>363.75757526149584</v>
      </c>
      <c r="H278" s="12">
        <v>225.93800000000002</v>
      </c>
    </row>
    <row r="279" spans="1:8" x14ac:dyDescent="0.3">
      <c r="A279" s="18" t="s">
        <v>271</v>
      </c>
      <c r="B279" s="8">
        <v>123.22</v>
      </c>
      <c r="C279" s="9">
        <v>17.995792828547955</v>
      </c>
      <c r="D279" s="10">
        <v>35.37455091851448</v>
      </c>
      <c r="E279" s="11">
        <f t="shared" si="8"/>
        <v>176.59034374706243</v>
      </c>
      <c r="F279" s="12">
        <v>186.6418301895537</v>
      </c>
      <c r="G279" s="13">
        <f t="shared" si="9"/>
        <v>363.23217393661616</v>
      </c>
      <c r="H279" s="12">
        <v>225.93800000000002</v>
      </c>
    </row>
    <row r="280" spans="1:8" x14ac:dyDescent="0.3">
      <c r="A280" s="7" t="s">
        <v>272</v>
      </c>
      <c r="B280" s="8">
        <v>123.22</v>
      </c>
      <c r="C280" s="9">
        <v>17.995792828547955</v>
      </c>
      <c r="D280" s="10">
        <v>49.583641778411909</v>
      </c>
      <c r="E280" s="11">
        <f t="shared" si="8"/>
        <v>190.79943460695986</v>
      </c>
      <c r="F280" s="12">
        <v>186.6418301895537</v>
      </c>
      <c r="G280" s="13">
        <f t="shared" si="9"/>
        <v>377.44126479651356</v>
      </c>
      <c r="H280" s="12">
        <v>225.93800000000002</v>
      </c>
    </row>
    <row r="281" spans="1:8" x14ac:dyDescent="0.3">
      <c r="A281" s="18" t="s">
        <v>273</v>
      </c>
      <c r="B281" s="8">
        <v>123.22</v>
      </c>
      <c r="C281" s="9">
        <v>17.995792828547955</v>
      </c>
      <c r="D281" s="10">
        <v>31.611605223635916</v>
      </c>
      <c r="E281" s="11">
        <f t="shared" si="8"/>
        <v>172.82739805218387</v>
      </c>
      <c r="F281" s="12">
        <v>186.6418301895537</v>
      </c>
      <c r="G281" s="13">
        <f t="shared" si="9"/>
        <v>359.4692282417376</v>
      </c>
      <c r="H281" s="12">
        <v>225.93800000000002</v>
      </c>
    </row>
    <row r="282" spans="1:8" x14ac:dyDescent="0.3">
      <c r="A282" s="7" t="s">
        <v>274</v>
      </c>
      <c r="B282" s="8">
        <v>123.22</v>
      </c>
      <c r="C282" s="9">
        <v>17.995792828547955</v>
      </c>
      <c r="D282" s="10">
        <v>39.964445178899531</v>
      </c>
      <c r="E282" s="11">
        <f t="shared" si="8"/>
        <v>181.18023800744749</v>
      </c>
      <c r="F282" s="12">
        <v>186.6418301895537</v>
      </c>
      <c r="G282" s="13">
        <f t="shared" si="9"/>
        <v>367.82206819700116</v>
      </c>
      <c r="H282" s="12">
        <v>225.93800000000002</v>
      </c>
    </row>
    <row r="283" spans="1:8" x14ac:dyDescent="0.3">
      <c r="A283" s="18" t="s">
        <v>275</v>
      </c>
      <c r="B283" s="8">
        <v>123.22</v>
      </c>
      <c r="C283" s="9">
        <v>17.995792828547955</v>
      </c>
      <c r="D283" s="10">
        <v>49.520127616235591</v>
      </c>
      <c r="E283" s="11">
        <f t="shared" si="8"/>
        <v>190.73592044478355</v>
      </c>
      <c r="F283" s="12">
        <v>186.6418301895537</v>
      </c>
      <c r="G283" s="13">
        <f t="shared" si="9"/>
        <v>377.37775063433725</v>
      </c>
      <c r="H283" s="12">
        <v>225.93800000000002</v>
      </c>
    </row>
    <row r="284" spans="1:8" x14ac:dyDescent="0.3">
      <c r="A284" s="7" t="s">
        <v>276</v>
      </c>
      <c r="B284" s="8">
        <v>123.22</v>
      </c>
      <c r="C284" s="9">
        <v>17.995792828547955</v>
      </c>
      <c r="D284" s="10">
        <v>36.255940649905668</v>
      </c>
      <c r="E284" s="11">
        <f t="shared" si="8"/>
        <v>177.47173347845364</v>
      </c>
      <c r="F284" s="12">
        <v>186.6418301895537</v>
      </c>
      <c r="G284" s="13">
        <f t="shared" si="9"/>
        <v>364.11356366800737</v>
      </c>
      <c r="H284" s="12">
        <v>225.93800000000002</v>
      </c>
    </row>
    <row r="285" spans="1:8" x14ac:dyDescent="0.3">
      <c r="A285" s="20" t="s">
        <v>277</v>
      </c>
      <c r="B285" s="8">
        <v>123.22</v>
      </c>
      <c r="C285" s="9">
        <v>17.995792828547955</v>
      </c>
      <c r="D285" s="10">
        <v>20.784130848407646</v>
      </c>
      <c r="E285" s="11">
        <f t="shared" si="8"/>
        <v>161.9999236769556</v>
      </c>
      <c r="F285" s="12">
        <v>186.6418301895537</v>
      </c>
      <c r="G285" s="13">
        <f t="shared" si="9"/>
        <v>348.6417538665093</v>
      </c>
      <c r="H285" s="12">
        <v>225.93800000000002</v>
      </c>
    </row>
    <row r="286" spans="1:8" x14ac:dyDescent="0.3">
      <c r="A286" s="24" t="s">
        <v>278</v>
      </c>
      <c r="B286" s="8">
        <v>123.22</v>
      </c>
      <c r="C286" s="9">
        <v>17.995792828547955</v>
      </c>
      <c r="D286" s="10">
        <v>41.518277617186882</v>
      </c>
      <c r="E286" s="11">
        <f t="shared" si="8"/>
        <v>182.73407044573486</v>
      </c>
      <c r="F286" s="12">
        <v>186.6418301895537</v>
      </c>
      <c r="G286" s="13">
        <f t="shared" si="9"/>
        <v>369.37590063528853</v>
      </c>
      <c r="H286" s="12">
        <v>225.93800000000002</v>
      </c>
    </row>
    <row r="287" spans="1:8" x14ac:dyDescent="0.3">
      <c r="A287" s="18" t="s">
        <v>279</v>
      </c>
      <c r="B287" s="8">
        <v>123.22</v>
      </c>
      <c r="C287" s="9">
        <v>17.995792828547955</v>
      </c>
      <c r="D287" s="10">
        <v>41.777284111803304</v>
      </c>
      <c r="E287" s="11">
        <f t="shared" si="8"/>
        <v>182.99307694035127</v>
      </c>
      <c r="F287" s="12">
        <v>186.6418301895537</v>
      </c>
      <c r="G287" s="13">
        <f t="shared" si="9"/>
        <v>369.63490712990495</v>
      </c>
      <c r="H287" s="12">
        <v>225.93800000000002</v>
      </c>
    </row>
    <row r="288" spans="1:8" x14ac:dyDescent="0.3">
      <c r="A288" s="7" t="s">
        <v>280</v>
      </c>
      <c r="B288" s="8">
        <v>123.22</v>
      </c>
      <c r="C288" s="9">
        <v>17.995792828547955</v>
      </c>
      <c r="D288" s="10">
        <v>39.689130150642512</v>
      </c>
      <c r="E288" s="11">
        <f t="shared" si="8"/>
        <v>180.90492297919047</v>
      </c>
      <c r="F288" s="12">
        <v>186.6418301895537</v>
      </c>
      <c r="G288" s="13">
        <f t="shared" si="9"/>
        <v>367.5467531687442</v>
      </c>
      <c r="H288" s="12">
        <v>225.93800000000002</v>
      </c>
    </row>
    <row r="289" spans="1:8" x14ac:dyDescent="0.3">
      <c r="A289" s="7" t="s">
        <v>281</v>
      </c>
      <c r="B289" s="8">
        <v>123.22</v>
      </c>
      <c r="C289" s="9">
        <v>17.995792828547955</v>
      </c>
      <c r="D289" s="10">
        <v>49.690674556556907</v>
      </c>
      <c r="E289" s="11">
        <f t="shared" si="8"/>
        <v>190.90646738510486</v>
      </c>
      <c r="F289" s="12">
        <v>186.6418301895537</v>
      </c>
      <c r="G289" s="13">
        <f t="shared" si="9"/>
        <v>377.54829757465859</v>
      </c>
      <c r="H289" s="12">
        <v>225.93800000000002</v>
      </c>
    </row>
    <row r="290" spans="1:8" x14ac:dyDescent="0.3">
      <c r="A290" s="7" t="s">
        <v>282</v>
      </c>
      <c r="B290" s="8">
        <v>123.22</v>
      </c>
      <c r="C290" s="9">
        <v>17.995792828547955</v>
      </c>
      <c r="D290" s="10">
        <v>37.679967642158793</v>
      </c>
      <c r="E290" s="11">
        <f t="shared" si="8"/>
        <v>178.89576047070676</v>
      </c>
      <c r="F290" s="12">
        <v>186.6418301895537</v>
      </c>
      <c r="G290" s="13">
        <f t="shared" si="9"/>
        <v>365.53759066026043</v>
      </c>
      <c r="H290" s="12">
        <v>225.93800000000002</v>
      </c>
    </row>
    <row r="291" spans="1:8" x14ac:dyDescent="0.3">
      <c r="A291" s="18" t="s">
        <v>283</v>
      </c>
      <c r="B291" s="8">
        <v>123.22</v>
      </c>
      <c r="C291" s="9">
        <v>17.995792828547955</v>
      </c>
      <c r="D291" s="10">
        <v>34.396075132508592</v>
      </c>
      <c r="E291" s="11">
        <f t="shared" si="8"/>
        <v>175.61186796105656</v>
      </c>
      <c r="F291" s="12">
        <v>186.6418301895537</v>
      </c>
      <c r="G291" s="13">
        <f t="shared" si="9"/>
        <v>362.25369815061026</v>
      </c>
      <c r="H291" s="12">
        <v>225.93800000000002</v>
      </c>
    </row>
    <row r="292" spans="1:8" x14ac:dyDescent="0.3">
      <c r="A292" s="7" t="s">
        <v>284</v>
      </c>
      <c r="B292" s="8">
        <v>123.22</v>
      </c>
      <c r="C292" s="9">
        <v>17.995792828547955</v>
      </c>
      <c r="D292" s="10">
        <v>38.02707435922278</v>
      </c>
      <c r="E292" s="11">
        <f t="shared" si="8"/>
        <v>179.24286718777074</v>
      </c>
      <c r="F292" s="12">
        <v>186.6418301895537</v>
      </c>
      <c r="G292" s="13">
        <f t="shared" si="9"/>
        <v>365.88469737732441</v>
      </c>
      <c r="H292" s="12">
        <v>225.93800000000002</v>
      </c>
    </row>
    <row r="293" spans="1:8" x14ac:dyDescent="0.3">
      <c r="A293" s="18" t="s">
        <v>285</v>
      </c>
      <c r="B293" s="8">
        <v>123.22</v>
      </c>
      <c r="C293" s="9">
        <v>17.995792828547955</v>
      </c>
      <c r="D293" s="10">
        <v>45.373545434410062</v>
      </c>
      <c r="E293" s="11">
        <f t="shared" si="8"/>
        <v>186.58933826295802</v>
      </c>
      <c r="F293" s="12">
        <v>186.6418301895537</v>
      </c>
      <c r="G293" s="13">
        <f t="shared" si="9"/>
        <v>373.23116845251172</v>
      </c>
      <c r="H293" s="12">
        <v>225.93800000000002</v>
      </c>
    </row>
    <row r="294" spans="1:8" x14ac:dyDescent="0.3">
      <c r="A294" s="7" t="s">
        <v>286</v>
      </c>
      <c r="B294" s="8">
        <v>123.22</v>
      </c>
      <c r="C294" s="9">
        <v>17.995792828547955</v>
      </c>
      <c r="D294" s="10">
        <v>48.262031781528044</v>
      </c>
      <c r="E294" s="11">
        <f t="shared" si="8"/>
        <v>189.477824610076</v>
      </c>
      <c r="F294" s="12">
        <v>186.6418301895537</v>
      </c>
      <c r="G294" s="13">
        <f t="shared" si="9"/>
        <v>376.1196547996297</v>
      </c>
      <c r="H294" s="12">
        <v>225.93800000000002</v>
      </c>
    </row>
    <row r="295" spans="1:8" x14ac:dyDescent="0.3">
      <c r="A295" s="7" t="s">
        <v>287</v>
      </c>
      <c r="B295" s="8">
        <v>123.22</v>
      </c>
      <c r="C295" s="9">
        <v>17.995792828547955</v>
      </c>
      <c r="D295" s="10">
        <v>44.115385993819935</v>
      </c>
      <c r="E295" s="11">
        <f t="shared" si="8"/>
        <v>185.33117882236789</v>
      </c>
      <c r="F295" s="12">
        <v>186.6418301895537</v>
      </c>
      <c r="G295" s="13">
        <f t="shared" si="9"/>
        <v>371.97300901192159</v>
      </c>
      <c r="H295" s="12">
        <v>225.93800000000002</v>
      </c>
    </row>
    <row r="296" spans="1:8" x14ac:dyDescent="0.3">
      <c r="A296" s="7" t="s">
        <v>288</v>
      </c>
      <c r="B296" s="8">
        <v>123.22</v>
      </c>
      <c r="C296" s="9">
        <v>17.995792828547955</v>
      </c>
      <c r="D296" s="10">
        <v>31.995998942133717</v>
      </c>
      <c r="E296" s="11">
        <f t="shared" si="8"/>
        <v>173.21179177068169</v>
      </c>
      <c r="F296" s="12">
        <v>186.6418301895537</v>
      </c>
      <c r="G296" s="13">
        <f t="shared" si="9"/>
        <v>359.85362196023539</v>
      </c>
      <c r="H296" s="12">
        <v>225.93800000000002</v>
      </c>
    </row>
    <row r="297" spans="1:8" x14ac:dyDescent="0.3">
      <c r="A297" s="7" t="s">
        <v>289</v>
      </c>
      <c r="B297" s="8">
        <v>123.22</v>
      </c>
      <c r="C297" s="9">
        <v>17.995792828547955</v>
      </c>
      <c r="D297" s="10">
        <v>41.097893678366361</v>
      </c>
      <c r="E297" s="11">
        <f t="shared" si="8"/>
        <v>182.31368650691434</v>
      </c>
      <c r="F297" s="12">
        <v>186.6418301895537</v>
      </c>
      <c r="G297" s="13">
        <f t="shared" si="9"/>
        <v>368.95551669646807</v>
      </c>
      <c r="H297" s="12">
        <v>225.93800000000002</v>
      </c>
    </row>
    <row r="298" spans="1:8" x14ac:dyDescent="0.3">
      <c r="A298" s="26"/>
      <c r="B298" s="27"/>
      <c r="C298" s="28"/>
      <c r="D298" s="29"/>
      <c r="E298" s="30"/>
      <c r="F298" s="31"/>
      <c r="G298" s="32"/>
      <c r="H298" s="31"/>
    </row>
    <row r="299" spans="1:8" x14ac:dyDescent="0.3">
      <c r="A299" s="33"/>
      <c r="B299" s="34"/>
      <c r="C299" s="34"/>
      <c r="D299" s="29"/>
      <c r="E299" s="29"/>
      <c r="F299" s="35"/>
      <c r="G299" s="35"/>
      <c r="H299" s="35"/>
    </row>
    <row r="300" spans="1:8" x14ac:dyDescent="0.3">
      <c r="A300" s="36" t="s">
        <v>300</v>
      </c>
      <c r="B300" s="37"/>
      <c r="C300" s="38">
        <v>183.27070822098383</v>
      </c>
      <c r="E300" s="39"/>
      <c r="F300" s="40"/>
      <c r="G300" s="41"/>
    </row>
    <row r="301" spans="1:8" x14ac:dyDescent="0.3">
      <c r="A301" s="42" t="s">
        <v>301</v>
      </c>
      <c r="B301" s="43"/>
      <c r="C301" s="44">
        <v>131.09</v>
      </c>
      <c r="E301" s="39"/>
      <c r="F301" s="40"/>
      <c r="G301" s="41"/>
    </row>
    <row r="302" spans="1:8" x14ac:dyDescent="0.3">
      <c r="A302" s="42" t="s">
        <v>302</v>
      </c>
      <c r="B302" s="43"/>
      <c r="C302" s="44">
        <v>165.8</v>
      </c>
      <c r="E302" s="39"/>
      <c r="F302" s="40"/>
      <c r="G302" s="41"/>
    </row>
    <row r="303" spans="1:8" x14ac:dyDescent="0.3">
      <c r="A303" s="42" t="s">
        <v>303</v>
      </c>
      <c r="B303" s="43"/>
      <c r="C303" s="44">
        <v>225.94</v>
      </c>
      <c r="E303" s="39"/>
      <c r="F303" s="40"/>
      <c r="G303" s="41"/>
    </row>
    <row r="304" spans="1:8" x14ac:dyDescent="0.3">
      <c r="A304" s="42" t="s">
        <v>304</v>
      </c>
      <c r="B304" s="43"/>
      <c r="C304" s="44">
        <f>B322-B321</f>
        <v>183.20597609515985</v>
      </c>
      <c r="E304" s="39"/>
      <c r="F304" s="40"/>
      <c r="G304" s="41"/>
    </row>
    <row r="305" spans="1:7" x14ac:dyDescent="0.3">
      <c r="A305" s="45" t="s">
        <v>305</v>
      </c>
      <c r="B305" s="46"/>
      <c r="C305" s="47">
        <v>186.6418301895537</v>
      </c>
      <c r="E305" s="39"/>
      <c r="F305" s="40"/>
      <c r="G305" s="41"/>
    </row>
    <row r="306" spans="1:7" x14ac:dyDescent="0.3">
      <c r="A306" s="36" t="s">
        <v>306</v>
      </c>
      <c r="B306" s="37"/>
      <c r="C306" s="48"/>
      <c r="E306" s="39"/>
      <c r="F306" s="40"/>
      <c r="G306" s="40"/>
    </row>
    <row r="307" spans="1:7" x14ac:dyDescent="0.3">
      <c r="A307" s="49" t="s">
        <v>307</v>
      </c>
      <c r="B307" s="43"/>
      <c r="C307" s="50"/>
      <c r="E307" s="51"/>
      <c r="F307" s="40"/>
      <c r="G307" s="40"/>
    </row>
    <row r="308" spans="1:7" x14ac:dyDescent="0.3">
      <c r="A308" s="52"/>
      <c r="B308" s="46"/>
      <c r="C308" s="53"/>
      <c r="E308" s="54"/>
      <c r="F308" s="40"/>
      <c r="G308" s="40"/>
    </row>
    <row r="309" spans="1:7" x14ac:dyDescent="0.3">
      <c r="A309" s="1"/>
      <c r="B309" s="55"/>
      <c r="C309" s="55"/>
      <c r="E309" s="1"/>
      <c r="F309" s="40"/>
      <c r="G309" s="40"/>
    </row>
    <row r="310" spans="1:7" ht="13.5" customHeight="1" x14ac:dyDescent="0.3">
      <c r="A310" s="114" t="s">
        <v>308</v>
      </c>
      <c r="B310" s="115"/>
      <c r="C310" s="116"/>
      <c r="E310" s="117"/>
      <c r="F310" s="117"/>
      <c r="G310" s="117"/>
    </row>
    <row r="311" spans="1:7" x14ac:dyDescent="0.3">
      <c r="A311" s="73" t="s">
        <v>309</v>
      </c>
      <c r="B311" s="74" t="s">
        <v>310</v>
      </c>
      <c r="C311" s="75">
        <v>183.27070822098383</v>
      </c>
      <c r="E311" s="21"/>
      <c r="F311" s="57"/>
      <c r="G311" s="58"/>
    </row>
    <row r="312" spans="1:7" x14ac:dyDescent="0.3">
      <c r="A312" s="76" t="s">
        <v>311</v>
      </c>
      <c r="B312" s="77" t="s">
        <v>312</v>
      </c>
      <c r="C312" s="78">
        <v>194.74945809729698</v>
      </c>
      <c r="E312" s="59"/>
      <c r="F312" s="57"/>
      <c r="G312" s="58"/>
    </row>
    <row r="313" spans="1:7" x14ac:dyDescent="0.3">
      <c r="A313" s="85" t="s">
        <v>313</v>
      </c>
      <c r="B313" s="86" t="s">
        <v>310</v>
      </c>
      <c r="C313" s="87">
        <v>42.050708220983836</v>
      </c>
      <c r="E313" s="21"/>
      <c r="F313" s="57"/>
      <c r="G313" s="29"/>
    </row>
    <row r="314" spans="1:7" x14ac:dyDescent="0.3">
      <c r="A314" s="88" t="s">
        <v>314</v>
      </c>
      <c r="B314" s="89" t="s">
        <v>312</v>
      </c>
      <c r="C314" s="90">
        <v>53.529458097296974</v>
      </c>
      <c r="E314" s="21"/>
      <c r="F314" s="57"/>
      <c r="G314" s="29"/>
    </row>
    <row r="315" spans="1:7" x14ac:dyDescent="0.3">
      <c r="A315" s="79" t="s">
        <v>315</v>
      </c>
      <c r="B315" s="80" t="s">
        <v>310</v>
      </c>
      <c r="C315" s="81">
        <v>76.851530568111258</v>
      </c>
      <c r="E315" s="21"/>
      <c r="F315" s="60"/>
      <c r="G315" s="58"/>
    </row>
    <row r="316" spans="1:7" x14ac:dyDescent="0.3">
      <c r="A316" s="82" t="s">
        <v>316</v>
      </c>
      <c r="B316" s="83" t="s">
        <v>312</v>
      </c>
      <c r="C316" s="84">
        <v>97.831521253681458</v>
      </c>
      <c r="E316" s="59"/>
      <c r="F316" s="57"/>
      <c r="G316" s="61"/>
    </row>
    <row r="317" spans="1:7" x14ac:dyDescent="0.3">
      <c r="A317" s="56" t="s">
        <v>317</v>
      </c>
      <c r="B317" s="91"/>
      <c r="C317" s="92"/>
      <c r="E317" s="21"/>
      <c r="F317" s="21"/>
      <c r="G317" s="62"/>
    </row>
    <row r="318" spans="1:7" x14ac:dyDescent="0.3">
      <c r="A318" s="93" t="s">
        <v>318</v>
      </c>
      <c r="B318" s="94">
        <v>123.22</v>
      </c>
      <c r="C318" s="95">
        <f>B318/$B$322</f>
        <v>0.65470822211138535</v>
      </c>
      <c r="E318" s="63"/>
      <c r="F318" s="64"/>
      <c r="G318" s="65"/>
    </row>
    <row r="319" spans="1:7" x14ac:dyDescent="0.3">
      <c r="A319" s="96" t="s">
        <v>319</v>
      </c>
      <c r="B319" s="97">
        <v>17.995792828547955</v>
      </c>
      <c r="C319" s="95">
        <f>B319/$B$322</f>
        <v>9.5617542024537011E-2</v>
      </c>
      <c r="E319" s="66"/>
      <c r="F319" s="41"/>
      <c r="G319" s="65"/>
    </row>
    <row r="320" spans="1:7" x14ac:dyDescent="0.3">
      <c r="A320" s="96" t="s">
        <v>313</v>
      </c>
      <c r="B320" s="97">
        <v>41.990183266611901</v>
      </c>
      <c r="C320" s="95">
        <f>B320/$B$322</f>
        <v>0.22310759805725305</v>
      </c>
      <c r="E320" s="66"/>
      <c r="F320" s="41"/>
      <c r="G320" s="65"/>
    </row>
    <row r="321" spans="1:7" x14ac:dyDescent="0.3">
      <c r="A321" s="96" t="s">
        <v>320</v>
      </c>
      <c r="B321" s="98">
        <v>5</v>
      </c>
      <c r="C321" s="99">
        <f>B321/$B$322</f>
        <v>2.6566637806824597E-2</v>
      </c>
      <c r="E321" s="66"/>
      <c r="F321" s="41"/>
      <c r="G321" s="65"/>
    </row>
    <row r="322" spans="1:7" x14ac:dyDescent="0.3">
      <c r="A322" s="100" t="s">
        <v>321</v>
      </c>
      <c r="B322" s="98">
        <f>SUM(B318:B321)</f>
        <v>188.20597609515985</v>
      </c>
      <c r="C322" s="101">
        <f>SUM(C318:C321)</f>
        <v>1</v>
      </c>
      <c r="E322" s="66"/>
      <c r="F322" s="41"/>
      <c r="G322" s="67"/>
    </row>
    <row r="323" spans="1:7" x14ac:dyDescent="0.3">
      <c r="E323" s="68"/>
    </row>
    <row r="324" spans="1:7" x14ac:dyDescent="0.3">
      <c r="E324" s="68"/>
    </row>
    <row r="325" spans="1:7" x14ac:dyDescent="0.3">
      <c r="E325" s="68"/>
    </row>
    <row r="326" spans="1:7" x14ac:dyDescent="0.3">
      <c r="A326" s="107"/>
      <c r="B326" s="108"/>
      <c r="C326" s="109"/>
      <c r="E326" s="69"/>
    </row>
    <row r="327" spans="1:7" x14ac:dyDescent="0.3">
      <c r="E327" s="69"/>
    </row>
    <row r="328" spans="1:7" x14ac:dyDescent="0.3">
      <c r="E328" s="69"/>
    </row>
    <row r="329" spans="1:7" x14ac:dyDescent="0.3">
      <c r="E329" s="69"/>
    </row>
    <row r="330" spans="1:7" x14ac:dyDescent="0.3">
      <c r="E330" s="69"/>
    </row>
    <row r="331" spans="1:7" x14ac:dyDescent="0.3">
      <c r="A331" s="25"/>
      <c r="B331" s="25"/>
      <c r="C331" s="26"/>
      <c r="E331" s="69"/>
    </row>
    <row r="332" spans="1:7" x14ac:dyDescent="0.3">
      <c r="E332" s="69"/>
    </row>
    <row r="333" spans="1:7" x14ac:dyDescent="0.3">
      <c r="E333" s="69"/>
    </row>
    <row r="334" spans="1:7" x14ac:dyDescent="0.3">
      <c r="E334" s="69"/>
    </row>
    <row r="335" spans="1:7" x14ac:dyDescent="0.3">
      <c r="E335" s="69"/>
    </row>
    <row r="336" spans="1:7" x14ac:dyDescent="0.3">
      <c r="E336" s="69"/>
    </row>
    <row r="337" spans="5:5" x14ac:dyDescent="0.3">
      <c r="E337" s="69"/>
    </row>
    <row r="338" spans="5:5" x14ac:dyDescent="0.3">
      <c r="E338" s="69"/>
    </row>
    <row r="339" spans="5:5" x14ac:dyDescent="0.3">
      <c r="E339" s="69"/>
    </row>
    <row r="340" spans="5:5" x14ac:dyDescent="0.3">
      <c r="E340" s="69"/>
    </row>
    <row r="341" spans="5:5" x14ac:dyDescent="0.3">
      <c r="E341" s="69"/>
    </row>
    <row r="342" spans="5:5" x14ac:dyDescent="0.3">
      <c r="E342" s="69"/>
    </row>
    <row r="343" spans="5:5" x14ac:dyDescent="0.3">
      <c r="E343" s="69"/>
    </row>
    <row r="344" spans="5:5" x14ac:dyDescent="0.3">
      <c r="E344" s="69"/>
    </row>
    <row r="345" spans="5:5" x14ac:dyDescent="0.3">
      <c r="E345" s="69"/>
    </row>
    <row r="346" spans="5:5" x14ac:dyDescent="0.3">
      <c r="E346" s="69"/>
    </row>
    <row r="347" spans="5:5" x14ac:dyDescent="0.3">
      <c r="E347" s="69"/>
    </row>
    <row r="348" spans="5:5" x14ac:dyDescent="0.3">
      <c r="E348" s="69"/>
    </row>
    <row r="349" spans="5:5" x14ac:dyDescent="0.3">
      <c r="E349" s="69"/>
    </row>
    <row r="350" spans="5:5" x14ac:dyDescent="0.3">
      <c r="E350" s="69"/>
    </row>
    <row r="351" spans="5:5" x14ac:dyDescent="0.3">
      <c r="E351" s="69"/>
    </row>
    <row r="352" spans="5:5" x14ac:dyDescent="0.3">
      <c r="E352" s="69"/>
    </row>
    <row r="353" spans="5:5" x14ac:dyDescent="0.3">
      <c r="E353" s="69"/>
    </row>
    <row r="354" spans="5:5" x14ac:dyDescent="0.3">
      <c r="E354" s="69"/>
    </row>
    <row r="355" spans="5:5" x14ac:dyDescent="0.3">
      <c r="E355" s="69"/>
    </row>
    <row r="356" spans="5:5" x14ac:dyDescent="0.3">
      <c r="E356" s="69"/>
    </row>
    <row r="357" spans="5:5" x14ac:dyDescent="0.3">
      <c r="E357" s="69"/>
    </row>
    <row r="358" spans="5:5" x14ac:dyDescent="0.3">
      <c r="E358" s="69"/>
    </row>
    <row r="359" spans="5:5" x14ac:dyDescent="0.3">
      <c r="E359" s="69"/>
    </row>
    <row r="360" spans="5:5" x14ac:dyDescent="0.3">
      <c r="E360" s="69"/>
    </row>
    <row r="361" spans="5:5" x14ac:dyDescent="0.3">
      <c r="E361" s="69"/>
    </row>
    <row r="362" spans="5:5" x14ac:dyDescent="0.3">
      <c r="E362" s="69"/>
    </row>
    <row r="363" spans="5:5" x14ac:dyDescent="0.3">
      <c r="E363" s="69"/>
    </row>
    <row r="364" spans="5:5" x14ac:dyDescent="0.3">
      <c r="E364" s="69"/>
    </row>
    <row r="365" spans="5:5" x14ac:dyDescent="0.3">
      <c r="E365" s="69"/>
    </row>
    <row r="366" spans="5:5" x14ac:dyDescent="0.3">
      <c r="E366" s="69"/>
    </row>
    <row r="367" spans="5:5" x14ac:dyDescent="0.3">
      <c r="E367" s="69"/>
    </row>
    <row r="368" spans="5:5" x14ac:dyDescent="0.3">
      <c r="E368" s="69"/>
    </row>
    <row r="369" spans="5:5" x14ac:dyDescent="0.3">
      <c r="E369" s="69"/>
    </row>
    <row r="370" spans="5:5" x14ac:dyDescent="0.3">
      <c r="E370" s="69"/>
    </row>
    <row r="371" spans="5:5" x14ac:dyDescent="0.3">
      <c r="E371" s="69"/>
    </row>
    <row r="372" spans="5:5" x14ac:dyDescent="0.3">
      <c r="E372" s="69"/>
    </row>
    <row r="373" spans="5:5" x14ac:dyDescent="0.3">
      <c r="E373" s="69"/>
    </row>
    <row r="374" spans="5:5" x14ac:dyDescent="0.3">
      <c r="E374" s="69"/>
    </row>
    <row r="375" spans="5:5" x14ac:dyDescent="0.3">
      <c r="E375" s="69"/>
    </row>
    <row r="376" spans="5:5" x14ac:dyDescent="0.3">
      <c r="E376" s="69"/>
    </row>
    <row r="377" spans="5:5" x14ac:dyDescent="0.3">
      <c r="E377" s="69"/>
    </row>
    <row r="378" spans="5:5" x14ac:dyDescent="0.3">
      <c r="E378" s="69"/>
    </row>
    <row r="379" spans="5:5" x14ac:dyDescent="0.3">
      <c r="E379" s="69"/>
    </row>
    <row r="380" spans="5:5" x14ac:dyDescent="0.3">
      <c r="E380" s="69"/>
    </row>
    <row r="381" spans="5:5" x14ac:dyDescent="0.3">
      <c r="E381" s="69"/>
    </row>
    <row r="382" spans="5:5" x14ac:dyDescent="0.3">
      <c r="E382" s="69"/>
    </row>
    <row r="383" spans="5:5" x14ac:dyDescent="0.3">
      <c r="E383" s="69"/>
    </row>
    <row r="384" spans="5:5" x14ac:dyDescent="0.3">
      <c r="E384" s="69"/>
    </row>
    <row r="385" spans="1:5" x14ac:dyDescent="0.3">
      <c r="E385" s="69"/>
    </row>
    <row r="386" spans="1:5" x14ac:dyDescent="0.3">
      <c r="E386" s="69"/>
    </row>
    <row r="387" spans="1:5" x14ac:dyDescent="0.3">
      <c r="E387" s="69"/>
    </row>
    <row r="388" spans="1:5" x14ac:dyDescent="0.3">
      <c r="E388" s="69"/>
    </row>
    <row r="389" spans="1:5" x14ac:dyDescent="0.3">
      <c r="E389" s="69"/>
    </row>
    <row r="390" spans="1:5" x14ac:dyDescent="0.3">
      <c r="E390" s="69"/>
    </row>
    <row r="391" spans="1:5" x14ac:dyDescent="0.3">
      <c r="E391" s="69"/>
    </row>
    <row r="392" spans="1:5" x14ac:dyDescent="0.3">
      <c r="E392" s="69"/>
    </row>
    <row r="393" spans="1:5" x14ac:dyDescent="0.3">
      <c r="E393" s="69"/>
    </row>
    <row r="394" spans="1:5" x14ac:dyDescent="0.3">
      <c r="E394" s="69"/>
    </row>
    <row r="395" spans="1:5" x14ac:dyDescent="0.3">
      <c r="E395" s="69"/>
    </row>
    <row r="396" spans="1:5" x14ac:dyDescent="0.3">
      <c r="E396" s="69"/>
    </row>
    <row r="397" spans="1:5" x14ac:dyDescent="0.3">
      <c r="E397" s="69"/>
    </row>
    <row r="398" spans="1:5" x14ac:dyDescent="0.3">
      <c r="A398" s="1"/>
      <c r="B398" s="1"/>
      <c r="E398" s="69"/>
    </row>
    <row r="399" spans="1:5" x14ac:dyDescent="0.3">
      <c r="A399" s="1"/>
      <c r="B399" s="1"/>
      <c r="E399" s="69"/>
    </row>
    <row r="400" spans="1:5" x14ac:dyDescent="0.3">
      <c r="A400" s="1"/>
      <c r="B400" s="1"/>
      <c r="E400" s="69"/>
    </row>
    <row r="401" spans="1:5" x14ac:dyDescent="0.3">
      <c r="A401" s="1"/>
      <c r="B401" s="1"/>
      <c r="E401" s="69"/>
    </row>
    <row r="402" spans="1:5" x14ac:dyDescent="0.3">
      <c r="E402" s="69"/>
    </row>
    <row r="403" spans="1:5" x14ac:dyDescent="0.3">
      <c r="E403" s="69"/>
    </row>
    <row r="411" spans="1:5" x14ac:dyDescent="0.3">
      <c r="E411" s="1"/>
    </row>
    <row r="412" spans="1:5" x14ac:dyDescent="0.3">
      <c r="E412" s="1"/>
    </row>
    <row r="413" spans="1:5" x14ac:dyDescent="0.3">
      <c r="E413" s="1"/>
    </row>
    <row r="414" spans="1:5" x14ac:dyDescent="0.3">
      <c r="E414" s="1"/>
    </row>
  </sheetData>
  <sheetProtection algorithmName="SHA-512" hashValue="AN38Jxjl1wJjcHxhiHU2FqfxI6NCtgcx96chepcCQCNzCUGK/i5z93AOwKONxaBLO6e2vxTFO+drS29y2PJldg==" saltValue="bbtW2TVxqTK2j831ksKHAg==" spinCount="100000" sheet="1" objects="1" scenarios="1"/>
  <sortState xmlns:xlrd2="http://schemas.microsoft.com/office/spreadsheetml/2017/richdata2" ref="A5:H297">
    <sortCondition ref="A5:A297"/>
  </sortState>
  <mergeCells count="5">
    <mergeCell ref="A1:H1"/>
    <mergeCell ref="A2:H2"/>
    <mergeCell ref="A3:H3"/>
    <mergeCell ref="A310:C310"/>
    <mergeCell ref="E310:G310"/>
  </mergeCells>
  <printOptions horizontalCentered="1"/>
  <pageMargins left="0.25" right="0.25" top="0.25" bottom="0.75" header="0.3" footer="0.3"/>
  <pageSetup paperSize="5" scale="74" fitToHeight="0" orientation="landscape" r:id="rId1"/>
  <headerFooter alignWithMargins="0">
    <oddFooter>&amp;L&amp;D
&amp;T&amp;CPage &amp;P of &amp;N&amp;R&amp;Z
&amp;F 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0011731-D4F8-4FAD-92E4-16AE12D38633}"/>
</file>

<file path=customXml/itemProps2.xml><?xml version="1.0" encoding="utf-8"?>
<ds:datastoreItem xmlns:ds="http://schemas.openxmlformats.org/officeDocument/2006/customXml" ds:itemID="{DBCA56E9-F9DF-4048-8874-BCAC6C287BB6}"/>
</file>

<file path=customXml/itemProps3.xml><?xml version="1.0" encoding="utf-8"?>
<ds:datastoreItem xmlns:ds="http://schemas.openxmlformats.org/officeDocument/2006/customXml" ds:itemID="{4C9D6278-A2B0-4D3F-9133-62F92DD7283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Rates @ 01-01-2022</vt:lpstr>
      <vt:lpstr>'Rates @ 01-01-2022'!Print_Titles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Potter</dc:creator>
  <cp:lastModifiedBy>Kim Potter</cp:lastModifiedBy>
  <dcterms:created xsi:type="dcterms:W3CDTF">2021-12-30T22:17:02Z</dcterms:created>
  <dcterms:modified xsi:type="dcterms:W3CDTF">2021-12-30T23:00:03Z</dcterms:modified>
</cp:coreProperties>
</file>