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317E2CFC-F330-43FF-B3A9-1B3225AB1BF1}"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9" i="1" l="1"/>
  <c r="AD28" i="1"/>
  <c r="AD27" i="1"/>
  <c r="AD22" i="1"/>
  <c r="AP29" i="1"/>
  <c r="AP28" i="1"/>
  <c r="AP27" i="1"/>
  <c r="AP46" i="1"/>
  <c r="AP47" i="1"/>
  <c r="AP45" i="1"/>
  <c r="AD46" i="1"/>
  <c r="AD47" i="1"/>
  <c r="AD45" i="1"/>
  <c r="AP43" i="1"/>
  <c r="AP44" i="1"/>
  <c r="AP42" i="1"/>
  <c r="AD43" i="1"/>
  <c r="AD44" i="1"/>
  <c r="AD42" i="1"/>
  <c r="AP40" i="1"/>
  <c r="AP41" i="1"/>
  <c r="AP39" i="1"/>
  <c r="AD40" i="1"/>
  <c r="AD41" i="1"/>
  <c r="AD39" i="1"/>
  <c r="AP37" i="1"/>
  <c r="AP38" i="1"/>
  <c r="AP36" i="1"/>
  <c r="AD37" i="1"/>
  <c r="AD38" i="1"/>
  <c r="AD36" i="1"/>
  <c r="AP34" i="1"/>
  <c r="AP35" i="1"/>
  <c r="AP33" i="1"/>
  <c r="AD34" i="1"/>
  <c r="AD35" i="1"/>
  <c r="AD33" i="1"/>
  <c r="AP31" i="1"/>
  <c r="AP32" i="1"/>
  <c r="AP30" i="1"/>
  <c r="AJ31" i="1"/>
  <c r="AJ32" i="1"/>
  <c r="AJ30" i="1"/>
  <c r="AD31" i="1"/>
  <c r="AD32" i="1"/>
  <c r="AD30" i="1"/>
  <c r="AP23" i="1"/>
  <c r="AP24" i="1"/>
  <c r="AP22" i="1"/>
  <c r="AD23" i="1"/>
  <c r="AD24"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<sst xmlns="http://schemas.openxmlformats.org/spreadsheetml/2006/main" count="1175" uniqueCount="421">
  <si>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</si>
  <si>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</si>
  <si>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</si>
  <si>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</si>
  <si>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</si>
  <si>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</si>
  <si>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</si>
  <si>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</si>
  <si>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DY1</t>
  </si>
  <si>
    <t>Calendar Dates for SUD DY 
(Format: MM/DD/YYYY - MM/DD/YYYY)</t>
  </si>
  <si>
    <t>01/01/2021-12/31/2021</t>
  </si>
  <si>
    <t>SUD Reporting Period 
(Format: Q1, Q2, Q3, Q4)</t>
  </si>
  <si>
    <t>Q4</t>
  </si>
  <si>
    <t xml:space="preserve">Calendar Dates for SUD Reporting Period (Format: MM/DD/YYYY - MM/DD/YYYY) </t>
  </si>
  <si>
    <t>10/01/2021 - 12/31/2021</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</si>
  <si>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</si>
  <si>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</si>
  <si>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</si>
  <si>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</si>
  <si>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</si>
  <si>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</si>
  <si>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</si>
  <si>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</si>
  <si>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</si>
  <si>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</si>
  <si>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</si>
  <si>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</si>
  <si>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</si>
  <si>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</si>
  <si>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</si>
  <si>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</si>
  <si>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</si>
  <si>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</si>
  <si>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</si>
  <si>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</si>
  <si>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</si>
  <si>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</si>
  <si>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</si>
  <si>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</si>
  <si>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</si>
  <si>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</si>
  <si>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</si>
  <si>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</si>
  <si>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</si>
  <si>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</si>
  <si>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</si>
  <si>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</si>
  <si>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</si>
  <si>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</si>
  <si>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</si>
  <si>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</si>
  <si>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</si>
  <si>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</si>
  <si>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</si>
  <si>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</si>
  <si>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</si>
  <si>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</si>
  <si>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</si>
  <si>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</si>
  <si>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</si>
  <si>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</si>
  <si>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</si>
  <si>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</si>
  <si>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</si>
  <si>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</si>
  <si>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</si>
  <si>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</si>
  <si>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</si>
  <si>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</si>
  <si>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</si>
  <si>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</si>
  <si>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</si>
  <si>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</si>
  <si>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</si>
  <si>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</si>
  <si>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</si>
  <si>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</si>
  <si>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</si>
  <si>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</si>
  <si>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</si>
  <si>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</si>
  <si>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</si>
  <si>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</si>
  <si>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</si>
  <si>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</si>
  <si>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</si>
  <si>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</si>
  <si>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</si>
  <si>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</si>
  <si>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</si>
  <si>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</si>
  <si>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</si>
  <si>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</si>
  <si>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</si>
  <si>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</si>
  <si>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</si>
  <si>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</si>
  <si>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</si>
  <si>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</si>
  <si>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</si>
  <si>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</si>
  <si>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</si>
  <si>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</si>
  <si>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</si>
  <si>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</si>
  <si>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</si>
  <si>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</si>
  <si>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</si>
  <si>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</si>
  <si>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</si>
  <si>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</si>
  <si>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</si>
  <si>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</si>
  <si>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</si>
  <si>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</si>
  <si>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</si>
  <si>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</si>
  <si>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</si>
  <si>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</si>
  <si>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</si>
  <si>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</si>
  <si>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</si>
  <si>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</si>
  <si>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7/1/2021-7/31/2021</t>
  </si>
  <si>
    <t xml:space="preserve">treatment service with an associated SUD diagnosis during the </t>
  </si>
  <si>
    <t>8/1/2021-8/31/2021</t>
  </si>
  <si>
    <t>measurement period and/or in the 11 months before the measurement 
period</t>
  </si>
  <si>
    <t>9/1/2021-9/30/2021</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</si>
  <si>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</si>
  <si>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</si>
  <si>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</si>
  <si>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</si>
  <si>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</si>
  <si>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</si>
  <si>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</si>
  <si>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</si>
  <si>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</si>
  <si>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</si>
  <si>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</si>
  <si>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</si>
  <si>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</si>
  <si>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</si>
  <si>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</si>
  <si>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</si>
  <si>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</si>
  <si>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</si>
  <si>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</si>
  <si>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</si>
  <si>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</si>
  <si>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</si>
  <si>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</si>
  <si>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</si>
  <si>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</si>
  <si>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</si>
  <si>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</si>
  <si>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</si>
  <si>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</si>
  <si>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</si>
  <si>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</si>
  <si>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</si>
  <si>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</si>
  <si>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</si>
  <si>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</si>
  <si>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</si>
  <si>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</si>
  <si>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</si>
  <si>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</si>
  <si>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</si>
  <si>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</si>
  <si>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</si>
  <si>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</si>
  <si>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</si>
  <si>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</si>
  <si>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</si>
  <si>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</si>
  <si>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</si>
  <si>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</si>
  <si>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</si>
  <si>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</si>
  <si>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</si>
  <si>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</si>
  <si>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</si>
  <si>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</si>
  <si>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</si>
  <si>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</si>
  <si>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</si>
  <si>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</si>
  <si>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</si>
  <si>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</si>
  <si>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</si>
  <si>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</si>
  <si>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</si>
  <si>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</si>
  <si>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</si>
  <si>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</si>
  <si>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</si>
  <si>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</si>
  <si>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</si>
  <si>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</si>
  <si>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</si>
  <si>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</si>
  <si>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</si>
  <si>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</si>
  <si>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</si>
  <si>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</si>
  <si>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</si>
  <si>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</si>
  <si>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</si>
  <si>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</si>
  <si>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</si>
  <si>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</si>
  <si>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</si>
  <si>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</si>
  <si>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</si>
  <si>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</si>
  <si>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</si>
  <si>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</si>
  <si>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</si>
  <si>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</si>
  <si>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</si>
  <si>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</si>
  <si>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</si>
  <si>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</si>
  <si>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</si>
  <si>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</si>
  <si>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</si>
  <si>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</si>
  <si>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</si>
  <si>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</si>
  <si>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</si>
  <si>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</si>
  <si>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</si>
  <si>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</si>
  <si>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</si>
  <si>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</si>
  <si>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</si>
  <si>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</si>
  <si>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</si>
  <si>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</si>
  <si>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</si>
  <si>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</si>
  <si>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</si>
  <si>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</si>
  <si>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</si>
  <si>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</si>
  <si>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Insert selected metric(s) related to key health IT 
question 1</t>
  </si>
  <si>
    <t>Health IT</t>
  </si>
  <si>
    <t>State-specific</t>
  </si>
  <si>
    <t>Q2</t>
  </si>
  <si>
    <t>Insert selected metric(s) related to key health IT 
question 2</t>
  </si>
  <si>
    <t>Q3</t>
  </si>
  <si>
    <t>Insert selected metric(s) related to key health IT 
question 3</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</si>
  <si>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</si>
  <si>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</si>
  <si>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</si>
  <si>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</si>
  <si>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</si>
  <si>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</si>
  <si>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</si>
  <si>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</si>
  <si>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</si>
  <si>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</si>
  <si>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</si>
  <si>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</si>
  <si>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</si>
  <si>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</si>
  <si>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</si>
  <si>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</si>
  <si>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</si>
  <si>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</si>
  <si>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</si>
  <si>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</si>
  <si>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</si>
  <si>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</si>
  <si>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</si>
  <si>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</si>
  <si>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</si>
  <si>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</si>
  <si>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</si>
  <si>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</si>
  <si>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</si>
  <si>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</si>
  <si>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</si>
  <si>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</si>
  <si>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</si>
  <si>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</si>
  <si>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</si>
  <si>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</si>
  <si>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</si>
  <si>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</si>
  <si>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</si>
  <si>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</si>
  <si>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</si>
  <si>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</si>
  <si>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</si>
  <si>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Technical specifications v. 4.0 were used, but 3.0 is as high as the option goes. Repeat this issue as necessary for the other metrics marked as using 3.0.</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</si>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</sst>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i/>
      <sz val="11"/>
      <name val="Calibri"/>
      <family val="2"/>
      <scheme val="minor"/>
    </font>
    <font>
      <sz val="11"/>
      <color rgb="FF000000"/>
      <name val="Calibri"/>
      <family val="2"/>
    </font>
  </fonts>
  <fills count="8">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s>
  <borders count="64">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s>
  <cellStyleXfs count="3">
    <xf numFmtId="0" fontId="0" fillId="0" borderId="0"/>
    <xf numFmtId="0" fontId="3" fillId="5" borderId="10" applyNumberFormat="0" applyFont="0" applyAlignment="0" applyProtection="0"/>
    <xf numFmtId="43" fontId="3" fillId="0" borderId="0" applyFont="0" applyFill="0" applyBorder="0" applyAlignment="0" applyProtection="0"/>
  </cellStyleXfs>
  <cellXfs count="242">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left" vertical="center" wrapText="1"/>
      <protection locked="0"/>
    </xf>
    <xf numFmtId="3" fontId="7" fillId="0" borderId="0" xfId="0" applyNumberFormat="1" applyFont="1" applyAlignment="1" applyProtection="1">
      <alignment horizontal="left" vertical="top" wrapText="1"/>
      <protection locked="0"/>
    </xf>
    <xf numFmtId="164" fontId="0" fillId="0" borderId="0" xfId="2" applyNumberFormat="1" applyFont="1" applyProtection="1">
      <protection locked="0"/>
    </xf>
    <xf numFmtId="0" fontId="0" fillId="0" borderId="0" xfId="0" applyProtection="1">
      <protection locked="0"/>
    </xf>
    <xf numFmtId="164" fontId="0" fillId="0" borderId="18" xfId="2" applyNumberFormat="1" applyFont="1" applyBorder="1" applyProtection="1">
      <protection locked="0"/>
    </xf>
    <xf numFmtId="0" fontId="27"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top" wrapText="1"/>
    </xf>
    <xf numFmtId="0" fontId="15" fillId="0" borderId="0" xfId="0" applyFont="1" applyAlignment="1">
      <alignment horizontal="left" vertical="top" wrapText="1"/>
    </xf>
    <xf numFmtId="0" fontId="10" fillId="4" borderId="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3">
    <cellStyle name="Comma" xfId="2" builtinId="3"/>
    <cellStyle name="Normal" xfId="0" builtinId="0"/>
    <cellStyle name="Note" xfId="1" builtinId="10"/>
  </cellStyles>
  <dxfs count="77">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patternType="lightUp"/>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8"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F1" zoomScale="90" zoomScaleNormal="90" zoomScaleSheetLayoutView="15" workbookViewId="0">
      <selection activeCell="I71" sqref="I71"/>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7" t="s">
        <v>2</v>
      </c>
      <c r="C2" s="19"/>
      <c r="D2" s="19"/>
      <c r="G2" s="4"/>
      <c r="J2" s="4"/>
    </row>
    <row r="3" spans="1:49" s="6" customFormat="1" ht="15" customHeight="1">
      <c r="B3" s="21" t="s">
        <v>3</v>
      </c>
      <c r="C3" s="213" t="s">
        <v>4</v>
      </c>
      <c r="E3" s="7"/>
      <c r="F3" s="7"/>
      <c r="G3" s="8"/>
      <c r="J3" s="8"/>
    </row>
    <row r="4" spans="1:49" s="6" customFormat="1" ht="15" customHeight="1">
      <c r="B4" s="21" t="s">
        <v>5</v>
      </c>
      <c r="C4" s="213" t="s">
        <v>6</v>
      </c>
      <c r="E4" s="7"/>
      <c r="F4" s="7"/>
      <c r="G4" s="8"/>
      <c r="J4" s="8"/>
    </row>
    <row r="5" spans="1:49" s="6" customFormat="1" ht="30" customHeight="1">
      <c r="B5" s="18" t="s">
        <v>7</v>
      </c>
      <c r="C5" s="213" t="s">
        <v>8</v>
      </c>
      <c r="E5" s="7"/>
      <c r="F5" s="7"/>
      <c r="G5" s="8"/>
      <c r="J5" s="8"/>
    </row>
    <row r="6" spans="1:49" s="6" customFormat="1" ht="30" customHeight="1">
      <c r="B6" s="18" t="s">
        <v>9</v>
      </c>
      <c r="C6" s="213" t="s">
        <v>10</v>
      </c>
      <c r="E6" s="7"/>
      <c r="F6" s="7"/>
      <c r="G6" s="8"/>
      <c r="J6" s="8"/>
    </row>
    <row r="7" spans="1:49" s="6" customFormat="1" ht="30" customHeight="1">
      <c r="B7" s="18" t="s">
        <v>11</v>
      </c>
      <c r="C7" s="213" t="s">
        <v>12</v>
      </c>
      <c r="E7" s="7"/>
      <c r="F7" s="7"/>
      <c r="G7" s="8"/>
      <c r="J7" s="8"/>
    </row>
    <row r="8" spans="1:49" s="6" customFormat="1" ht="30" customHeight="1">
      <c r="B8" s="18" t="s">
        <v>13</v>
      </c>
      <c r="C8" s="213"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28" t="s">
        <v>17</v>
      </c>
      <c r="O11" s="228"/>
      <c r="P11" s="232"/>
      <c r="Q11" s="228" t="s">
        <v>18</v>
      </c>
      <c r="R11" s="228"/>
      <c r="S11" s="232"/>
      <c r="T11" s="228" t="s">
        <v>19</v>
      </c>
      <c r="U11" s="228"/>
      <c r="V11" s="228"/>
      <c r="W11" s="227" t="s">
        <v>20</v>
      </c>
      <c r="X11" s="228"/>
      <c r="Y11" s="232"/>
      <c r="Z11" s="228" t="s">
        <v>21</v>
      </c>
      <c r="AA11" s="228"/>
      <c r="AB11" s="228"/>
      <c r="AC11" s="227" t="s">
        <v>22</v>
      </c>
      <c r="AD11" s="228"/>
      <c r="AE11" s="232"/>
      <c r="AF11" s="227" t="s">
        <v>23</v>
      </c>
      <c r="AG11" s="228"/>
      <c r="AH11" s="228"/>
      <c r="AI11" s="227" t="s">
        <v>24</v>
      </c>
      <c r="AJ11" s="228"/>
      <c r="AK11" s="228"/>
      <c r="AL11" s="229" t="s">
        <v>25</v>
      </c>
      <c r="AM11" s="230"/>
      <c r="AN11" s="230"/>
      <c r="AO11" s="229" t="s">
        <v>26</v>
      </c>
      <c r="AP11" s="230"/>
      <c r="AQ11" s="231"/>
      <c r="AR11" s="228" t="s">
        <v>27</v>
      </c>
      <c r="AS11" s="228"/>
      <c r="AT11" s="232"/>
      <c r="AU11" s="229" t="s">
        <v>28</v>
      </c>
      <c r="AV11" s="230"/>
      <c r="AW11" s="230"/>
    </row>
    <row r="12" spans="1:49" s="6" customFormat="1" ht="82.9">
      <c r="A12" s="206" t="s">
        <v>29</v>
      </c>
      <c r="B12" s="36" t="s">
        <v>30</v>
      </c>
      <c r="C12" s="36" t="s">
        <v>31</v>
      </c>
      <c r="D12" s="36" t="s">
        <v>32</v>
      </c>
      <c r="E12" s="36" t="s">
        <v>33</v>
      </c>
      <c r="F12" s="36" t="s">
        <v>34</v>
      </c>
      <c r="G12" s="36" t="s">
        <v>35</v>
      </c>
      <c r="H12" s="36" t="s">
        <v>36</v>
      </c>
      <c r="I12" s="36" t="s">
        <v>37</v>
      </c>
      <c r="J12" s="36" t="s">
        <v>38</v>
      </c>
      <c r="K12" s="36" t="s">
        <v>39</v>
      </c>
      <c r="L12" s="36" t="s">
        <v>40</v>
      </c>
      <c r="M12" s="36" t="s">
        <v>41</v>
      </c>
      <c r="N12" s="207" t="s">
        <v>42</v>
      </c>
      <c r="O12" s="207" t="s">
        <v>43</v>
      </c>
      <c r="P12" s="208" t="s">
        <v>44</v>
      </c>
      <c r="Q12" s="207" t="s">
        <v>45</v>
      </c>
      <c r="R12" s="207" t="s">
        <v>46</v>
      </c>
      <c r="S12" s="208" t="s">
        <v>47</v>
      </c>
      <c r="T12" s="207" t="s">
        <v>48</v>
      </c>
      <c r="U12" s="207" t="s">
        <v>49</v>
      </c>
      <c r="V12" s="208" t="s">
        <v>50</v>
      </c>
      <c r="W12" s="209" t="s">
        <v>51</v>
      </c>
      <c r="X12" s="207" t="s">
        <v>52</v>
      </c>
      <c r="Y12" s="208" t="s">
        <v>53</v>
      </c>
      <c r="Z12" s="209" t="s">
        <v>54</v>
      </c>
      <c r="AA12" s="207" t="s">
        <v>55</v>
      </c>
      <c r="AB12" s="208" t="s">
        <v>56</v>
      </c>
      <c r="AC12" s="209" t="s">
        <v>57</v>
      </c>
      <c r="AD12" s="207" t="s">
        <v>58</v>
      </c>
      <c r="AE12" s="208" t="s">
        <v>59</v>
      </c>
      <c r="AF12" s="209" t="s">
        <v>60</v>
      </c>
      <c r="AG12" s="207" t="s">
        <v>61</v>
      </c>
      <c r="AH12" s="208" t="s">
        <v>62</v>
      </c>
      <c r="AI12" s="209" t="s">
        <v>63</v>
      </c>
      <c r="AJ12" s="207" t="s">
        <v>64</v>
      </c>
      <c r="AK12" s="208" t="s">
        <v>65</v>
      </c>
      <c r="AL12" s="209" t="s">
        <v>66</v>
      </c>
      <c r="AM12" s="207" t="s">
        <v>67</v>
      </c>
      <c r="AN12" s="208" t="s">
        <v>68</v>
      </c>
      <c r="AO12" s="209" t="s">
        <v>69</v>
      </c>
      <c r="AP12" s="207" t="s">
        <v>70</v>
      </c>
      <c r="AQ12" s="208" t="s">
        <v>71</v>
      </c>
      <c r="AR12" s="207" t="s">
        <v>72</v>
      </c>
      <c r="AS12" s="207" t="s">
        <v>73</v>
      </c>
      <c r="AT12" s="208" t="s">
        <v>74</v>
      </c>
      <c r="AU12" s="210" t="s">
        <v>75</v>
      </c>
      <c r="AV12" s="211" t="s">
        <v>76</v>
      </c>
      <c r="AW12" s="212" t="s">
        <v>77</v>
      </c>
    </row>
    <row r="13" spans="1:49" s="14" customFormat="1" ht="45.75" customHeight="1">
      <c r="A13" s="170" t="s">
        <v>78</v>
      </c>
      <c r="B13" s="169" t="s">
        <v>79</v>
      </c>
      <c r="C13" s="168" t="s">
        <v>80</v>
      </c>
      <c r="D13" s="167" t="s">
        <v>81</v>
      </c>
      <c r="E13" s="162" t="s">
        <v>82</v>
      </c>
      <c r="F13" s="162" t="s">
        <v>83</v>
      </c>
      <c r="G13" s="162" t="s">
        <v>84</v>
      </c>
      <c r="H13" s="156" t="s">
        <v>85</v>
      </c>
      <c r="I13" s="156" t="s">
        <v>86</v>
      </c>
      <c r="J13" s="158" t="s">
        <v>87</v>
      </c>
      <c r="K13" s="159" t="s">
        <v>88</v>
      </c>
      <c r="L13" s="107" t="s">
        <v>89</v>
      </c>
      <c r="M13" s="151" t="s">
        <v>90</v>
      </c>
      <c r="N13" s="110"/>
      <c r="O13" s="152" t="s">
        <v>91</v>
      </c>
      <c r="P13" s="110"/>
      <c r="Q13" s="110"/>
      <c r="R13" s="152" t="s">
        <v>92</v>
      </c>
      <c r="S13" s="110"/>
      <c r="T13" s="110"/>
      <c r="U13" s="152" t="s">
        <v>92</v>
      </c>
      <c r="V13" s="110"/>
      <c r="W13" s="110"/>
      <c r="X13" s="152" t="s">
        <v>92</v>
      </c>
      <c r="Y13" s="110"/>
      <c r="Z13" s="110"/>
      <c r="AA13" s="152" t="s">
        <v>92</v>
      </c>
      <c r="AB13" s="110"/>
      <c r="AC13" s="110"/>
      <c r="AD13" s="152" t="s">
        <v>92</v>
      </c>
      <c r="AE13" s="110"/>
      <c r="AF13" s="110"/>
      <c r="AG13" s="152" t="s">
        <v>92</v>
      </c>
      <c r="AH13" s="110"/>
      <c r="AI13" s="110"/>
      <c r="AJ13" s="152" t="s">
        <v>92</v>
      </c>
      <c r="AK13" s="110"/>
      <c r="AL13" s="110"/>
      <c r="AM13" s="152" t="s">
        <v>92</v>
      </c>
      <c r="AN13" s="110"/>
      <c r="AO13" s="110"/>
      <c r="AP13" s="152" t="s">
        <v>92</v>
      </c>
      <c r="AQ13" s="110"/>
      <c r="AR13" s="110"/>
      <c r="AS13" s="112"/>
      <c r="AT13" s="110"/>
      <c r="AU13" s="110"/>
      <c r="AV13" s="152" t="s">
        <v>92</v>
      </c>
      <c r="AW13" s="110"/>
    </row>
    <row r="14" spans="1:49" s="14" customFormat="1" ht="41.1" customHeight="1">
      <c r="A14" s="171" t="s">
        <v>15</v>
      </c>
      <c r="B14" s="172" t="s">
        <v>15</v>
      </c>
      <c r="C14" s="173" t="s">
        <v>15</v>
      </c>
      <c r="D14" s="163" t="s">
        <v>15</v>
      </c>
      <c r="E14" s="163" t="s">
        <v>15</v>
      </c>
      <c r="F14" s="163" t="s">
        <v>15</v>
      </c>
      <c r="G14" s="163" t="s">
        <v>15</v>
      </c>
      <c r="H14" s="164" t="s">
        <v>15</v>
      </c>
      <c r="I14" s="157" t="s">
        <v>93</v>
      </c>
      <c r="J14" s="149" t="s">
        <v>15</v>
      </c>
      <c r="K14" s="150" t="s">
        <v>15</v>
      </c>
      <c r="L14" s="108" t="s">
        <v>94</v>
      </c>
      <c r="M14" s="153" t="s">
        <v>95</v>
      </c>
      <c r="N14" s="110"/>
      <c r="O14" s="152" t="s">
        <v>91</v>
      </c>
      <c r="P14" s="110"/>
      <c r="Q14" s="110"/>
      <c r="R14" s="152" t="s">
        <v>92</v>
      </c>
      <c r="S14" s="110"/>
      <c r="T14" s="110"/>
      <c r="U14" s="152" t="s">
        <v>92</v>
      </c>
      <c r="V14" s="110"/>
      <c r="W14" s="110"/>
      <c r="X14" s="152" t="s">
        <v>92</v>
      </c>
      <c r="Y14" s="110"/>
      <c r="Z14" s="110"/>
      <c r="AA14" s="152" t="s">
        <v>92</v>
      </c>
      <c r="AB14" s="110"/>
      <c r="AC14" s="110"/>
      <c r="AD14" s="152" t="s">
        <v>92</v>
      </c>
      <c r="AE14" s="110"/>
      <c r="AF14" s="110"/>
      <c r="AG14" s="152" t="s">
        <v>92</v>
      </c>
      <c r="AH14" s="110"/>
      <c r="AI14" s="110"/>
      <c r="AJ14" s="152" t="s">
        <v>92</v>
      </c>
      <c r="AK14" s="110"/>
      <c r="AL14" s="110"/>
      <c r="AM14" s="152" t="s">
        <v>92</v>
      </c>
      <c r="AN14" s="110"/>
      <c r="AO14" s="110"/>
      <c r="AP14" s="152" t="s">
        <v>92</v>
      </c>
      <c r="AQ14" s="110"/>
      <c r="AR14" s="110"/>
      <c r="AS14" s="112"/>
      <c r="AT14" s="110"/>
      <c r="AU14" s="110"/>
      <c r="AV14" s="152" t="s">
        <v>92</v>
      </c>
      <c r="AW14" s="110"/>
    </row>
    <row r="15" spans="1:49" s="14" customFormat="1" ht="40.5" customHeight="1" thickBot="1">
      <c r="A15" s="174" t="s">
        <v>15</v>
      </c>
      <c r="B15" s="174" t="s">
        <v>15</v>
      </c>
      <c r="C15" s="175" t="s">
        <v>15</v>
      </c>
      <c r="D15" s="176" t="s">
        <v>15</v>
      </c>
      <c r="E15" s="165" t="s">
        <v>15</v>
      </c>
      <c r="F15" s="165" t="s">
        <v>15</v>
      </c>
      <c r="G15" s="165" t="s">
        <v>15</v>
      </c>
      <c r="H15" s="166" t="s">
        <v>15</v>
      </c>
      <c r="I15" s="161" t="s">
        <v>15</v>
      </c>
      <c r="J15" s="160" t="s">
        <v>15</v>
      </c>
      <c r="K15" s="160" t="s">
        <v>15</v>
      </c>
      <c r="L15" s="109" t="s">
        <v>96</v>
      </c>
      <c r="M15" s="154" t="s">
        <v>97</v>
      </c>
      <c r="N15" s="111"/>
      <c r="O15" s="155" t="s">
        <v>91</v>
      </c>
      <c r="P15" s="111"/>
      <c r="Q15" s="111"/>
      <c r="R15" s="155" t="s">
        <v>92</v>
      </c>
      <c r="S15" s="111"/>
      <c r="T15" s="111"/>
      <c r="U15" s="155" t="s">
        <v>92</v>
      </c>
      <c r="V15" s="111"/>
      <c r="W15" s="111"/>
      <c r="X15" s="155" t="s">
        <v>92</v>
      </c>
      <c r="Y15" s="111"/>
      <c r="Z15" s="111"/>
      <c r="AA15" s="155" t="s">
        <v>92</v>
      </c>
      <c r="AB15" s="111"/>
      <c r="AC15" s="111"/>
      <c r="AD15" s="155" t="s">
        <v>92</v>
      </c>
      <c r="AE15" s="111"/>
      <c r="AF15" s="111"/>
      <c r="AG15" s="155" t="s">
        <v>92</v>
      </c>
      <c r="AH15" s="111"/>
      <c r="AI15" s="111"/>
      <c r="AJ15" s="155" t="s">
        <v>92</v>
      </c>
      <c r="AK15" s="111"/>
      <c r="AL15" s="111"/>
      <c r="AM15" s="155" t="s">
        <v>92</v>
      </c>
      <c r="AN15" s="111"/>
      <c r="AO15" s="111"/>
      <c r="AP15" s="155" t="s">
        <v>92</v>
      </c>
      <c r="AQ15" s="111"/>
      <c r="AR15" s="111"/>
      <c r="AS15" s="205"/>
      <c r="AT15" s="111"/>
      <c r="AU15" s="111"/>
      <c r="AV15" s="155" t="s">
        <v>92</v>
      </c>
      <c r="AW15" s="111"/>
    </row>
    <row r="16" spans="1:49" s="6" customFormat="1" ht="14.25" customHeight="1">
      <c r="A16" s="57">
        <v>1</v>
      </c>
      <c r="B16" s="57" t="s">
        <v>98</v>
      </c>
      <c r="C16" s="57" t="s">
        <v>99</v>
      </c>
      <c r="D16" s="91" t="s">
        <v>100</v>
      </c>
      <c r="E16" s="92" t="s">
        <v>101</v>
      </c>
      <c r="F16" s="57" t="s">
        <v>102</v>
      </c>
      <c r="G16" s="58" t="s">
        <v>103</v>
      </c>
      <c r="H16" s="139"/>
      <c r="I16" s="145"/>
      <c r="J16" s="16"/>
      <c r="K16" s="140"/>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1"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1"/>
      <c r="I19" s="146"/>
      <c r="J19" s="99"/>
      <c r="K19" s="100"/>
      <c r="L19" s="221"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1"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1" t="s">
        <v>111</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1" t="s">
        <v>120</v>
      </c>
      <c r="I22" s="215"/>
      <c r="J22" s="220" t="s">
        <v>121</v>
      </c>
      <c r="K22" s="100" t="s">
        <v>122</v>
      </c>
      <c r="L22" s="221" t="s">
        <v>104</v>
      </c>
      <c r="M22" s="214" t="s">
        <v>123</v>
      </c>
      <c r="N22" s="112"/>
      <c r="O22" s="217">
        <v>6838</v>
      </c>
      <c r="P22" s="112"/>
      <c r="Q22" s="112"/>
      <c r="R22" s="217">
        <v>212</v>
      </c>
      <c r="S22" s="112"/>
      <c r="T22" s="112"/>
      <c r="U22" s="217">
        <v>6452</v>
      </c>
      <c r="V22" s="112"/>
      <c r="W22" s="112"/>
      <c r="X22" s="217">
        <v>174</v>
      </c>
      <c r="Y22" s="112"/>
      <c r="Z22" s="112"/>
      <c r="AA22" s="217">
        <v>648</v>
      </c>
      <c r="AB22" s="112"/>
      <c r="AC22" s="112"/>
      <c r="AD22" s="216">
        <f>O22-AA22</f>
        <v>6190</v>
      </c>
      <c r="AE22" s="112"/>
      <c r="AF22" s="112"/>
      <c r="AG22" s="217">
        <v>246</v>
      </c>
      <c r="AH22" s="112"/>
      <c r="AI22" s="112"/>
      <c r="AJ22" s="216">
        <v>4218</v>
      </c>
      <c r="AK22" s="112"/>
      <c r="AL22" s="112"/>
      <c r="AM22" s="217">
        <v>786</v>
      </c>
      <c r="AN22" s="112"/>
      <c r="AO22" s="112"/>
      <c r="AP22" s="216">
        <f>O22-AM22</f>
        <v>6052</v>
      </c>
      <c r="AQ22" s="112"/>
      <c r="AR22" s="112"/>
      <c r="AS22" s="113"/>
      <c r="AT22" s="112"/>
      <c r="AU22" s="112"/>
      <c r="AV22" s="113"/>
      <c r="AW22" s="112"/>
    </row>
    <row r="23" spans="1:49" s="6" customFormat="1" ht="14.45">
      <c r="A23" s="78" t="s">
        <v>15</v>
      </c>
      <c r="B23" s="78" t="s">
        <v>15</v>
      </c>
      <c r="C23" s="75" t="s">
        <v>124</v>
      </c>
      <c r="D23" s="75" t="s">
        <v>107</v>
      </c>
      <c r="E23" s="86" t="s">
        <v>108</v>
      </c>
      <c r="F23" s="78" t="s">
        <v>15</v>
      </c>
      <c r="G23" s="90" t="s">
        <v>15</v>
      </c>
      <c r="H23" s="126" t="s">
        <v>15</v>
      </c>
      <c r="I23" s="97" t="s">
        <v>15</v>
      </c>
      <c r="J23" s="97" t="s">
        <v>15</v>
      </c>
      <c r="K23" s="126" t="s">
        <v>15</v>
      </c>
      <c r="L23" s="221" t="s">
        <v>110</v>
      </c>
      <c r="M23" s="214" t="s">
        <v>125</v>
      </c>
      <c r="N23" s="112"/>
      <c r="O23" s="217">
        <v>7798</v>
      </c>
      <c r="P23" s="112"/>
      <c r="Q23" s="112"/>
      <c r="R23" s="217">
        <v>199</v>
      </c>
      <c r="S23" s="112"/>
      <c r="T23" s="112"/>
      <c r="U23" s="217">
        <v>7450</v>
      </c>
      <c r="V23" s="112"/>
      <c r="W23" s="112"/>
      <c r="X23" s="217">
        <v>149</v>
      </c>
      <c r="Y23" s="112"/>
      <c r="Z23" s="112"/>
      <c r="AA23" s="217">
        <v>614</v>
      </c>
      <c r="AB23" s="112"/>
      <c r="AC23" s="112"/>
      <c r="AD23" s="216">
        <f t="shared" ref="AD23:AD24" si="0">O23-AA23</f>
        <v>7184</v>
      </c>
      <c r="AE23" s="112"/>
      <c r="AF23" s="112"/>
      <c r="AG23" s="217">
        <v>256</v>
      </c>
      <c r="AH23" s="112"/>
      <c r="AI23" s="112"/>
      <c r="AJ23" s="216">
        <v>4594</v>
      </c>
      <c r="AK23" s="112"/>
      <c r="AL23" s="112"/>
      <c r="AM23" s="217">
        <v>923</v>
      </c>
      <c r="AN23" s="112"/>
      <c r="AO23" s="112"/>
      <c r="AP23" s="216">
        <f t="shared" ref="AP23:AP24" si="1">O23-AM23</f>
        <v>6875</v>
      </c>
      <c r="AQ23" s="112"/>
      <c r="AR23" s="112"/>
      <c r="AS23" s="113"/>
      <c r="AT23" s="112"/>
      <c r="AU23" s="112"/>
      <c r="AV23" s="113"/>
      <c r="AW23" s="112"/>
    </row>
    <row r="24" spans="1:49" s="6" customFormat="1" ht="33.6" customHeight="1">
      <c r="A24" s="76" t="s">
        <v>15</v>
      </c>
      <c r="B24" s="76" t="s">
        <v>15</v>
      </c>
      <c r="C24" s="222" t="s">
        <v>126</v>
      </c>
      <c r="D24" s="76" t="s">
        <v>15</v>
      </c>
      <c r="E24" s="88" t="s">
        <v>15</v>
      </c>
      <c r="F24" s="76" t="s">
        <v>15</v>
      </c>
      <c r="G24" s="88" t="s">
        <v>15</v>
      </c>
      <c r="H24" s="127" t="s">
        <v>15</v>
      </c>
      <c r="I24" s="98" t="s">
        <v>15</v>
      </c>
      <c r="J24" s="98" t="s">
        <v>15</v>
      </c>
      <c r="K24" s="127" t="s">
        <v>15</v>
      </c>
      <c r="L24" s="221" t="s">
        <v>111</v>
      </c>
      <c r="M24" s="214" t="s">
        <v>127</v>
      </c>
      <c r="N24" s="112"/>
      <c r="O24" s="217">
        <v>8264</v>
      </c>
      <c r="P24" s="112"/>
      <c r="Q24" s="112"/>
      <c r="R24" s="217">
        <v>204</v>
      </c>
      <c r="S24" s="112"/>
      <c r="T24" s="112"/>
      <c r="U24" s="217">
        <v>7901</v>
      </c>
      <c r="V24" s="112"/>
      <c r="W24" s="112"/>
      <c r="X24" s="217">
        <v>159</v>
      </c>
      <c r="Y24" s="112"/>
      <c r="Z24" s="112"/>
      <c r="AA24" s="217">
        <v>639</v>
      </c>
      <c r="AB24" s="112"/>
      <c r="AC24" s="112"/>
      <c r="AD24" s="216">
        <f t="shared" si="0"/>
        <v>7625</v>
      </c>
      <c r="AE24" s="112"/>
      <c r="AF24" s="112"/>
      <c r="AG24" s="217">
        <v>262</v>
      </c>
      <c r="AH24" s="112"/>
      <c r="AI24" s="112"/>
      <c r="AJ24" s="216">
        <v>4809</v>
      </c>
      <c r="AK24" s="112"/>
      <c r="AL24" s="112"/>
      <c r="AM24" s="217">
        <v>1043</v>
      </c>
      <c r="AN24" s="112"/>
      <c r="AO24" s="112"/>
      <c r="AP24" s="216">
        <f t="shared" si="1"/>
        <v>7221</v>
      </c>
      <c r="AQ24" s="112"/>
      <c r="AR24" s="112"/>
      <c r="AS24" s="113"/>
      <c r="AT24" s="112"/>
      <c r="AU24" s="112"/>
      <c r="AV24" s="113"/>
      <c r="AW24" s="112"/>
    </row>
    <row r="25" spans="1:49" s="6" customFormat="1" ht="47.45" customHeight="1">
      <c r="A25" s="77">
        <v>4</v>
      </c>
      <c r="B25" s="77" t="s">
        <v>128</v>
      </c>
      <c r="C25" s="222" t="s">
        <v>129</v>
      </c>
      <c r="D25" s="82" t="s">
        <v>130</v>
      </c>
      <c r="E25" s="93" t="s">
        <v>131</v>
      </c>
      <c r="F25" s="79" t="s">
        <v>102</v>
      </c>
      <c r="G25" s="85" t="s">
        <v>114</v>
      </c>
      <c r="H25" s="141"/>
      <c r="I25" s="146"/>
      <c r="J25" s="100"/>
      <c r="K25" s="100"/>
      <c r="L25" s="221" t="s">
        <v>132</v>
      </c>
      <c r="N25" s="112"/>
      <c r="O25" s="113"/>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133</v>
      </c>
      <c r="C26" s="222" t="s">
        <v>134</v>
      </c>
      <c r="D26" s="77" t="s">
        <v>135</v>
      </c>
      <c r="E26" s="93" t="s">
        <v>131</v>
      </c>
      <c r="F26" s="79" t="s">
        <v>102</v>
      </c>
      <c r="G26" s="85" t="s">
        <v>114</v>
      </c>
      <c r="H26" s="141"/>
      <c r="I26" s="146"/>
      <c r="J26" s="100"/>
      <c r="K26" s="100"/>
      <c r="L26" s="221" t="s">
        <v>132</v>
      </c>
      <c r="N26" s="112"/>
      <c r="O26" s="113"/>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136</v>
      </c>
      <c r="C27" s="85" t="s">
        <v>137</v>
      </c>
      <c r="D27" s="77" t="s">
        <v>138</v>
      </c>
      <c r="E27" s="85" t="s">
        <v>101</v>
      </c>
      <c r="F27" s="77" t="s">
        <v>102</v>
      </c>
      <c r="G27" s="85" t="s">
        <v>114</v>
      </c>
      <c r="H27" s="100" t="s">
        <v>120</v>
      </c>
      <c r="I27" s="99"/>
      <c r="J27" s="220" t="s">
        <v>121</v>
      </c>
      <c r="K27" s="100" t="s">
        <v>122</v>
      </c>
      <c r="L27" s="221" t="s">
        <v>104</v>
      </c>
      <c r="M27" s="214" t="s">
        <v>123</v>
      </c>
      <c r="N27" s="112"/>
      <c r="O27" s="217">
        <v>7174</v>
      </c>
      <c r="P27" s="112"/>
      <c r="Q27" s="112"/>
      <c r="R27" s="217">
        <v>269</v>
      </c>
      <c r="S27" s="112"/>
      <c r="T27" s="112"/>
      <c r="U27" s="217">
        <v>6729</v>
      </c>
      <c r="V27" s="112"/>
      <c r="W27" s="112"/>
      <c r="X27" s="217">
        <v>176</v>
      </c>
      <c r="Y27" s="112"/>
      <c r="Z27" s="112"/>
      <c r="AA27" s="217">
        <v>665</v>
      </c>
      <c r="AB27" s="112"/>
      <c r="AC27" s="112"/>
      <c r="AD27" s="216">
        <f>O27-AA27</f>
        <v>6509</v>
      </c>
      <c r="AE27" s="112"/>
      <c r="AF27" s="112"/>
      <c r="AG27" s="217">
        <v>259</v>
      </c>
      <c r="AH27" s="112"/>
      <c r="AI27" s="112"/>
      <c r="AJ27" s="216">
        <v>4397</v>
      </c>
      <c r="AK27" s="112"/>
      <c r="AL27" s="112"/>
      <c r="AM27" s="217">
        <v>862</v>
      </c>
      <c r="AN27" s="112"/>
      <c r="AO27" s="112"/>
      <c r="AP27" s="216">
        <f>O27-AM27</f>
        <v>6312</v>
      </c>
      <c r="AQ27" s="112"/>
      <c r="AR27" s="112"/>
      <c r="AS27" s="113"/>
      <c r="AT27" s="112"/>
      <c r="AU27" s="112"/>
      <c r="AV27" s="113"/>
      <c r="AW27" s="112"/>
    </row>
    <row r="28" spans="1:49" s="6" customFormat="1" ht="14.45">
      <c r="A28" s="78" t="s">
        <v>15</v>
      </c>
      <c r="B28" s="78" t="s">
        <v>15</v>
      </c>
      <c r="C28" s="86" t="s">
        <v>139</v>
      </c>
      <c r="D28" s="78" t="s">
        <v>15</v>
      </c>
      <c r="E28" s="86" t="s">
        <v>108</v>
      </c>
      <c r="F28" s="78" t="s">
        <v>15</v>
      </c>
      <c r="G28" s="90" t="s">
        <v>15</v>
      </c>
      <c r="H28" s="126" t="s">
        <v>15</v>
      </c>
      <c r="I28" s="97" t="s">
        <v>15</v>
      </c>
      <c r="J28" s="97" t="s">
        <v>15</v>
      </c>
      <c r="K28" s="126" t="s">
        <v>15</v>
      </c>
      <c r="L28" s="221" t="s">
        <v>110</v>
      </c>
      <c r="M28" s="214" t="s">
        <v>125</v>
      </c>
      <c r="N28" s="112"/>
      <c r="O28" s="217">
        <v>8075</v>
      </c>
      <c r="P28" s="112"/>
      <c r="Q28" s="112"/>
      <c r="R28" s="217">
        <v>243</v>
      </c>
      <c r="S28" s="112"/>
      <c r="T28" s="112"/>
      <c r="U28" s="217">
        <v>7682</v>
      </c>
      <c r="V28" s="112"/>
      <c r="W28" s="112"/>
      <c r="X28" s="217">
        <v>150</v>
      </c>
      <c r="Y28" s="112"/>
      <c r="Z28" s="112"/>
      <c r="AA28" s="217">
        <v>637</v>
      </c>
      <c r="AB28" s="112"/>
      <c r="AC28" s="112"/>
      <c r="AD28" s="216">
        <f>O28-AA28</f>
        <v>7438</v>
      </c>
      <c r="AE28" s="112"/>
      <c r="AF28" s="112"/>
      <c r="AG28" s="217">
        <v>269</v>
      </c>
      <c r="AH28" s="112"/>
      <c r="AI28" s="112"/>
      <c r="AJ28" s="216">
        <v>4752</v>
      </c>
      <c r="AK28" s="112"/>
      <c r="AL28" s="112"/>
      <c r="AM28" s="217">
        <v>984</v>
      </c>
      <c r="AN28" s="112"/>
      <c r="AO28" s="112"/>
      <c r="AP28" s="216">
        <f>O28-AM28</f>
        <v>7091</v>
      </c>
      <c r="AQ28" s="112"/>
      <c r="AR28" s="112"/>
      <c r="AS28" s="113"/>
      <c r="AT28" s="112"/>
      <c r="AU28" s="112"/>
      <c r="AV28" s="113"/>
      <c r="AW28" s="112"/>
    </row>
    <row r="29" spans="1:49" s="6" customFormat="1" ht="19.5" customHeight="1">
      <c r="A29" s="76" t="s">
        <v>15</v>
      </c>
      <c r="B29" s="76" t="s">
        <v>15</v>
      </c>
      <c r="C29" s="85" t="s">
        <v>140</v>
      </c>
      <c r="D29" s="76" t="s">
        <v>15</v>
      </c>
      <c r="E29" s="88" t="s">
        <v>15</v>
      </c>
      <c r="F29" s="76" t="s">
        <v>15</v>
      </c>
      <c r="G29" s="88" t="s">
        <v>15</v>
      </c>
      <c r="H29" s="127" t="s">
        <v>15</v>
      </c>
      <c r="I29" s="98" t="s">
        <v>15</v>
      </c>
      <c r="J29" s="98" t="s">
        <v>15</v>
      </c>
      <c r="K29" s="127" t="s">
        <v>15</v>
      </c>
      <c r="L29" s="221" t="s">
        <v>111</v>
      </c>
      <c r="M29" s="214" t="s">
        <v>127</v>
      </c>
      <c r="N29" s="112"/>
      <c r="O29" s="217">
        <v>8604</v>
      </c>
      <c r="P29" s="112"/>
      <c r="Q29" s="112"/>
      <c r="R29" s="217">
        <v>248</v>
      </c>
      <c r="S29" s="112"/>
      <c r="T29" s="112"/>
      <c r="U29" s="217">
        <v>8195</v>
      </c>
      <c r="V29" s="112"/>
      <c r="W29" s="112"/>
      <c r="X29" s="217">
        <v>161</v>
      </c>
      <c r="Y29" s="112"/>
      <c r="Z29" s="112"/>
      <c r="AA29" s="217">
        <v>656</v>
      </c>
      <c r="AB29" s="112"/>
      <c r="AC29" s="112"/>
      <c r="AD29" s="216">
        <f>O29-AA29</f>
        <v>7948</v>
      </c>
      <c r="AE29" s="112"/>
      <c r="AF29" s="112"/>
      <c r="AG29" s="217">
        <v>277</v>
      </c>
      <c r="AH29" s="112"/>
      <c r="AI29" s="112"/>
      <c r="AJ29" s="216">
        <v>4976</v>
      </c>
      <c r="AK29" s="112"/>
      <c r="AL29" s="112"/>
      <c r="AM29" s="217">
        <v>1126</v>
      </c>
      <c r="AN29" s="112"/>
      <c r="AO29" s="112"/>
      <c r="AP29" s="216">
        <f>O29-AM29</f>
        <v>7478</v>
      </c>
      <c r="AQ29" s="112"/>
      <c r="AR29" s="112"/>
      <c r="AS29" s="113"/>
      <c r="AT29" s="112"/>
      <c r="AU29" s="112"/>
      <c r="AV29" s="113"/>
      <c r="AW29" s="112"/>
    </row>
    <row r="30" spans="1:49" s="6" customFormat="1" ht="15" customHeight="1">
      <c r="A30" s="77">
        <v>7</v>
      </c>
      <c r="B30" s="77" t="s">
        <v>141</v>
      </c>
      <c r="C30" s="85" t="s">
        <v>142</v>
      </c>
      <c r="D30" s="77" t="s">
        <v>138</v>
      </c>
      <c r="E30" s="85" t="s">
        <v>101</v>
      </c>
      <c r="F30" s="77" t="s">
        <v>102</v>
      </c>
      <c r="G30" s="85" t="s">
        <v>114</v>
      </c>
      <c r="H30" s="100" t="s">
        <v>120</v>
      </c>
      <c r="I30" s="99"/>
      <c r="J30" s="220" t="s">
        <v>121</v>
      </c>
      <c r="K30" s="100" t="s">
        <v>122</v>
      </c>
      <c r="L30" s="221" t="s">
        <v>104</v>
      </c>
      <c r="M30" s="214" t="s">
        <v>123</v>
      </c>
      <c r="N30" s="112"/>
      <c r="O30" s="218">
        <v>0</v>
      </c>
      <c r="P30" s="112"/>
      <c r="Q30" s="112"/>
      <c r="R30" s="218">
        <v>0</v>
      </c>
      <c r="S30" s="112"/>
      <c r="T30" s="112"/>
      <c r="U30" s="218">
        <v>0</v>
      </c>
      <c r="V30" s="112"/>
      <c r="W30" s="112"/>
      <c r="X30" s="218">
        <v>0</v>
      </c>
      <c r="Y30" s="112"/>
      <c r="Z30" s="112"/>
      <c r="AA30" s="218">
        <v>0</v>
      </c>
      <c r="AB30" s="112"/>
      <c r="AC30" s="112"/>
      <c r="AD30" s="113">
        <f>O30-AA30</f>
        <v>0</v>
      </c>
      <c r="AE30" s="112"/>
      <c r="AF30" s="112"/>
      <c r="AG30" s="218">
        <v>0</v>
      </c>
      <c r="AH30" s="112"/>
      <c r="AI30" s="112"/>
      <c r="AJ30" s="113">
        <f>O30-AG30</f>
        <v>0</v>
      </c>
      <c r="AK30" s="112"/>
      <c r="AL30" s="112"/>
      <c r="AM30" s="218">
        <v>0</v>
      </c>
      <c r="AN30" s="112"/>
      <c r="AO30" s="112"/>
      <c r="AP30" s="113">
        <f>O30-AM30</f>
        <v>0</v>
      </c>
      <c r="AQ30" s="112"/>
      <c r="AR30" s="112"/>
      <c r="AS30" s="113"/>
      <c r="AT30" s="112"/>
      <c r="AU30" s="112"/>
      <c r="AV30" s="113"/>
      <c r="AW30" s="112"/>
    </row>
    <row r="31" spans="1:49" s="6" customFormat="1" ht="19.350000000000001" customHeight="1">
      <c r="A31" s="78" t="s">
        <v>15</v>
      </c>
      <c r="B31" s="78" t="s">
        <v>15</v>
      </c>
      <c r="C31" s="86" t="s">
        <v>143</v>
      </c>
      <c r="D31" s="78" t="s">
        <v>15</v>
      </c>
      <c r="E31" s="86" t="s">
        <v>108</v>
      </c>
      <c r="F31" s="78" t="s">
        <v>15</v>
      </c>
      <c r="G31" s="90" t="s">
        <v>15</v>
      </c>
      <c r="H31" s="126" t="s">
        <v>15</v>
      </c>
      <c r="I31" s="97" t="s">
        <v>15</v>
      </c>
      <c r="J31" s="97" t="s">
        <v>15</v>
      </c>
      <c r="K31" s="126" t="s">
        <v>15</v>
      </c>
      <c r="L31" s="221" t="s">
        <v>110</v>
      </c>
      <c r="M31" s="214" t="s">
        <v>125</v>
      </c>
      <c r="N31" s="112"/>
      <c r="O31" s="218">
        <v>3</v>
      </c>
      <c r="P31" s="112"/>
      <c r="Q31" s="112"/>
      <c r="R31" s="218">
        <v>0</v>
      </c>
      <c r="S31" s="112"/>
      <c r="T31" s="112"/>
      <c r="U31" s="218">
        <v>3</v>
      </c>
      <c r="V31" s="112"/>
      <c r="W31" s="112"/>
      <c r="X31" s="218">
        <v>0</v>
      </c>
      <c r="Y31" s="112"/>
      <c r="Z31" s="112"/>
      <c r="AA31" s="218">
        <v>0</v>
      </c>
      <c r="AB31" s="112"/>
      <c r="AC31" s="112"/>
      <c r="AD31" s="113">
        <f t="shared" ref="AD31:AD32" si="2">O31-AA31</f>
        <v>3</v>
      </c>
      <c r="AE31" s="112"/>
      <c r="AF31" s="112"/>
      <c r="AG31" s="218">
        <v>0</v>
      </c>
      <c r="AH31" s="112"/>
      <c r="AI31" s="112"/>
      <c r="AJ31" s="113">
        <f t="shared" ref="AJ31:AJ32" si="3">O31-AG31</f>
        <v>3</v>
      </c>
      <c r="AK31" s="112"/>
      <c r="AL31" s="112"/>
      <c r="AM31" s="218">
        <v>0</v>
      </c>
      <c r="AN31" s="112"/>
      <c r="AO31" s="112"/>
      <c r="AP31" s="113">
        <f t="shared" ref="AP31:AP32" si="4">O31-AM31</f>
        <v>3</v>
      </c>
      <c r="AQ31" s="112"/>
      <c r="AR31" s="112"/>
      <c r="AS31" s="113"/>
      <c r="AT31" s="112"/>
      <c r="AU31" s="112"/>
      <c r="AV31" s="113"/>
      <c r="AW31" s="112"/>
    </row>
    <row r="32" spans="1:49" s="6" customFormat="1" ht="15" customHeight="1">
      <c r="A32" s="76" t="s">
        <v>15</v>
      </c>
      <c r="B32" s="76" t="s">
        <v>15</v>
      </c>
      <c r="C32" s="85" t="s">
        <v>144</v>
      </c>
      <c r="D32" s="76" t="s">
        <v>15</v>
      </c>
      <c r="E32" s="88" t="s">
        <v>15</v>
      </c>
      <c r="F32" s="76" t="s">
        <v>15</v>
      </c>
      <c r="G32" s="88" t="s">
        <v>15</v>
      </c>
      <c r="H32" s="127" t="s">
        <v>15</v>
      </c>
      <c r="I32" s="98" t="s">
        <v>15</v>
      </c>
      <c r="J32" s="98" t="s">
        <v>15</v>
      </c>
      <c r="K32" s="127" t="s">
        <v>15</v>
      </c>
      <c r="L32" s="221" t="s">
        <v>111</v>
      </c>
      <c r="M32" s="214" t="s">
        <v>127</v>
      </c>
      <c r="N32" s="112"/>
      <c r="O32" s="218">
        <v>7</v>
      </c>
      <c r="P32" s="112"/>
      <c r="Q32" s="112"/>
      <c r="R32" s="218">
        <v>0</v>
      </c>
      <c r="S32" s="112"/>
      <c r="T32" s="112"/>
      <c r="U32" s="218">
        <v>7</v>
      </c>
      <c r="V32" s="112"/>
      <c r="W32" s="112"/>
      <c r="X32" s="218">
        <v>0</v>
      </c>
      <c r="Y32" s="112"/>
      <c r="Z32" s="112"/>
      <c r="AA32" s="218">
        <v>0</v>
      </c>
      <c r="AB32" s="112"/>
      <c r="AC32" s="112"/>
      <c r="AD32" s="113">
        <f t="shared" si="2"/>
        <v>7</v>
      </c>
      <c r="AE32" s="112"/>
      <c r="AF32" s="112"/>
      <c r="AG32" s="218">
        <v>0</v>
      </c>
      <c r="AH32" s="112"/>
      <c r="AI32" s="112"/>
      <c r="AJ32" s="113">
        <f t="shared" si="3"/>
        <v>7</v>
      </c>
      <c r="AK32" s="112"/>
      <c r="AL32" s="112"/>
      <c r="AM32" s="218">
        <v>0</v>
      </c>
      <c r="AN32" s="112"/>
      <c r="AO32" s="112"/>
      <c r="AP32" s="113">
        <f t="shared" si="4"/>
        <v>7</v>
      </c>
      <c r="AQ32" s="112"/>
      <c r="AR32" s="112"/>
      <c r="AS32" s="113"/>
      <c r="AT32" s="112"/>
      <c r="AU32" s="112"/>
      <c r="AV32" s="113"/>
      <c r="AW32" s="112"/>
    </row>
    <row r="33" spans="1:51" s="6" customFormat="1" ht="15" customHeight="1">
      <c r="A33" s="77">
        <v>8</v>
      </c>
      <c r="B33" s="77" t="s">
        <v>145</v>
      </c>
      <c r="C33" s="85" t="s">
        <v>146</v>
      </c>
      <c r="D33" s="77" t="s">
        <v>138</v>
      </c>
      <c r="E33" s="85" t="s">
        <v>101</v>
      </c>
      <c r="F33" s="77" t="s">
        <v>102</v>
      </c>
      <c r="G33" s="85" t="s">
        <v>114</v>
      </c>
      <c r="H33" s="100" t="s">
        <v>120</v>
      </c>
      <c r="I33" s="99"/>
      <c r="J33" s="220" t="s">
        <v>121</v>
      </c>
      <c r="K33" s="100" t="s">
        <v>122</v>
      </c>
      <c r="L33" s="221" t="s">
        <v>104</v>
      </c>
      <c r="M33" s="214" t="s">
        <v>123</v>
      </c>
      <c r="N33" s="112"/>
      <c r="O33" s="217">
        <v>3685</v>
      </c>
      <c r="P33" s="112"/>
      <c r="Q33" s="112"/>
      <c r="R33" s="217">
        <v>127</v>
      </c>
      <c r="S33" s="112"/>
      <c r="T33" s="112"/>
      <c r="U33" s="217">
        <v>3491</v>
      </c>
      <c r="V33" s="112"/>
      <c r="W33" s="112"/>
      <c r="X33" s="217">
        <v>67</v>
      </c>
      <c r="Y33" s="112"/>
      <c r="Z33" s="112"/>
      <c r="AA33" s="217">
        <v>372</v>
      </c>
      <c r="AB33" s="112"/>
      <c r="AC33" s="112"/>
      <c r="AD33" s="113">
        <f>O33-AA33</f>
        <v>3313</v>
      </c>
      <c r="AE33" s="112"/>
      <c r="AF33" s="112"/>
      <c r="AG33" s="218">
        <v>147</v>
      </c>
      <c r="AH33" s="112"/>
      <c r="AI33" s="112"/>
      <c r="AJ33" s="113">
        <v>2200</v>
      </c>
      <c r="AK33" s="112"/>
      <c r="AL33" s="112"/>
      <c r="AM33" s="218">
        <v>658</v>
      </c>
      <c r="AN33" s="112"/>
      <c r="AO33" s="112"/>
      <c r="AP33" s="113">
        <f>O33-AM33</f>
        <v>3027</v>
      </c>
      <c r="AQ33" s="112"/>
      <c r="AR33" s="112"/>
      <c r="AS33" s="113"/>
      <c r="AT33" s="112"/>
      <c r="AU33" s="112"/>
      <c r="AV33" s="113"/>
      <c r="AW33" s="112"/>
    </row>
    <row r="34" spans="1:51" s="6" customFormat="1" ht="14.45">
      <c r="A34" s="78" t="s">
        <v>15</v>
      </c>
      <c r="B34" s="78" t="s">
        <v>15</v>
      </c>
      <c r="C34" s="86" t="s">
        <v>147</v>
      </c>
      <c r="D34" s="78" t="s">
        <v>15</v>
      </c>
      <c r="E34" s="86" t="s">
        <v>108</v>
      </c>
      <c r="F34" s="78" t="s">
        <v>15</v>
      </c>
      <c r="G34" s="90" t="s">
        <v>15</v>
      </c>
      <c r="H34" s="126" t="s">
        <v>15</v>
      </c>
      <c r="I34" s="97" t="s">
        <v>15</v>
      </c>
      <c r="J34" s="97" t="s">
        <v>15</v>
      </c>
      <c r="K34" s="126" t="s">
        <v>15</v>
      </c>
      <c r="L34" s="221" t="s">
        <v>110</v>
      </c>
      <c r="M34" s="214" t="s">
        <v>125</v>
      </c>
      <c r="N34" s="112"/>
      <c r="O34" s="217">
        <v>4252</v>
      </c>
      <c r="P34" s="112"/>
      <c r="Q34" s="112"/>
      <c r="R34" s="217">
        <v>122</v>
      </c>
      <c r="S34" s="112"/>
      <c r="T34" s="112"/>
      <c r="U34" s="217">
        <v>4060</v>
      </c>
      <c r="V34" s="112"/>
      <c r="W34" s="112"/>
      <c r="X34" s="217">
        <v>70</v>
      </c>
      <c r="Y34" s="112"/>
      <c r="Z34" s="112"/>
      <c r="AA34" s="217">
        <v>365</v>
      </c>
      <c r="AB34" s="112"/>
      <c r="AC34" s="112"/>
      <c r="AD34" s="113">
        <f t="shared" ref="AD34:AD35" si="5">O34-AA34</f>
        <v>3887</v>
      </c>
      <c r="AE34" s="112"/>
      <c r="AF34" s="112"/>
      <c r="AG34" s="218">
        <v>166</v>
      </c>
      <c r="AH34" s="112"/>
      <c r="AI34" s="112"/>
      <c r="AJ34" s="113">
        <v>2407</v>
      </c>
      <c r="AK34" s="112"/>
      <c r="AL34" s="112"/>
      <c r="AM34" s="218">
        <v>766</v>
      </c>
      <c r="AN34" s="112"/>
      <c r="AO34" s="112"/>
      <c r="AP34" s="113">
        <f t="shared" ref="AP34:AP35" si="6">O34-AM34</f>
        <v>3486</v>
      </c>
      <c r="AQ34" s="112"/>
      <c r="AR34" s="112"/>
      <c r="AS34" s="113"/>
      <c r="AT34" s="112"/>
      <c r="AU34" s="112"/>
      <c r="AV34" s="113"/>
      <c r="AW34" s="112"/>
    </row>
    <row r="35" spans="1:51" s="6" customFormat="1" ht="30.75" customHeight="1">
      <c r="A35" s="76" t="s">
        <v>15</v>
      </c>
      <c r="B35" s="76" t="s">
        <v>15</v>
      </c>
      <c r="C35" s="87" t="s">
        <v>148</v>
      </c>
      <c r="D35" s="76" t="s">
        <v>15</v>
      </c>
      <c r="E35" s="88" t="s">
        <v>15</v>
      </c>
      <c r="F35" s="76" t="s">
        <v>15</v>
      </c>
      <c r="G35" s="88" t="s">
        <v>15</v>
      </c>
      <c r="H35" s="127" t="s">
        <v>15</v>
      </c>
      <c r="I35" s="98" t="s">
        <v>15</v>
      </c>
      <c r="J35" s="98" t="s">
        <v>15</v>
      </c>
      <c r="K35" s="127" t="s">
        <v>15</v>
      </c>
      <c r="L35" s="221" t="s">
        <v>111</v>
      </c>
      <c r="M35" s="214" t="s">
        <v>127</v>
      </c>
      <c r="N35" s="112"/>
      <c r="O35" s="217">
        <v>4603</v>
      </c>
      <c r="P35" s="112"/>
      <c r="Q35" s="112"/>
      <c r="R35" s="217">
        <v>129</v>
      </c>
      <c r="S35" s="112"/>
      <c r="T35" s="112"/>
      <c r="U35" s="217">
        <v>4398</v>
      </c>
      <c r="V35" s="112"/>
      <c r="W35" s="112"/>
      <c r="X35" s="217">
        <v>76</v>
      </c>
      <c r="Y35" s="112"/>
      <c r="Z35" s="112"/>
      <c r="AA35" s="217">
        <v>396</v>
      </c>
      <c r="AB35" s="112"/>
      <c r="AC35" s="112"/>
      <c r="AD35" s="113">
        <f t="shared" si="5"/>
        <v>4207</v>
      </c>
      <c r="AE35" s="112"/>
      <c r="AF35" s="112"/>
      <c r="AG35" s="218">
        <v>176</v>
      </c>
      <c r="AH35" s="112"/>
      <c r="AI35" s="112"/>
      <c r="AJ35" s="113">
        <v>2587</v>
      </c>
      <c r="AK35" s="112"/>
      <c r="AL35" s="112"/>
      <c r="AM35" s="218">
        <v>893</v>
      </c>
      <c r="AN35" s="112"/>
      <c r="AO35" s="112"/>
      <c r="AP35" s="113">
        <f t="shared" si="6"/>
        <v>3710</v>
      </c>
      <c r="AQ35" s="112"/>
      <c r="AR35" s="112"/>
      <c r="AS35" s="113"/>
      <c r="AT35" s="112"/>
      <c r="AU35" s="112"/>
      <c r="AV35" s="113"/>
      <c r="AW35" s="112"/>
    </row>
    <row r="36" spans="1:51" s="6" customFormat="1" ht="15" customHeight="1">
      <c r="A36" s="77">
        <v>9</v>
      </c>
      <c r="B36" s="77" t="s">
        <v>149</v>
      </c>
      <c r="C36" s="85" t="s">
        <v>150</v>
      </c>
      <c r="D36" s="77" t="s">
        <v>138</v>
      </c>
      <c r="E36" s="85" t="s">
        <v>101</v>
      </c>
      <c r="F36" s="77" t="s">
        <v>102</v>
      </c>
      <c r="G36" s="85" t="s">
        <v>114</v>
      </c>
      <c r="H36" s="100" t="s">
        <v>120</v>
      </c>
      <c r="I36" s="99"/>
      <c r="J36" s="220" t="s">
        <v>121</v>
      </c>
      <c r="K36" s="100" t="s">
        <v>122</v>
      </c>
      <c r="L36" s="221" t="s">
        <v>104</v>
      </c>
      <c r="M36" s="214" t="s">
        <v>123</v>
      </c>
      <c r="N36" s="112"/>
      <c r="O36" s="217">
        <v>39</v>
      </c>
      <c r="P36" s="112"/>
      <c r="Q36" s="112"/>
      <c r="R36" s="217">
        <v>0</v>
      </c>
      <c r="S36" s="112"/>
      <c r="T36" s="112"/>
      <c r="U36" s="217">
        <v>39</v>
      </c>
      <c r="V36" s="112"/>
      <c r="W36" s="112"/>
      <c r="X36" s="217">
        <v>0</v>
      </c>
      <c r="Y36" s="112"/>
      <c r="Z36" s="112"/>
      <c r="AA36" s="218">
        <v>6</v>
      </c>
      <c r="AB36" s="112"/>
      <c r="AC36" s="112"/>
      <c r="AD36" s="113">
        <f>O36-AA36</f>
        <v>33</v>
      </c>
      <c r="AE36" s="112"/>
      <c r="AF36" s="112"/>
      <c r="AG36" s="218">
        <v>2</v>
      </c>
      <c r="AH36" s="112"/>
      <c r="AI36" s="112"/>
      <c r="AJ36" s="113">
        <v>19</v>
      </c>
      <c r="AK36" s="112"/>
      <c r="AL36" s="112"/>
      <c r="AM36" s="218">
        <v>10</v>
      </c>
      <c r="AN36" s="112"/>
      <c r="AO36" s="112"/>
      <c r="AP36" s="113">
        <f>O36-AM36</f>
        <v>29</v>
      </c>
      <c r="AQ36" s="112"/>
      <c r="AR36" s="112"/>
      <c r="AS36" s="113"/>
      <c r="AT36" s="112"/>
      <c r="AU36" s="112"/>
      <c r="AV36" s="113"/>
      <c r="AW36" s="112"/>
    </row>
    <row r="37" spans="1:51" s="6" customFormat="1" ht="14.45">
      <c r="A37" s="78" t="s">
        <v>15</v>
      </c>
      <c r="B37" s="78" t="s">
        <v>15</v>
      </c>
      <c r="C37" s="86" t="s">
        <v>151</v>
      </c>
      <c r="D37" s="78" t="s">
        <v>15</v>
      </c>
      <c r="E37" s="86" t="s">
        <v>108</v>
      </c>
      <c r="F37" s="78" t="s">
        <v>15</v>
      </c>
      <c r="G37" s="90" t="s">
        <v>15</v>
      </c>
      <c r="H37" s="126" t="s">
        <v>15</v>
      </c>
      <c r="I37" s="97" t="s">
        <v>15</v>
      </c>
      <c r="J37" s="97" t="s">
        <v>15</v>
      </c>
      <c r="K37" s="126" t="s">
        <v>15</v>
      </c>
      <c r="L37" s="221" t="s">
        <v>110</v>
      </c>
      <c r="M37" s="214" t="s">
        <v>125</v>
      </c>
      <c r="N37" s="112"/>
      <c r="O37" s="217">
        <v>67</v>
      </c>
      <c r="P37" s="112"/>
      <c r="Q37" s="112"/>
      <c r="R37" s="217">
        <v>2</v>
      </c>
      <c r="S37" s="112"/>
      <c r="T37" s="112"/>
      <c r="U37" s="217">
        <v>65</v>
      </c>
      <c r="V37" s="112"/>
      <c r="W37" s="112"/>
      <c r="X37" s="217">
        <v>0</v>
      </c>
      <c r="Y37" s="112"/>
      <c r="Z37" s="112"/>
      <c r="AA37" s="218">
        <v>9</v>
      </c>
      <c r="AB37" s="112"/>
      <c r="AC37" s="112"/>
      <c r="AD37" s="113">
        <f t="shared" ref="AD37:AD38" si="7">O37-AA37</f>
        <v>58</v>
      </c>
      <c r="AE37" s="112"/>
      <c r="AF37" s="112"/>
      <c r="AG37" s="218">
        <v>0</v>
      </c>
      <c r="AH37" s="112"/>
      <c r="AI37" s="112"/>
      <c r="AJ37" s="113">
        <v>31</v>
      </c>
      <c r="AK37" s="112"/>
      <c r="AL37" s="112"/>
      <c r="AM37" s="218">
        <v>24</v>
      </c>
      <c r="AN37" s="112"/>
      <c r="AO37" s="112"/>
      <c r="AP37" s="113">
        <f t="shared" ref="AP37:AP38" si="8">O37-AM37</f>
        <v>43</v>
      </c>
      <c r="AQ37" s="112"/>
      <c r="AR37" s="112"/>
      <c r="AS37" s="113"/>
      <c r="AT37" s="112"/>
      <c r="AU37" s="112"/>
      <c r="AV37" s="113"/>
      <c r="AW37" s="112"/>
    </row>
    <row r="38" spans="1:51" s="6" customFormat="1" ht="14.45">
      <c r="A38" s="76" t="s">
        <v>15</v>
      </c>
      <c r="B38" s="76" t="s">
        <v>15</v>
      </c>
      <c r="C38" s="85" t="s">
        <v>152</v>
      </c>
      <c r="D38" s="76" t="s">
        <v>15</v>
      </c>
      <c r="E38" s="88" t="s">
        <v>15</v>
      </c>
      <c r="F38" s="76" t="s">
        <v>15</v>
      </c>
      <c r="G38" s="88" t="s">
        <v>15</v>
      </c>
      <c r="H38" s="127" t="s">
        <v>15</v>
      </c>
      <c r="I38" s="98" t="s">
        <v>15</v>
      </c>
      <c r="J38" s="98" t="s">
        <v>15</v>
      </c>
      <c r="K38" s="127" t="s">
        <v>15</v>
      </c>
      <c r="L38" s="221" t="s">
        <v>111</v>
      </c>
      <c r="M38" s="214" t="s">
        <v>127</v>
      </c>
      <c r="N38" s="112"/>
      <c r="O38" s="217">
        <v>53</v>
      </c>
      <c r="P38" s="112"/>
      <c r="Q38" s="112"/>
      <c r="R38" s="217">
        <v>2</v>
      </c>
      <c r="S38" s="112"/>
      <c r="T38" s="112"/>
      <c r="U38" s="217">
        <v>51</v>
      </c>
      <c r="V38" s="112"/>
      <c r="W38" s="112"/>
      <c r="X38" s="217">
        <v>0</v>
      </c>
      <c r="Y38" s="112"/>
      <c r="Z38" s="112"/>
      <c r="AA38" s="218">
        <v>6</v>
      </c>
      <c r="AB38" s="112"/>
      <c r="AC38" s="112"/>
      <c r="AD38" s="113">
        <f t="shared" si="7"/>
        <v>47</v>
      </c>
      <c r="AE38" s="112"/>
      <c r="AF38" s="112"/>
      <c r="AG38" s="218">
        <v>0</v>
      </c>
      <c r="AH38" s="112"/>
      <c r="AI38" s="112"/>
      <c r="AJ38" s="113">
        <v>22</v>
      </c>
      <c r="AK38" s="112"/>
      <c r="AL38" s="112"/>
      <c r="AM38" s="218">
        <v>22</v>
      </c>
      <c r="AN38" s="112"/>
      <c r="AO38" s="112"/>
      <c r="AP38" s="113">
        <f t="shared" si="8"/>
        <v>31</v>
      </c>
      <c r="AQ38" s="112"/>
      <c r="AR38" s="112"/>
      <c r="AS38" s="113"/>
      <c r="AT38" s="112"/>
      <c r="AU38" s="112"/>
      <c r="AV38" s="113"/>
      <c r="AW38" s="112"/>
    </row>
    <row r="39" spans="1:51" s="6" customFormat="1" ht="15" customHeight="1">
      <c r="A39" s="77">
        <v>10</v>
      </c>
      <c r="B39" s="77" t="s">
        <v>153</v>
      </c>
      <c r="C39" s="85" t="s">
        <v>154</v>
      </c>
      <c r="D39" s="77" t="s">
        <v>138</v>
      </c>
      <c r="E39" s="85" t="s">
        <v>101</v>
      </c>
      <c r="F39" s="77" t="s">
        <v>102</v>
      </c>
      <c r="G39" s="85" t="s">
        <v>114</v>
      </c>
      <c r="H39" s="100" t="s">
        <v>120</v>
      </c>
      <c r="I39" s="99"/>
      <c r="J39" s="220" t="s">
        <v>121</v>
      </c>
      <c r="K39" s="100" t="s">
        <v>122</v>
      </c>
      <c r="L39" s="221" t="s">
        <v>104</v>
      </c>
      <c r="M39" s="214" t="s">
        <v>123</v>
      </c>
      <c r="N39" s="112"/>
      <c r="O39" s="218">
        <v>537</v>
      </c>
      <c r="P39" s="112"/>
      <c r="Q39" s="112"/>
      <c r="R39" s="218">
        <v>57</v>
      </c>
      <c r="S39" s="112"/>
      <c r="T39" s="112"/>
      <c r="U39" s="218">
        <v>472</v>
      </c>
      <c r="V39" s="112"/>
      <c r="W39" s="112"/>
      <c r="X39" s="218">
        <v>8</v>
      </c>
      <c r="Y39" s="112"/>
      <c r="Z39" s="112"/>
      <c r="AA39" s="218">
        <v>33</v>
      </c>
      <c r="AB39" s="112"/>
      <c r="AC39" s="112"/>
      <c r="AD39" s="113">
        <f>O39-AA39</f>
        <v>504</v>
      </c>
      <c r="AE39" s="112"/>
      <c r="AF39" s="112"/>
      <c r="AG39" s="218">
        <v>25</v>
      </c>
      <c r="AH39" s="112"/>
      <c r="AI39" s="112"/>
      <c r="AJ39" s="113">
        <v>294</v>
      </c>
      <c r="AK39" s="112"/>
      <c r="AL39" s="112"/>
      <c r="AM39" s="218">
        <v>127</v>
      </c>
      <c r="AN39" s="112"/>
      <c r="AO39" s="112"/>
      <c r="AP39" s="113">
        <f>O39-AM39</f>
        <v>410</v>
      </c>
      <c r="AQ39" s="112"/>
      <c r="AR39" s="112"/>
      <c r="AS39" s="113"/>
      <c r="AT39" s="112"/>
      <c r="AU39" s="112"/>
      <c r="AV39" s="113"/>
      <c r="AW39" s="112"/>
    </row>
    <row r="40" spans="1:51" s="6" customFormat="1" ht="14.45">
      <c r="A40" s="78" t="s">
        <v>15</v>
      </c>
      <c r="B40" s="78" t="s">
        <v>15</v>
      </c>
      <c r="C40" s="86" t="s">
        <v>155</v>
      </c>
      <c r="D40" s="78" t="s">
        <v>15</v>
      </c>
      <c r="E40" s="86" t="s">
        <v>108</v>
      </c>
      <c r="F40" s="78" t="s">
        <v>15</v>
      </c>
      <c r="G40" s="90" t="s">
        <v>15</v>
      </c>
      <c r="H40" s="126" t="s">
        <v>15</v>
      </c>
      <c r="I40" s="97" t="s">
        <v>15</v>
      </c>
      <c r="J40" s="97" t="s">
        <v>15</v>
      </c>
      <c r="K40" s="126" t="s">
        <v>15</v>
      </c>
      <c r="L40" s="221" t="s">
        <v>110</v>
      </c>
      <c r="M40" s="214" t="s">
        <v>125</v>
      </c>
      <c r="N40" s="112"/>
      <c r="O40" s="218">
        <v>558</v>
      </c>
      <c r="P40" s="112"/>
      <c r="Q40" s="112"/>
      <c r="R40" s="218">
        <v>44</v>
      </c>
      <c r="S40" s="112"/>
      <c r="T40" s="112"/>
      <c r="U40" s="218">
        <v>511</v>
      </c>
      <c r="V40" s="112"/>
      <c r="W40" s="112"/>
      <c r="X40" s="218">
        <v>3</v>
      </c>
      <c r="Y40" s="112"/>
      <c r="Z40" s="112"/>
      <c r="AA40" s="218">
        <v>37</v>
      </c>
      <c r="AB40" s="112"/>
      <c r="AC40" s="112"/>
      <c r="AD40" s="113">
        <f t="shared" ref="AD40:AD41" si="9">O40-AA40</f>
        <v>521</v>
      </c>
      <c r="AE40" s="112"/>
      <c r="AF40" s="112"/>
      <c r="AG40" s="218">
        <v>25</v>
      </c>
      <c r="AH40" s="112"/>
      <c r="AI40" s="112"/>
      <c r="AJ40" s="113">
        <v>294</v>
      </c>
      <c r="AK40" s="112"/>
      <c r="AL40" s="112"/>
      <c r="AM40" s="218">
        <v>140</v>
      </c>
      <c r="AN40" s="112"/>
      <c r="AO40" s="112"/>
      <c r="AP40" s="113">
        <f t="shared" ref="AP40:AP41" si="10">O40-AM40</f>
        <v>418</v>
      </c>
      <c r="AQ40" s="112"/>
      <c r="AR40" s="112"/>
      <c r="AS40" s="113"/>
      <c r="AT40" s="112"/>
      <c r="AU40" s="112"/>
      <c r="AV40" s="113"/>
      <c r="AW40" s="112"/>
    </row>
    <row r="41" spans="1:51" s="6" customFormat="1" ht="14.45">
      <c r="A41" s="76" t="s">
        <v>15</v>
      </c>
      <c r="B41" s="76" t="s">
        <v>15</v>
      </c>
      <c r="C41" s="88" t="s">
        <v>156</v>
      </c>
      <c r="D41" s="76" t="s">
        <v>15</v>
      </c>
      <c r="E41" s="88" t="s">
        <v>15</v>
      </c>
      <c r="F41" s="76" t="s">
        <v>15</v>
      </c>
      <c r="G41" s="88" t="s">
        <v>15</v>
      </c>
      <c r="H41" s="127" t="s">
        <v>15</v>
      </c>
      <c r="I41" s="98" t="s">
        <v>15</v>
      </c>
      <c r="J41" s="98" t="s">
        <v>15</v>
      </c>
      <c r="K41" s="127" t="s">
        <v>15</v>
      </c>
      <c r="L41" s="221" t="s">
        <v>111</v>
      </c>
      <c r="M41" s="214" t="s">
        <v>127</v>
      </c>
      <c r="N41" s="112"/>
      <c r="O41" s="217">
        <v>585</v>
      </c>
      <c r="P41" s="112"/>
      <c r="Q41" s="112"/>
      <c r="R41" s="218">
        <v>44</v>
      </c>
      <c r="S41" s="112"/>
      <c r="T41" s="112"/>
      <c r="U41" s="218">
        <v>538</v>
      </c>
      <c r="V41" s="112"/>
      <c r="W41" s="112"/>
      <c r="X41" s="218">
        <v>3</v>
      </c>
      <c r="Y41" s="112"/>
      <c r="Z41" s="112"/>
      <c r="AA41" s="218">
        <v>30</v>
      </c>
      <c r="AB41" s="112"/>
      <c r="AC41" s="112"/>
      <c r="AD41" s="113">
        <f t="shared" si="9"/>
        <v>555</v>
      </c>
      <c r="AE41" s="112"/>
      <c r="AF41" s="112"/>
      <c r="AG41" s="218">
        <v>28</v>
      </c>
      <c r="AH41" s="112"/>
      <c r="AI41" s="112"/>
      <c r="AJ41" s="113">
        <v>280</v>
      </c>
      <c r="AK41" s="112"/>
      <c r="AL41" s="112"/>
      <c r="AM41" s="218">
        <v>151</v>
      </c>
      <c r="AN41" s="112"/>
      <c r="AO41" s="112"/>
      <c r="AP41" s="113">
        <f t="shared" si="10"/>
        <v>434</v>
      </c>
      <c r="AQ41" s="112"/>
      <c r="AR41" s="112"/>
      <c r="AS41" s="113"/>
      <c r="AT41" s="112"/>
      <c r="AU41" s="112"/>
      <c r="AV41" s="113"/>
      <c r="AW41" s="112"/>
    </row>
    <row r="42" spans="1:51" s="6" customFormat="1" ht="15" customHeight="1">
      <c r="A42" s="77">
        <v>11</v>
      </c>
      <c r="B42" s="77" t="s">
        <v>157</v>
      </c>
      <c r="C42" s="85" t="s">
        <v>158</v>
      </c>
      <c r="D42" s="77" t="s">
        <v>138</v>
      </c>
      <c r="E42" s="85" t="s">
        <v>101</v>
      </c>
      <c r="F42" s="77" t="s">
        <v>102</v>
      </c>
      <c r="G42" s="85" t="s">
        <v>114</v>
      </c>
      <c r="H42" s="100" t="s">
        <v>120</v>
      </c>
      <c r="I42" s="99"/>
      <c r="J42" s="220" t="s">
        <v>121</v>
      </c>
      <c r="K42" s="100" t="s">
        <v>122</v>
      </c>
      <c r="L42" s="221" t="s">
        <v>104</v>
      </c>
      <c r="M42" s="214" t="s">
        <v>123</v>
      </c>
      <c r="N42" s="112"/>
      <c r="O42" s="218">
        <v>68</v>
      </c>
      <c r="P42" s="112"/>
      <c r="Q42" s="112"/>
      <c r="R42" s="218">
        <v>0</v>
      </c>
      <c r="S42" s="112"/>
      <c r="T42" s="112"/>
      <c r="U42" s="218">
        <v>68</v>
      </c>
      <c r="V42" s="112"/>
      <c r="W42" s="112"/>
      <c r="X42" s="218">
        <v>0</v>
      </c>
      <c r="Y42" s="112"/>
      <c r="Z42" s="112"/>
      <c r="AA42" s="218">
        <v>0</v>
      </c>
      <c r="AB42" s="112"/>
      <c r="AC42" s="112"/>
      <c r="AD42" s="113">
        <f>O42-AA42</f>
        <v>68</v>
      </c>
      <c r="AE42" s="112"/>
      <c r="AF42" s="112"/>
      <c r="AG42" s="218">
        <v>5</v>
      </c>
      <c r="AH42" s="112"/>
      <c r="AI42" s="112"/>
      <c r="AJ42" s="113">
        <v>38</v>
      </c>
      <c r="AK42" s="112"/>
      <c r="AL42" s="112"/>
      <c r="AM42" s="218">
        <v>15</v>
      </c>
      <c r="AN42" s="112"/>
      <c r="AO42" s="112"/>
      <c r="AP42" s="113">
        <f>O42-AM42</f>
        <v>53</v>
      </c>
      <c r="AQ42" s="112"/>
      <c r="AR42" s="112"/>
      <c r="AS42" s="113"/>
      <c r="AT42" s="112"/>
      <c r="AU42" s="112"/>
      <c r="AV42" s="113"/>
      <c r="AW42" s="112"/>
    </row>
    <row r="43" spans="1:51" s="6" customFormat="1" ht="14.45">
      <c r="A43" s="78" t="s">
        <v>15</v>
      </c>
      <c r="B43" s="78" t="s">
        <v>15</v>
      </c>
      <c r="C43" s="86" t="s">
        <v>159</v>
      </c>
      <c r="D43" s="78" t="s">
        <v>15</v>
      </c>
      <c r="E43" s="86" t="s">
        <v>108</v>
      </c>
      <c r="F43" s="78" t="s">
        <v>15</v>
      </c>
      <c r="G43" s="90" t="s">
        <v>15</v>
      </c>
      <c r="H43" s="126" t="s">
        <v>15</v>
      </c>
      <c r="I43" s="97" t="s">
        <v>15</v>
      </c>
      <c r="J43" s="97" t="s">
        <v>15</v>
      </c>
      <c r="K43" s="126" t="s">
        <v>15</v>
      </c>
      <c r="L43" s="221" t="s">
        <v>110</v>
      </c>
      <c r="M43" s="214" t="s">
        <v>125</v>
      </c>
      <c r="N43" s="112"/>
      <c r="O43" s="218">
        <v>113</v>
      </c>
      <c r="P43" s="112"/>
      <c r="Q43" s="112"/>
      <c r="R43" s="218">
        <v>0</v>
      </c>
      <c r="S43" s="112"/>
      <c r="T43" s="112"/>
      <c r="U43" s="218">
        <v>112</v>
      </c>
      <c r="V43" s="112"/>
      <c r="W43" s="112"/>
      <c r="X43" s="218">
        <v>1</v>
      </c>
      <c r="Y43" s="112"/>
      <c r="Z43" s="112"/>
      <c r="AA43" s="218">
        <v>2</v>
      </c>
      <c r="AB43" s="112"/>
      <c r="AC43" s="112"/>
      <c r="AD43" s="113">
        <f t="shared" ref="AD43:AD44" si="11">O43-AA43</f>
        <v>111</v>
      </c>
      <c r="AE43" s="112"/>
      <c r="AF43" s="112"/>
      <c r="AG43" s="218">
        <v>4</v>
      </c>
      <c r="AH43" s="112"/>
      <c r="AI43" s="112"/>
      <c r="AJ43" s="113">
        <v>53</v>
      </c>
      <c r="AK43" s="112"/>
      <c r="AL43" s="112"/>
      <c r="AM43" s="218">
        <v>25</v>
      </c>
      <c r="AN43" s="112"/>
      <c r="AO43" s="112"/>
      <c r="AP43" s="113">
        <f t="shared" ref="AP43:AP44" si="12">O43-AM43</f>
        <v>88</v>
      </c>
      <c r="AQ43" s="112"/>
      <c r="AR43" s="112"/>
      <c r="AS43" s="113"/>
      <c r="AT43" s="112"/>
      <c r="AU43" s="112"/>
      <c r="AV43" s="113"/>
      <c r="AW43" s="112"/>
    </row>
    <row r="44" spans="1:51" s="6" customFormat="1" ht="15" customHeight="1">
      <c r="A44" s="76" t="s">
        <v>15</v>
      </c>
      <c r="B44" s="76" t="s">
        <v>15</v>
      </c>
      <c r="C44" s="85" t="s">
        <v>144</v>
      </c>
      <c r="D44" s="76" t="s">
        <v>15</v>
      </c>
      <c r="E44" s="88" t="s">
        <v>15</v>
      </c>
      <c r="F44" s="76" t="s">
        <v>15</v>
      </c>
      <c r="G44" s="88" t="s">
        <v>15</v>
      </c>
      <c r="H44" s="127" t="s">
        <v>15</v>
      </c>
      <c r="I44" s="98" t="s">
        <v>15</v>
      </c>
      <c r="J44" s="98" t="s">
        <v>15</v>
      </c>
      <c r="K44" s="127" t="s">
        <v>15</v>
      </c>
      <c r="L44" s="221" t="s">
        <v>111</v>
      </c>
      <c r="M44" s="214" t="s">
        <v>127</v>
      </c>
      <c r="N44" s="112"/>
      <c r="O44" s="218">
        <v>103</v>
      </c>
      <c r="P44" s="112"/>
      <c r="Q44" s="112"/>
      <c r="R44" s="218">
        <v>0</v>
      </c>
      <c r="S44" s="112"/>
      <c r="T44" s="112"/>
      <c r="U44" s="218">
        <v>103</v>
      </c>
      <c r="V44" s="112"/>
      <c r="W44" s="112"/>
      <c r="X44" s="218">
        <v>0</v>
      </c>
      <c r="Y44" s="112"/>
      <c r="Z44" s="112"/>
      <c r="AA44" s="218">
        <v>1</v>
      </c>
      <c r="AB44" s="112"/>
      <c r="AC44" s="112"/>
      <c r="AD44" s="113">
        <f t="shared" si="11"/>
        <v>102</v>
      </c>
      <c r="AE44" s="112"/>
      <c r="AF44" s="112"/>
      <c r="AG44" s="218">
        <v>3</v>
      </c>
      <c r="AH44" s="112"/>
      <c r="AI44" s="112"/>
      <c r="AJ44" s="113">
        <v>53</v>
      </c>
      <c r="AK44" s="112"/>
      <c r="AL44" s="112"/>
      <c r="AM44" s="218">
        <v>19</v>
      </c>
      <c r="AN44" s="112"/>
      <c r="AO44" s="112"/>
      <c r="AP44" s="113">
        <f t="shared" si="12"/>
        <v>84</v>
      </c>
      <c r="AQ44" s="112"/>
      <c r="AR44" s="112"/>
      <c r="AS44" s="113"/>
      <c r="AT44" s="112"/>
      <c r="AU44" s="112"/>
      <c r="AV44" s="113"/>
      <c r="AW44" s="112"/>
    </row>
    <row r="45" spans="1:51" s="6" customFormat="1" ht="15" customHeight="1">
      <c r="A45" s="77">
        <v>12</v>
      </c>
      <c r="B45" s="77" t="s">
        <v>160</v>
      </c>
      <c r="C45" s="85" t="s">
        <v>161</v>
      </c>
      <c r="D45" s="77" t="s">
        <v>138</v>
      </c>
      <c r="E45" s="85" t="s">
        <v>101</v>
      </c>
      <c r="F45" s="77" t="s">
        <v>102</v>
      </c>
      <c r="G45" s="85" t="s">
        <v>114</v>
      </c>
      <c r="H45" s="100" t="s">
        <v>120</v>
      </c>
      <c r="I45" s="99"/>
      <c r="J45" s="220" t="s">
        <v>121</v>
      </c>
      <c r="K45" s="100" t="s">
        <v>122</v>
      </c>
      <c r="L45" s="221" t="s">
        <v>104</v>
      </c>
      <c r="M45" s="214" t="s">
        <v>123</v>
      </c>
      <c r="N45" s="112"/>
      <c r="O45" s="217">
        <v>2506</v>
      </c>
      <c r="P45" s="112"/>
      <c r="Q45" s="112"/>
      <c r="R45" s="218">
        <v>27</v>
      </c>
      <c r="S45" s="112"/>
      <c r="T45" s="112"/>
      <c r="U45" s="217">
        <v>2456</v>
      </c>
      <c r="V45" s="112"/>
      <c r="W45" s="112"/>
      <c r="X45" s="218">
        <v>23</v>
      </c>
      <c r="Y45" s="112"/>
      <c r="Z45" s="112"/>
      <c r="AA45" s="218">
        <v>23</v>
      </c>
      <c r="AB45" s="112"/>
      <c r="AC45" s="112"/>
      <c r="AD45" s="113">
        <f>O45-AA45</f>
        <v>2483</v>
      </c>
      <c r="AE45" s="112"/>
      <c r="AF45" s="112"/>
      <c r="AG45" s="218">
        <v>79</v>
      </c>
      <c r="AH45" s="112"/>
      <c r="AI45" s="112"/>
      <c r="AJ45" s="113">
        <v>1766</v>
      </c>
      <c r="AK45" s="112"/>
      <c r="AL45" s="112"/>
      <c r="AM45" s="218">
        <v>75</v>
      </c>
      <c r="AN45" s="112"/>
      <c r="AO45" s="112"/>
      <c r="AP45" s="113">
        <f>O45-AM45</f>
        <v>2431</v>
      </c>
      <c r="AQ45" s="112"/>
      <c r="AR45" s="112"/>
      <c r="AS45" s="113"/>
      <c r="AT45" s="112"/>
      <c r="AU45" s="112"/>
      <c r="AV45" s="113"/>
      <c r="AW45" s="112"/>
    </row>
    <row r="46" spans="1:51" s="6" customFormat="1" ht="14.45">
      <c r="A46" s="78" t="s">
        <v>15</v>
      </c>
      <c r="B46" s="78" t="s">
        <v>15</v>
      </c>
      <c r="C46" s="86" t="s">
        <v>162</v>
      </c>
      <c r="D46" s="78" t="s">
        <v>15</v>
      </c>
      <c r="E46" s="86" t="s">
        <v>108</v>
      </c>
      <c r="F46" s="78" t="s">
        <v>15</v>
      </c>
      <c r="G46" s="90" t="s">
        <v>15</v>
      </c>
      <c r="H46" s="126" t="s">
        <v>15</v>
      </c>
      <c r="I46" s="97" t="s">
        <v>15</v>
      </c>
      <c r="J46" s="97" t="s">
        <v>15</v>
      </c>
      <c r="K46" s="126" t="s">
        <v>15</v>
      </c>
      <c r="L46" s="221" t="s">
        <v>110</v>
      </c>
      <c r="M46" s="214" t="s">
        <v>125</v>
      </c>
      <c r="N46" s="112"/>
      <c r="O46" s="217">
        <v>2962</v>
      </c>
      <c r="P46" s="112"/>
      <c r="Q46" s="112"/>
      <c r="R46" s="218">
        <v>27</v>
      </c>
      <c r="S46" s="112"/>
      <c r="T46" s="112"/>
      <c r="U46" s="217">
        <v>2908</v>
      </c>
      <c r="V46" s="112"/>
      <c r="W46" s="112"/>
      <c r="X46" s="218">
        <v>27</v>
      </c>
      <c r="Y46" s="112"/>
      <c r="Z46" s="112"/>
      <c r="AA46" s="218">
        <v>30</v>
      </c>
      <c r="AB46" s="112"/>
      <c r="AC46" s="112"/>
      <c r="AD46" s="113">
        <f t="shared" ref="AD46:AD47" si="13">O46-AA46</f>
        <v>2932</v>
      </c>
      <c r="AE46" s="112"/>
      <c r="AF46" s="112"/>
      <c r="AG46" s="218">
        <v>90</v>
      </c>
      <c r="AH46" s="112"/>
      <c r="AI46" s="112"/>
      <c r="AJ46" s="113">
        <v>1994</v>
      </c>
      <c r="AK46" s="112"/>
      <c r="AL46" s="112"/>
      <c r="AM46" s="218">
        <v>90</v>
      </c>
      <c r="AN46" s="112"/>
      <c r="AO46" s="112"/>
      <c r="AP46" s="113">
        <f t="shared" ref="AP46:AP47" si="14">O46-AM46</f>
        <v>2872</v>
      </c>
      <c r="AQ46" s="112"/>
      <c r="AR46" s="112"/>
      <c r="AS46" s="113"/>
      <c r="AT46" s="112"/>
      <c r="AU46" s="112"/>
      <c r="AV46" s="113"/>
      <c r="AW46" s="112"/>
    </row>
    <row r="47" spans="1:51" s="6" customFormat="1" ht="14.45">
      <c r="A47" s="76" t="s">
        <v>15</v>
      </c>
      <c r="B47" s="76" t="s">
        <v>15</v>
      </c>
      <c r="C47" s="88" t="s">
        <v>15</v>
      </c>
      <c r="D47" s="76" t="s">
        <v>15</v>
      </c>
      <c r="E47" s="88" t="s">
        <v>15</v>
      </c>
      <c r="F47" s="76" t="s">
        <v>15</v>
      </c>
      <c r="G47" s="88" t="s">
        <v>15</v>
      </c>
      <c r="H47" s="127" t="s">
        <v>15</v>
      </c>
      <c r="I47" s="98" t="s">
        <v>15</v>
      </c>
      <c r="J47" s="125" t="s">
        <v>15</v>
      </c>
      <c r="K47" s="127" t="s">
        <v>15</v>
      </c>
      <c r="L47" s="221" t="s">
        <v>111</v>
      </c>
      <c r="M47" s="214" t="s">
        <v>127</v>
      </c>
      <c r="N47" s="112"/>
      <c r="O47" s="217">
        <v>3192</v>
      </c>
      <c r="P47" s="112"/>
      <c r="Q47" s="112"/>
      <c r="R47" s="218">
        <v>30</v>
      </c>
      <c r="S47" s="112"/>
      <c r="T47" s="112"/>
      <c r="U47" s="217">
        <v>3137</v>
      </c>
      <c r="V47" s="112"/>
      <c r="W47" s="112"/>
      <c r="X47" s="218">
        <v>25</v>
      </c>
      <c r="Y47" s="112"/>
      <c r="Z47" s="112"/>
      <c r="AA47" s="218">
        <v>32</v>
      </c>
      <c r="AB47" s="112"/>
      <c r="AC47" s="112"/>
      <c r="AD47" s="113">
        <f t="shared" si="13"/>
        <v>3160</v>
      </c>
      <c r="AE47" s="112"/>
      <c r="AF47" s="112"/>
      <c r="AG47" s="218">
        <v>91</v>
      </c>
      <c r="AH47" s="112"/>
      <c r="AI47" s="112"/>
      <c r="AJ47" s="113">
        <v>2097</v>
      </c>
      <c r="AK47" s="112"/>
      <c r="AL47" s="112"/>
      <c r="AM47" s="218">
        <v>88</v>
      </c>
      <c r="AN47" s="112"/>
      <c r="AO47" s="112"/>
      <c r="AP47" s="113">
        <f t="shared" si="14"/>
        <v>3104</v>
      </c>
      <c r="AQ47" s="112"/>
      <c r="AR47" s="112"/>
      <c r="AS47" s="113"/>
      <c r="AT47" s="112"/>
      <c r="AU47" s="112"/>
      <c r="AV47" s="113"/>
      <c r="AW47" s="112"/>
    </row>
    <row r="48" spans="1:51" s="6" customFormat="1" ht="27.6">
      <c r="A48" s="77">
        <v>13</v>
      </c>
      <c r="B48" s="77" t="s">
        <v>163</v>
      </c>
      <c r="C48" s="87" t="s">
        <v>164</v>
      </c>
      <c r="D48" s="77" t="s">
        <v>165</v>
      </c>
      <c r="E48" s="93" t="s">
        <v>131</v>
      </c>
      <c r="F48" s="79" t="s">
        <v>102</v>
      </c>
      <c r="G48" s="87" t="s">
        <v>166</v>
      </c>
      <c r="H48" s="100"/>
      <c r="I48" s="99"/>
      <c r="J48" s="100"/>
      <c r="K48" s="100"/>
      <c r="L48" s="221" t="s">
        <v>132</v>
      </c>
      <c r="N48" s="112"/>
      <c r="O48" s="113"/>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167</v>
      </c>
      <c r="C49" s="87" t="s">
        <v>168</v>
      </c>
      <c r="D49" s="77" t="s">
        <v>165</v>
      </c>
      <c r="E49" s="93" t="s">
        <v>131</v>
      </c>
      <c r="F49" s="79" t="s">
        <v>102</v>
      </c>
      <c r="G49" s="87" t="s">
        <v>169</v>
      </c>
      <c r="H49" s="100"/>
      <c r="I49" s="99"/>
      <c r="J49" s="100"/>
      <c r="K49" s="100"/>
      <c r="L49" s="221" t="s">
        <v>132</v>
      </c>
      <c r="N49" s="112"/>
      <c r="O49" s="113"/>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170</v>
      </c>
      <c r="C50" s="87" t="s">
        <v>171</v>
      </c>
      <c r="D50" s="77" t="s">
        <v>172</v>
      </c>
      <c r="E50" s="87" t="s">
        <v>173</v>
      </c>
      <c r="F50" s="82" t="s">
        <v>174</v>
      </c>
      <c r="G50" s="94" t="s">
        <v>114</v>
      </c>
      <c r="H50" s="100"/>
      <c r="I50" s="99"/>
      <c r="J50" s="99"/>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175</v>
      </c>
      <c r="D51" s="78" t="s">
        <v>15</v>
      </c>
      <c r="E51" s="90" t="s">
        <v>15</v>
      </c>
      <c r="F51" s="78" t="s">
        <v>15</v>
      </c>
      <c r="G51" s="95" t="s">
        <v>15</v>
      </c>
      <c r="H51" s="126" t="s">
        <v>15</v>
      </c>
      <c r="I51" s="97" t="s">
        <v>15</v>
      </c>
      <c r="J51" s="97" t="s">
        <v>15</v>
      </c>
      <c r="K51" s="126" t="s">
        <v>15</v>
      </c>
      <c r="L51" s="135" t="s">
        <v>15</v>
      </c>
      <c r="M51" s="16"/>
      <c r="N51" s="62"/>
      <c r="O51" s="62"/>
      <c r="P51" s="222" t="e">
        <f t="shared" ref="P51:P60" si="15">(O51/N51)*100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176</v>
      </c>
      <c r="D52" s="78" t="s">
        <v>15</v>
      </c>
      <c r="E52" s="90" t="s">
        <v>15</v>
      </c>
      <c r="F52" s="78" t="s">
        <v>15</v>
      </c>
      <c r="G52" s="95" t="s">
        <v>15</v>
      </c>
      <c r="H52" s="127" t="s">
        <v>15</v>
      </c>
      <c r="I52" s="98" t="s">
        <v>15</v>
      </c>
      <c r="J52" s="98" t="s">
        <v>15</v>
      </c>
      <c r="K52" s="127" t="s">
        <v>15</v>
      </c>
      <c r="L52" s="135" t="s">
        <v>15</v>
      </c>
      <c r="M52" s="16"/>
      <c r="N52" s="62"/>
      <c r="O52" s="62"/>
      <c r="P52" s="222" t="e">
        <f t="shared" si="15"/>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177</v>
      </c>
      <c r="D53" s="78" t="s">
        <v>15</v>
      </c>
      <c r="E53" s="90" t="s">
        <v>15</v>
      </c>
      <c r="F53" s="78" t="s">
        <v>15</v>
      </c>
      <c r="G53" s="95" t="s">
        <v>15</v>
      </c>
      <c r="H53" s="126" t="s">
        <v>15</v>
      </c>
      <c r="I53" s="97" t="s">
        <v>15</v>
      </c>
      <c r="J53" s="97" t="s">
        <v>15</v>
      </c>
      <c r="K53" s="126" t="s">
        <v>15</v>
      </c>
      <c r="L53" s="135" t="s">
        <v>15</v>
      </c>
      <c r="M53" s="16"/>
      <c r="N53" s="62"/>
      <c r="O53" s="62"/>
      <c r="P53" s="222" t="e">
        <f t="shared" si="15"/>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178</v>
      </c>
      <c r="D54" s="78" t="s">
        <v>15</v>
      </c>
      <c r="E54" s="90" t="s">
        <v>15</v>
      </c>
      <c r="F54" s="78" t="s">
        <v>15</v>
      </c>
      <c r="G54" s="95" t="s">
        <v>15</v>
      </c>
      <c r="H54" s="127" t="s">
        <v>15</v>
      </c>
      <c r="I54" s="98" t="s">
        <v>15</v>
      </c>
      <c r="J54" s="98" t="s">
        <v>15</v>
      </c>
      <c r="K54" s="127" t="s">
        <v>15</v>
      </c>
      <c r="L54" s="135" t="s">
        <v>15</v>
      </c>
      <c r="M54" s="16"/>
      <c r="N54" s="62"/>
      <c r="O54" s="62"/>
      <c r="P54" s="222" t="e">
        <f t="shared" si="15"/>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179</v>
      </c>
      <c r="D55" s="78" t="s">
        <v>15</v>
      </c>
      <c r="E55" s="90" t="s">
        <v>15</v>
      </c>
      <c r="F55" s="78" t="s">
        <v>15</v>
      </c>
      <c r="G55" s="95" t="s">
        <v>15</v>
      </c>
      <c r="H55" s="126" t="s">
        <v>15</v>
      </c>
      <c r="I55" s="97" t="s">
        <v>15</v>
      </c>
      <c r="J55" s="97" t="s">
        <v>15</v>
      </c>
      <c r="K55" s="126" t="s">
        <v>15</v>
      </c>
      <c r="L55" s="135" t="s">
        <v>15</v>
      </c>
      <c r="M55" s="16"/>
      <c r="N55" s="62"/>
      <c r="O55" s="62"/>
      <c r="P55" s="222" t="e">
        <f t="shared" si="15"/>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180</v>
      </c>
      <c r="D56" s="78" t="s">
        <v>15</v>
      </c>
      <c r="E56" s="90" t="s">
        <v>15</v>
      </c>
      <c r="F56" s="78" t="s">
        <v>15</v>
      </c>
      <c r="G56" s="95" t="s">
        <v>15</v>
      </c>
      <c r="H56" s="127" t="s">
        <v>15</v>
      </c>
      <c r="I56" s="98" t="s">
        <v>15</v>
      </c>
      <c r="J56" s="98" t="s">
        <v>15</v>
      </c>
      <c r="K56" s="127" t="s">
        <v>15</v>
      </c>
      <c r="L56" s="135" t="s">
        <v>15</v>
      </c>
      <c r="M56" s="16"/>
      <c r="N56" s="62"/>
      <c r="O56" s="62"/>
      <c r="P56" s="222" t="e">
        <f t="shared" si="15"/>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181</v>
      </c>
      <c r="D57" s="78" t="s">
        <v>15</v>
      </c>
      <c r="E57" s="90" t="s">
        <v>15</v>
      </c>
      <c r="F57" s="78" t="s">
        <v>15</v>
      </c>
      <c r="G57" s="95" t="s">
        <v>15</v>
      </c>
      <c r="H57" s="126" t="s">
        <v>15</v>
      </c>
      <c r="I57" s="97" t="s">
        <v>15</v>
      </c>
      <c r="J57" s="97" t="s">
        <v>15</v>
      </c>
      <c r="K57" s="126" t="s">
        <v>15</v>
      </c>
      <c r="L57" s="135" t="s">
        <v>15</v>
      </c>
      <c r="M57" s="16"/>
      <c r="N57" s="62"/>
      <c r="O57" s="62"/>
      <c r="P57" s="222" t="e">
        <f t="shared" si="15"/>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182</v>
      </c>
      <c r="D58" s="76" t="s">
        <v>15</v>
      </c>
      <c r="E58" s="88" t="s">
        <v>15</v>
      </c>
      <c r="F58" s="76" t="s">
        <v>15</v>
      </c>
      <c r="G58" s="96" t="s">
        <v>15</v>
      </c>
      <c r="H58" s="127" t="s">
        <v>15</v>
      </c>
      <c r="I58" s="98" t="s">
        <v>15</v>
      </c>
      <c r="J58" s="134" t="s">
        <v>15</v>
      </c>
      <c r="K58" s="127" t="s">
        <v>15</v>
      </c>
      <c r="L58" s="103" t="s">
        <v>15</v>
      </c>
      <c r="M58" s="16"/>
      <c r="N58" s="62"/>
      <c r="O58" s="62"/>
      <c r="P58" s="222" t="e">
        <f t="shared" si="15"/>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183</v>
      </c>
      <c r="C59" s="105" t="s">
        <v>184</v>
      </c>
      <c r="D59" s="77" t="s">
        <v>172</v>
      </c>
      <c r="E59" s="87" t="s">
        <v>173</v>
      </c>
      <c r="F59" s="82" t="s">
        <v>174</v>
      </c>
      <c r="G59" s="105" t="s">
        <v>185</v>
      </c>
      <c r="H59" s="142"/>
      <c r="I59" s="142"/>
      <c r="J59" s="131"/>
      <c r="K59" s="133"/>
      <c r="L59" s="136" t="s">
        <v>132</v>
      </c>
      <c r="M59" s="16"/>
      <c r="N59" s="113"/>
      <c r="O59" s="113"/>
      <c r="P59" s="222" t="e">
        <f t="shared" si="15"/>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15</v>
      </c>
      <c r="B60" s="76" t="s">
        <v>15</v>
      </c>
      <c r="C60" s="87" t="s">
        <v>186</v>
      </c>
      <c r="D60" s="106" t="s">
        <v>15</v>
      </c>
      <c r="E60" s="106" t="s">
        <v>15</v>
      </c>
      <c r="F60" s="106" t="s">
        <v>15</v>
      </c>
      <c r="G60" s="88" t="s">
        <v>15</v>
      </c>
      <c r="H60" s="130" t="s">
        <v>15</v>
      </c>
      <c r="I60" s="130" t="s">
        <v>15</v>
      </c>
      <c r="J60" s="130" t="s">
        <v>15</v>
      </c>
      <c r="K60" s="138" t="s">
        <v>15</v>
      </c>
      <c r="L60" s="137" t="s">
        <v>15</v>
      </c>
      <c r="M60" s="16"/>
      <c r="N60" s="113"/>
      <c r="O60" s="113"/>
      <c r="P60" s="222" t="e">
        <f t="shared" si="15"/>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187</v>
      </c>
      <c r="B61" s="83" t="s">
        <v>188</v>
      </c>
      <c r="C61" s="89" t="s">
        <v>189</v>
      </c>
      <c r="D61" s="79" t="s">
        <v>172</v>
      </c>
      <c r="E61" s="87" t="s">
        <v>173</v>
      </c>
      <c r="F61" s="82" t="s">
        <v>174</v>
      </c>
      <c r="G61" s="85" t="s">
        <v>114</v>
      </c>
      <c r="H61" s="100"/>
      <c r="I61" s="99"/>
      <c r="J61" s="99"/>
      <c r="K61" s="100"/>
      <c r="L61" s="222"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190</v>
      </c>
      <c r="D62" s="80" t="s">
        <v>15</v>
      </c>
      <c r="E62" s="90" t="s">
        <v>15</v>
      </c>
      <c r="F62" s="78" t="s">
        <v>15</v>
      </c>
      <c r="G62" s="90" t="s">
        <v>15</v>
      </c>
      <c r="H62" s="126" t="s">
        <v>15</v>
      </c>
      <c r="I62" s="97" t="s">
        <v>15</v>
      </c>
      <c r="J62" s="97" t="s">
        <v>15</v>
      </c>
      <c r="K62" s="126" t="s">
        <v>15</v>
      </c>
      <c r="L62" s="135" t="s">
        <v>15</v>
      </c>
      <c r="M62" s="122"/>
      <c r="N62" s="113"/>
      <c r="O62" s="113"/>
      <c r="P62" s="222" t="e">
        <f>(O62/N62)*100</f>
        <v>#DIV/0!</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191</v>
      </c>
      <c r="D63" s="81" t="s">
        <v>15</v>
      </c>
      <c r="E63" s="88" t="s">
        <v>15</v>
      </c>
      <c r="F63" s="76" t="s">
        <v>15</v>
      </c>
      <c r="G63" s="88" t="s">
        <v>15</v>
      </c>
      <c r="H63" s="130" t="s">
        <v>15</v>
      </c>
      <c r="I63" s="130" t="s">
        <v>15</v>
      </c>
      <c r="J63" s="130" t="s">
        <v>15</v>
      </c>
      <c r="K63" s="138" t="s">
        <v>15</v>
      </c>
      <c r="L63" s="137" t="s">
        <v>15</v>
      </c>
      <c r="M63" s="8"/>
      <c r="N63" s="113"/>
      <c r="O63" s="113"/>
      <c r="P63" s="222" t="e">
        <f>(O63/N63)*100</f>
        <v>#DIV/0!</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192</v>
      </c>
      <c r="B64" s="83" t="s">
        <v>193</v>
      </c>
      <c r="C64" s="89" t="s">
        <v>194</v>
      </c>
      <c r="D64" s="79" t="s">
        <v>172</v>
      </c>
      <c r="E64" s="87" t="s">
        <v>173</v>
      </c>
      <c r="F64" s="82" t="s">
        <v>174</v>
      </c>
      <c r="G64" s="85" t="s">
        <v>114</v>
      </c>
      <c r="H64" s="100"/>
      <c r="I64" s="99"/>
      <c r="J64" s="131"/>
      <c r="K64" s="100"/>
      <c r="L64" s="222"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15</v>
      </c>
      <c r="B65" s="80" t="s">
        <v>15</v>
      </c>
      <c r="C65" s="89" t="s">
        <v>195</v>
      </c>
      <c r="D65" s="80" t="s">
        <v>15</v>
      </c>
      <c r="E65" s="90" t="s">
        <v>15</v>
      </c>
      <c r="F65" s="78" t="s">
        <v>15</v>
      </c>
      <c r="G65" s="90" t="s">
        <v>15</v>
      </c>
      <c r="H65" s="126" t="s">
        <v>15</v>
      </c>
      <c r="I65" s="97" t="s">
        <v>15</v>
      </c>
      <c r="J65" s="97" t="s">
        <v>15</v>
      </c>
      <c r="K65" s="126" t="s">
        <v>15</v>
      </c>
      <c r="L65" s="135" t="s">
        <v>15</v>
      </c>
      <c r="M65" s="122"/>
      <c r="N65" s="113"/>
      <c r="O65" s="113"/>
      <c r="P65" s="222" t="e">
        <f>(O65/N65)*100</f>
        <v>#DIV/0!</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15</v>
      </c>
      <c r="B66" s="81" t="s">
        <v>15</v>
      </c>
      <c r="C66" s="89" t="s">
        <v>196</v>
      </c>
      <c r="D66" s="81" t="s">
        <v>15</v>
      </c>
      <c r="E66" s="88" t="s">
        <v>15</v>
      </c>
      <c r="F66" s="76" t="s">
        <v>15</v>
      </c>
      <c r="G66" s="88" t="s">
        <v>15</v>
      </c>
      <c r="H66" s="126" t="s">
        <v>15</v>
      </c>
      <c r="I66" s="97" t="s">
        <v>15</v>
      </c>
      <c r="J66" s="97" t="s">
        <v>15</v>
      </c>
      <c r="K66" s="126" t="s">
        <v>15</v>
      </c>
      <c r="L66" s="135" t="s">
        <v>15</v>
      </c>
      <c r="M66" s="8"/>
      <c r="N66" s="113"/>
      <c r="O66" s="113"/>
      <c r="P66" s="222" t="e">
        <f>(O66/N66)*100</f>
        <v>#DIV/0!</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197</v>
      </c>
      <c r="C67" s="87" t="s">
        <v>198</v>
      </c>
      <c r="D67" s="77" t="s">
        <v>199</v>
      </c>
      <c r="E67" s="87" t="s">
        <v>173</v>
      </c>
      <c r="F67" s="82" t="s">
        <v>174</v>
      </c>
      <c r="G67" s="85" t="s">
        <v>114</v>
      </c>
      <c r="H67" s="132"/>
      <c r="I67" s="132"/>
      <c r="J67" s="132"/>
      <c r="K67" s="128"/>
      <c r="L67" s="129" t="s">
        <v>132</v>
      </c>
      <c r="M67" s="122"/>
      <c r="N67" s="113"/>
      <c r="O67" s="113"/>
      <c r="P67" s="222"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200</v>
      </c>
      <c r="C68" s="87" t="s">
        <v>201</v>
      </c>
      <c r="D68" s="77" t="s">
        <v>199</v>
      </c>
      <c r="E68" s="87" t="s">
        <v>173</v>
      </c>
      <c r="F68" s="82" t="s">
        <v>174</v>
      </c>
      <c r="G68" s="85" t="s">
        <v>114</v>
      </c>
      <c r="H68" s="100"/>
      <c r="I68" s="99"/>
      <c r="J68" s="99"/>
      <c r="K68" s="100"/>
      <c r="L68" s="221" t="s">
        <v>132</v>
      </c>
      <c r="M68" s="8"/>
      <c r="N68" s="113"/>
      <c r="O68" s="113"/>
      <c r="P68" s="222"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202</v>
      </c>
      <c r="C69" s="87" t="s">
        <v>203</v>
      </c>
      <c r="D69" s="77" t="s">
        <v>199</v>
      </c>
      <c r="E69" s="87" t="s">
        <v>173</v>
      </c>
      <c r="F69" s="82" t="s">
        <v>174</v>
      </c>
      <c r="G69" s="85" t="s">
        <v>114</v>
      </c>
      <c r="H69" s="100"/>
      <c r="I69" s="99"/>
      <c r="J69" s="99"/>
      <c r="K69" s="100"/>
      <c r="L69" s="221" t="s">
        <v>132</v>
      </c>
      <c r="M69" s="8"/>
      <c r="N69" s="113"/>
      <c r="O69" s="113"/>
      <c r="P69" s="222"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204</v>
      </c>
      <c r="C70" s="87" t="s">
        <v>205</v>
      </c>
      <c r="D70" s="77" t="s">
        <v>199</v>
      </c>
      <c r="E70" s="87" t="s">
        <v>173</v>
      </c>
      <c r="F70" s="82" t="s">
        <v>174</v>
      </c>
      <c r="G70" s="85" t="s">
        <v>114</v>
      </c>
      <c r="H70" s="100"/>
      <c r="I70" s="99"/>
      <c r="J70" s="99"/>
      <c r="K70" s="100"/>
      <c r="L70" s="221" t="s">
        <v>132</v>
      </c>
      <c r="M70" s="8"/>
      <c r="N70" s="113"/>
      <c r="O70" s="113"/>
      <c r="P70" s="222"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206</v>
      </c>
      <c r="C71" s="87" t="s">
        <v>207</v>
      </c>
      <c r="D71" s="77" t="s">
        <v>138</v>
      </c>
      <c r="E71" s="87" t="s">
        <v>173</v>
      </c>
      <c r="F71" s="82" t="s">
        <v>174</v>
      </c>
      <c r="G71" s="85" t="s">
        <v>114</v>
      </c>
      <c r="H71" s="100"/>
      <c r="I71" s="99"/>
      <c r="J71" s="99"/>
      <c r="K71" s="100"/>
      <c r="L71" s="221" t="s">
        <v>132</v>
      </c>
      <c r="M71" s="8"/>
      <c r="N71" s="113"/>
      <c r="O71" s="113"/>
      <c r="P71" s="222"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208</v>
      </c>
      <c r="C72" s="87" t="s">
        <v>209</v>
      </c>
      <c r="D72" s="77" t="s">
        <v>199</v>
      </c>
      <c r="E72" s="85" t="s">
        <v>101</v>
      </c>
      <c r="F72" s="77" t="s">
        <v>102</v>
      </c>
      <c r="G72" s="85" t="s">
        <v>114</v>
      </c>
      <c r="H72" s="100" t="s">
        <v>120</v>
      </c>
      <c r="I72" s="99"/>
      <c r="J72" s="220" t="s">
        <v>121</v>
      </c>
      <c r="K72" s="100" t="s">
        <v>122</v>
      </c>
      <c r="L72" s="221" t="s">
        <v>104</v>
      </c>
      <c r="M72" s="214" t="s">
        <v>123</v>
      </c>
      <c r="N72" s="217">
        <v>6838</v>
      </c>
      <c r="O72" s="217">
        <v>1265</v>
      </c>
      <c r="P72" s="222">
        <f t="shared" ref="P72:P77" si="16">(O72/N72)*1000</f>
        <v>184.99561275226677</v>
      </c>
      <c r="Q72" s="217">
        <v>212</v>
      </c>
      <c r="R72" s="217">
        <v>46</v>
      </c>
      <c r="S72" s="222">
        <f t="shared" ref="S72:S77" si="17">(R72/Q72)*1000</f>
        <v>216.98113207547169</v>
      </c>
      <c r="T72" s="217">
        <v>6452</v>
      </c>
      <c r="U72" s="217">
        <v>1120</v>
      </c>
      <c r="V72" s="222">
        <f t="shared" ref="V72:V77" si="18">(U72/T72)*1000</f>
        <v>173.58958462492248</v>
      </c>
      <c r="W72" s="217">
        <v>174</v>
      </c>
      <c r="X72" s="217">
        <v>99</v>
      </c>
      <c r="Y72" s="222">
        <f t="shared" ref="Y72:Y77" si="19">(X72/W72)*1000</f>
        <v>568.9655172413793</v>
      </c>
      <c r="Z72" s="112"/>
      <c r="AA72" s="112"/>
      <c r="AB72" s="112"/>
      <c r="AC72" s="112"/>
      <c r="AD72" s="112"/>
      <c r="AE72" s="112"/>
      <c r="AF72" s="112"/>
      <c r="AG72" s="112"/>
      <c r="AH72" s="112"/>
      <c r="AI72" s="112"/>
      <c r="AJ72" s="112"/>
      <c r="AK72" s="112"/>
      <c r="AL72" s="112"/>
      <c r="AM72" s="112"/>
      <c r="AN72" s="112"/>
      <c r="AO72" s="112"/>
      <c r="AP72" s="112"/>
      <c r="AQ72" s="112"/>
      <c r="AR72" s="113"/>
      <c r="AS72" s="113"/>
      <c r="AT72" s="222" t="e">
        <f t="shared" ref="AT72:AT77" si="20">(AS72/AR72)*1000</f>
        <v>#DIV/0!</v>
      </c>
      <c r="AU72" s="113"/>
      <c r="AV72" s="113"/>
      <c r="AW72" s="222" t="e">
        <f t="shared" ref="AW72:AW77" si="21">(AV72/AU72)*1000</f>
        <v>#DIV/0!</v>
      </c>
      <c r="AX72" s="8"/>
      <c r="AY72" s="8"/>
    </row>
    <row r="73" spans="1:51" s="6" customFormat="1" ht="14.45">
      <c r="A73" s="78" t="s">
        <v>15</v>
      </c>
      <c r="B73" s="78" t="s">
        <v>15</v>
      </c>
      <c r="C73" s="90" t="s">
        <v>15</v>
      </c>
      <c r="D73" s="78" t="s">
        <v>15</v>
      </c>
      <c r="E73" s="86" t="s">
        <v>108</v>
      </c>
      <c r="F73" s="78" t="s">
        <v>15</v>
      </c>
      <c r="G73" s="90" t="s">
        <v>15</v>
      </c>
      <c r="H73" s="97" t="s">
        <v>15</v>
      </c>
      <c r="I73" s="97" t="s">
        <v>15</v>
      </c>
      <c r="J73" s="97" t="s">
        <v>15</v>
      </c>
      <c r="K73" s="126" t="s">
        <v>15</v>
      </c>
      <c r="L73" s="221" t="s">
        <v>110</v>
      </c>
      <c r="M73" s="214" t="s">
        <v>125</v>
      </c>
      <c r="N73" s="217">
        <v>7798</v>
      </c>
      <c r="O73" s="217">
        <v>1267</v>
      </c>
      <c r="P73" s="222">
        <f t="shared" si="16"/>
        <v>162.47755834829445</v>
      </c>
      <c r="Q73" s="217">
        <v>199</v>
      </c>
      <c r="R73" s="217">
        <v>34</v>
      </c>
      <c r="S73" s="222">
        <f t="shared" si="17"/>
        <v>170.8542713567839</v>
      </c>
      <c r="T73" s="217">
        <v>7450</v>
      </c>
      <c r="U73" s="217">
        <v>1170</v>
      </c>
      <c r="V73" s="222">
        <f t="shared" si="18"/>
        <v>157.04697986577182</v>
      </c>
      <c r="W73" s="217">
        <v>149</v>
      </c>
      <c r="X73" s="217">
        <v>63</v>
      </c>
      <c r="Y73" s="222">
        <f t="shared" si="19"/>
        <v>422.81879194630875</v>
      </c>
      <c r="Z73" s="112"/>
      <c r="AA73" s="112"/>
      <c r="AB73" s="112"/>
      <c r="AC73" s="112"/>
      <c r="AD73" s="112"/>
      <c r="AE73" s="112"/>
      <c r="AF73" s="112"/>
      <c r="AG73" s="112"/>
      <c r="AH73" s="112"/>
      <c r="AI73" s="112"/>
      <c r="AJ73" s="112"/>
      <c r="AK73" s="112"/>
      <c r="AL73" s="112"/>
      <c r="AM73" s="112"/>
      <c r="AN73" s="112"/>
      <c r="AO73" s="112"/>
      <c r="AP73" s="112"/>
      <c r="AQ73" s="112"/>
      <c r="AR73" s="113"/>
      <c r="AS73" s="113"/>
      <c r="AT73" s="222" t="e">
        <f t="shared" si="20"/>
        <v>#DIV/0!</v>
      </c>
      <c r="AU73" s="113"/>
      <c r="AV73" s="113"/>
      <c r="AW73" s="222" t="e">
        <f t="shared" si="21"/>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1" t="s">
        <v>111</v>
      </c>
      <c r="M74" s="214" t="s">
        <v>127</v>
      </c>
      <c r="N74" s="217">
        <v>8264</v>
      </c>
      <c r="O74" s="217">
        <v>1331</v>
      </c>
      <c r="P74" s="222">
        <f t="shared" si="16"/>
        <v>161.06001936108422</v>
      </c>
      <c r="Q74" s="217">
        <v>204</v>
      </c>
      <c r="R74" s="217">
        <v>36</v>
      </c>
      <c r="S74" s="222">
        <f t="shared" si="17"/>
        <v>176.47058823529412</v>
      </c>
      <c r="T74" s="217">
        <v>7901</v>
      </c>
      <c r="U74" s="219">
        <v>1229</v>
      </c>
      <c r="V74" s="222">
        <f t="shared" si="18"/>
        <v>155.54993038855841</v>
      </c>
      <c r="W74" s="217">
        <v>159</v>
      </c>
      <c r="X74" s="219">
        <v>66</v>
      </c>
      <c r="Y74" s="222">
        <f t="shared" si="19"/>
        <v>415.09433962264154</v>
      </c>
      <c r="Z74" s="112"/>
      <c r="AA74" s="112"/>
      <c r="AB74" s="112"/>
      <c r="AC74" s="112"/>
      <c r="AD74" s="112"/>
      <c r="AE74" s="112"/>
      <c r="AF74" s="112"/>
      <c r="AG74" s="112"/>
      <c r="AH74" s="112"/>
      <c r="AI74" s="112"/>
      <c r="AJ74" s="112"/>
      <c r="AK74" s="112"/>
      <c r="AL74" s="112"/>
      <c r="AM74" s="112"/>
      <c r="AN74" s="112"/>
      <c r="AO74" s="112"/>
      <c r="AP74" s="112"/>
      <c r="AQ74" s="112"/>
      <c r="AR74" s="113"/>
      <c r="AS74" s="113"/>
      <c r="AT74" s="222" t="e">
        <f t="shared" si="20"/>
        <v>#DIV/0!</v>
      </c>
      <c r="AU74" s="113"/>
      <c r="AV74" s="113"/>
      <c r="AW74" s="222" t="e">
        <f t="shared" si="21"/>
        <v>#DIV/0!</v>
      </c>
      <c r="AX74" s="8"/>
      <c r="AY74" s="8"/>
    </row>
    <row r="75" spans="1:51" s="6" customFormat="1" ht="30" customHeight="1">
      <c r="A75" s="77">
        <v>24</v>
      </c>
      <c r="B75" s="82" t="s">
        <v>210</v>
      </c>
      <c r="C75" s="87" t="s">
        <v>211</v>
      </c>
      <c r="D75" s="77" t="s">
        <v>212</v>
      </c>
      <c r="E75" s="87" t="s">
        <v>213</v>
      </c>
      <c r="F75" s="77" t="s">
        <v>102</v>
      </c>
      <c r="G75" s="85" t="s">
        <v>114</v>
      </c>
      <c r="H75" s="99" t="s">
        <v>120</v>
      </c>
      <c r="I75" s="99"/>
      <c r="J75" s="220" t="s">
        <v>121</v>
      </c>
      <c r="K75" s="100" t="s">
        <v>122</v>
      </c>
      <c r="L75" s="221" t="s">
        <v>104</v>
      </c>
      <c r="M75" s="214" t="s">
        <v>123</v>
      </c>
      <c r="N75" s="217">
        <v>6838</v>
      </c>
      <c r="O75" s="217">
        <v>141</v>
      </c>
      <c r="P75" s="222">
        <f t="shared" si="16"/>
        <v>20.620064346300087</v>
      </c>
      <c r="Q75" s="217">
        <v>212</v>
      </c>
      <c r="R75" s="217">
        <v>19</v>
      </c>
      <c r="S75" s="222">
        <f t="shared" si="17"/>
        <v>89.622641509433961</v>
      </c>
      <c r="T75" s="217">
        <v>6452</v>
      </c>
      <c r="U75" s="217">
        <v>113</v>
      </c>
      <c r="V75" s="222">
        <f t="shared" si="18"/>
        <v>17.513949163050217</v>
      </c>
      <c r="W75" s="217">
        <v>174</v>
      </c>
      <c r="X75" s="217">
        <v>9</v>
      </c>
      <c r="Y75" s="222">
        <f t="shared" si="19"/>
        <v>51.724137931034484</v>
      </c>
      <c r="Z75" s="112"/>
      <c r="AA75" s="112"/>
      <c r="AB75" s="112"/>
      <c r="AC75" s="112"/>
      <c r="AD75" s="112"/>
      <c r="AE75" s="112"/>
      <c r="AF75" s="112"/>
      <c r="AG75" s="112"/>
      <c r="AH75" s="112"/>
      <c r="AI75" s="112"/>
      <c r="AJ75" s="112"/>
      <c r="AK75" s="112"/>
      <c r="AL75" s="112"/>
      <c r="AM75" s="112"/>
      <c r="AN75" s="112"/>
      <c r="AO75" s="112"/>
      <c r="AP75" s="112"/>
      <c r="AQ75" s="112"/>
      <c r="AR75" s="113"/>
      <c r="AS75" s="113"/>
      <c r="AT75" s="222" t="e">
        <f t="shared" si="20"/>
        <v>#DIV/0!</v>
      </c>
      <c r="AU75" s="113"/>
      <c r="AV75" s="113"/>
      <c r="AW75" s="222" t="e">
        <f t="shared" si="21"/>
        <v>#DIV/0!</v>
      </c>
      <c r="AX75" s="8"/>
      <c r="AY75" s="8"/>
    </row>
    <row r="76" spans="1:51" s="6" customFormat="1" ht="14.45">
      <c r="A76" s="78" t="s">
        <v>15</v>
      </c>
      <c r="B76" s="78" t="s">
        <v>15</v>
      </c>
      <c r="C76" s="90" t="s">
        <v>15</v>
      </c>
      <c r="D76" s="78" t="s">
        <v>15</v>
      </c>
      <c r="E76" s="90" t="s">
        <v>15</v>
      </c>
      <c r="F76" s="78" t="s">
        <v>15</v>
      </c>
      <c r="G76" s="90" t="s">
        <v>15</v>
      </c>
      <c r="H76" s="97" t="s">
        <v>15</v>
      </c>
      <c r="I76" s="97" t="s">
        <v>15</v>
      </c>
      <c r="J76" s="97" t="s">
        <v>15</v>
      </c>
      <c r="K76" s="126" t="s">
        <v>15</v>
      </c>
      <c r="L76" s="221" t="s">
        <v>110</v>
      </c>
      <c r="M76" s="214" t="s">
        <v>125</v>
      </c>
      <c r="N76" s="217">
        <v>7798</v>
      </c>
      <c r="O76" s="217">
        <v>190</v>
      </c>
      <c r="P76" s="222">
        <f t="shared" si="16"/>
        <v>24.365221851756861</v>
      </c>
      <c r="Q76" s="217">
        <v>199</v>
      </c>
      <c r="R76" s="217">
        <v>18</v>
      </c>
      <c r="S76" s="222">
        <f t="shared" si="17"/>
        <v>90.452261306532662</v>
      </c>
      <c r="T76" s="217">
        <v>7450</v>
      </c>
      <c r="U76" s="217">
        <v>168</v>
      </c>
      <c r="V76" s="222">
        <f t="shared" si="18"/>
        <v>22.550335570469798</v>
      </c>
      <c r="W76" s="217">
        <v>149</v>
      </c>
      <c r="X76" s="217">
        <v>4</v>
      </c>
      <c r="Y76" s="222">
        <f t="shared" si="19"/>
        <v>26.845637583892618</v>
      </c>
      <c r="Z76" s="112"/>
      <c r="AA76" s="112"/>
      <c r="AB76" s="112"/>
      <c r="AC76" s="112"/>
      <c r="AD76" s="112"/>
      <c r="AE76" s="112"/>
      <c r="AF76" s="112"/>
      <c r="AG76" s="112"/>
      <c r="AH76" s="112"/>
      <c r="AI76" s="112"/>
      <c r="AJ76" s="112"/>
      <c r="AK76" s="112"/>
      <c r="AL76" s="112"/>
      <c r="AM76" s="112"/>
      <c r="AN76" s="112"/>
      <c r="AO76" s="112"/>
      <c r="AP76" s="112"/>
      <c r="AQ76" s="112"/>
      <c r="AR76" s="113"/>
      <c r="AS76" s="113"/>
      <c r="AT76" s="222" t="e">
        <f t="shared" si="20"/>
        <v>#DIV/0!</v>
      </c>
      <c r="AU76" s="113"/>
      <c r="AV76" s="113"/>
      <c r="AW76" s="222" t="e">
        <f t="shared" si="21"/>
        <v>#DIV/0!</v>
      </c>
      <c r="AX76" s="8"/>
      <c r="AY76" s="8"/>
    </row>
    <row r="77" spans="1:51" s="6" customFormat="1" ht="14.45">
      <c r="A77" s="76" t="s">
        <v>15</v>
      </c>
      <c r="B77" s="76" t="s">
        <v>15</v>
      </c>
      <c r="C77" s="88" t="s">
        <v>15</v>
      </c>
      <c r="D77" s="76" t="s">
        <v>15</v>
      </c>
      <c r="E77" s="88" t="s">
        <v>15</v>
      </c>
      <c r="F77" s="76" t="s">
        <v>15</v>
      </c>
      <c r="G77" s="88" t="s">
        <v>15</v>
      </c>
      <c r="H77" s="127" t="s">
        <v>15</v>
      </c>
      <c r="I77" s="98" t="s">
        <v>15</v>
      </c>
      <c r="J77" s="125" t="s">
        <v>15</v>
      </c>
      <c r="K77" s="127" t="s">
        <v>15</v>
      </c>
      <c r="L77" s="221" t="s">
        <v>111</v>
      </c>
      <c r="M77" s="214" t="s">
        <v>127</v>
      </c>
      <c r="N77" s="217">
        <v>8264</v>
      </c>
      <c r="O77" s="217">
        <v>190</v>
      </c>
      <c r="P77" s="222">
        <f t="shared" si="16"/>
        <v>22.991287512100676</v>
      </c>
      <c r="Q77" s="217">
        <v>204</v>
      </c>
      <c r="R77" s="219">
        <v>10</v>
      </c>
      <c r="S77" s="222">
        <f t="shared" si="17"/>
        <v>49.019607843137251</v>
      </c>
      <c r="T77" s="217">
        <v>7901</v>
      </c>
      <c r="U77" s="219">
        <v>175</v>
      </c>
      <c r="V77" s="222">
        <f t="shared" si="18"/>
        <v>22.149095051259334</v>
      </c>
      <c r="W77" s="217">
        <v>159</v>
      </c>
      <c r="X77" s="219">
        <v>5</v>
      </c>
      <c r="Y77" s="222">
        <f t="shared" si="19"/>
        <v>31.446540880503143</v>
      </c>
      <c r="Z77" s="112"/>
      <c r="AA77" s="112"/>
      <c r="AB77" s="112"/>
      <c r="AC77" s="112"/>
      <c r="AD77" s="112"/>
      <c r="AE77" s="112"/>
      <c r="AF77" s="112"/>
      <c r="AG77" s="112"/>
      <c r="AH77" s="112"/>
      <c r="AI77" s="112"/>
      <c r="AJ77" s="112"/>
      <c r="AK77" s="112"/>
      <c r="AL77" s="112"/>
      <c r="AM77" s="112"/>
      <c r="AN77" s="112"/>
      <c r="AO77" s="112"/>
      <c r="AP77" s="112"/>
      <c r="AQ77" s="112"/>
      <c r="AR77" s="113"/>
      <c r="AS77" s="113"/>
      <c r="AT77" s="222" t="e">
        <f t="shared" si="20"/>
        <v>#DIV/0!</v>
      </c>
      <c r="AU77" s="113"/>
      <c r="AV77" s="113"/>
      <c r="AW77" s="222" t="e">
        <f t="shared" si="21"/>
        <v>#DIV/0!</v>
      </c>
      <c r="AX77" s="8"/>
      <c r="AY77" s="8"/>
    </row>
    <row r="78" spans="1:51" s="6" customFormat="1" ht="39.950000000000003" customHeight="1">
      <c r="A78" s="77">
        <v>25</v>
      </c>
      <c r="B78" s="77" t="s">
        <v>214</v>
      </c>
      <c r="C78" s="87" t="s">
        <v>215</v>
      </c>
      <c r="D78" s="79" t="s">
        <v>172</v>
      </c>
      <c r="E78" s="93" t="s">
        <v>131</v>
      </c>
      <c r="F78" s="79" t="s">
        <v>102</v>
      </c>
      <c r="G78" s="85" t="s">
        <v>114</v>
      </c>
      <c r="H78" s="100"/>
      <c r="I78" s="99"/>
      <c r="J78" s="100"/>
      <c r="K78" s="100"/>
      <c r="L78" s="221" t="s">
        <v>132</v>
      </c>
      <c r="M78" s="8"/>
      <c r="N78" s="113"/>
      <c r="O78" s="113"/>
      <c r="P78" s="222" t="e">
        <f>O78/N78</f>
        <v>#DIV/0!</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2" t="e">
        <f>AV78/AU78</f>
        <v>#DIV/0!</v>
      </c>
      <c r="AX78" s="8"/>
      <c r="AY78" s="8"/>
    </row>
    <row r="79" spans="1:51" s="6" customFormat="1" ht="75" customHeight="1">
      <c r="A79" s="77">
        <v>26</v>
      </c>
      <c r="B79" s="77" t="s">
        <v>216</v>
      </c>
      <c r="C79" s="87" t="s">
        <v>217</v>
      </c>
      <c r="D79" s="79" t="s">
        <v>212</v>
      </c>
      <c r="E79" s="93" t="s">
        <v>131</v>
      </c>
      <c r="F79" s="79" t="s">
        <v>102</v>
      </c>
      <c r="G79" s="87" t="s">
        <v>218</v>
      </c>
      <c r="H79" s="100"/>
      <c r="I79" s="99"/>
      <c r="J79" s="100"/>
      <c r="K79" s="100"/>
      <c r="L79" s="221" t="s">
        <v>132</v>
      </c>
      <c r="M79" s="8"/>
      <c r="N79" s="112"/>
      <c r="O79" s="113"/>
      <c r="P79" s="112"/>
      <c r="Q79" s="112"/>
      <c r="R79" s="113"/>
      <c r="S79" s="112"/>
      <c r="T79" s="112"/>
      <c r="U79" s="113"/>
      <c r="V79" s="112"/>
      <c r="W79" s="112"/>
      <c r="X79" s="113"/>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219</v>
      </c>
      <c r="C80" s="87" t="s">
        <v>220</v>
      </c>
      <c r="D80" s="79" t="s">
        <v>199</v>
      </c>
      <c r="E80" s="93" t="s">
        <v>131</v>
      </c>
      <c r="F80" s="79" t="s">
        <v>102</v>
      </c>
      <c r="G80" s="87" t="s">
        <v>218</v>
      </c>
      <c r="H80" s="100"/>
      <c r="I80" s="99"/>
      <c r="J80" s="100"/>
      <c r="K80" s="100"/>
      <c r="L80" s="221" t="s">
        <v>132</v>
      </c>
      <c r="M80" s="8"/>
      <c r="N80" s="113"/>
      <c r="O80" s="113"/>
      <c r="P80" s="222" t="e">
        <f>(O80/N80)*1000</f>
        <v>#DIV/0!</v>
      </c>
      <c r="Q80" s="113"/>
      <c r="R80" s="113"/>
      <c r="S80" s="222" t="e">
        <f>(R80/Q80)*1000</f>
        <v>#DIV/0!</v>
      </c>
      <c r="T80" s="113"/>
      <c r="U80" s="113"/>
      <c r="V80" s="222" t="e">
        <f>(U80/T80)*1000</f>
        <v>#DIV/0!</v>
      </c>
      <c r="W80" s="113"/>
      <c r="X80" s="113"/>
      <c r="Y80" s="222" t="e">
        <f>(X80/W80)*1000</f>
        <v>#DIV/0!</v>
      </c>
      <c r="Z80" s="112"/>
      <c r="AA80" s="112"/>
      <c r="AB80" s="112"/>
      <c r="AC80" s="112"/>
      <c r="AD80" s="112"/>
      <c r="AE80" s="112"/>
      <c r="AF80" s="112"/>
      <c r="AG80" s="112"/>
      <c r="AH80" s="112"/>
      <c r="AI80" s="112"/>
      <c r="AJ80" s="112"/>
      <c r="AK80" s="112"/>
      <c r="AL80" s="112"/>
      <c r="AM80" s="112"/>
      <c r="AN80" s="112"/>
      <c r="AO80" s="112"/>
      <c r="AP80" s="112"/>
      <c r="AQ80" s="112"/>
      <c r="AR80" s="113"/>
      <c r="AS80" s="113"/>
      <c r="AT80" s="222" t="e">
        <f>(AS80/AR80)*1000</f>
        <v>#DIV/0!</v>
      </c>
      <c r="AU80" s="113"/>
      <c r="AV80" s="113"/>
      <c r="AW80" s="222" t="e">
        <f>(AV80/AU80)*1000</f>
        <v>#DIV/0!</v>
      </c>
      <c r="AX80" s="8"/>
      <c r="AY80" s="8"/>
    </row>
    <row r="81" spans="1:6898" s="6" customFormat="1" ht="17.100000000000001" customHeight="1">
      <c r="A81" s="77">
        <v>28</v>
      </c>
      <c r="B81" s="77" t="s">
        <v>221</v>
      </c>
      <c r="C81" s="87" t="s">
        <v>222</v>
      </c>
      <c r="D81" s="77" t="s">
        <v>212</v>
      </c>
      <c r="E81" s="93" t="s">
        <v>131</v>
      </c>
      <c r="F81" s="79" t="s">
        <v>102</v>
      </c>
      <c r="G81" s="85" t="s">
        <v>114</v>
      </c>
      <c r="H81" s="100"/>
      <c r="I81" s="99"/>
      <c r="J81" s="100"/>
      <c r="K81" s="100"/>
      <c r="L81" s="221"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223</v>
      </c>
      <c r="C82" s="87" t="s">
        <v>224</v>
      </c>
      <c r="D82" s="77" t="s">
        <v>212</v>
      </c>
      <c r="E82" s="93" t="s">
        <v>131</v>
      </c>
      <c r="F82" s="79" t="s">
        <v>102</v>
      </c>
      <c r="G82" s="85" t="s">
        <v>114</v>
      </c>
      <c r="H82" s="100"/>
      <c r="I82" s="99"/>
      <c r="J82" s="100"/>
      <c r="K82" s="100"/>
      <c r="L82" s="221"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225</v>
      </c>
      <c r="C83" s="87" t="s">
        <v>226</v>
      </c>
      <c r="D83" s="77" t="s">
        <v>212</v>
      </c>
      <c r="E83" s="93" t="s">
        <v>131</v>
      </c>
      <c r="F83" s="79" t="s">
        <v>102</v>
      </c>
      <c r="G83" s="85" t="s">
        <v>114</v>
      </c>
      <c r="H83" s="100"/>
      <c r="I83" s="99"/>
      <c r="J83" s="100"/>
      <c r="K83" s="100"/>
      <c r="L83" s="221" t="s">
        <v>132</v>
      </c>
      <c r="M83" s="8"/>
      <c r="N83" s="113"/>
      <c r="O83" s="113"/>
      <c r="P83" s="222"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2" t="e">
        <f>AV83/AU83</f>
        <v>#DIV/0!</v>
      </c>
      <c r="AX83" s="8"/>
      <c r="AY83" s="8"/>
    </row>
    <row r="84" spans="1:6898" s="6" customFormat="1" ht="27.6">
      <c r="A84" s="77">
        <v>31</v>
      </c>
      <c r="B84" s="82" t="s">
        <v>227</v>
      </c>
      <c r="C84" s="87" t="s">
        <v>228</v>
      </c>
      <c r="D84" s="77" t="s">
        <v>212</v>
      </c>
      <c r="E84" s="93" t="s">
        <v>131</v>
      </c>
      <c r="F84" s="79" t="s">
        <v>102</v>
      </c>
      <c r="G84" s="85" t="s">
        <v>114</v>
      </c>
      <c r="H84" s="100"/>
      <c r="I84" s="99"/>
      <c r="J84" s="100"/>
      <c r="K84" s="100"/>
      <c r="L84" s="221" t="s">
        <v>132</v>
      </c>
      <c r="M84" s="8"/>
      <c r="N84" s="113"/>
      <c r="O84" s="113"/>
      <c r="P84" s="222"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2"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229</v>
      </c>
      <c r="C85" s="87" t="s">
        <v>230</v>
      </c>
      <c r="D85" s="77" t="s">
        <v>212</v>
      </c>
      <c r="E85" s="87" t="s">
        <v>173</v>
      </c>
      <c r="F85" s="83" t="s">
        <v>174</v>
      </c>
      <c r="G85" s="85" t="s">
        <v>114</v>
      </c>
      <c r="H85" s="100"/>
      <c r="I85" s="99"/>
      <c r="J85" s="100"/>
      <c r="K85" s="100"/>
      <c r="L85" s="221" t="s">
        <v>132</v>
      </c>
      <c r="M85" s="8"/>
      <c r="N85" s="113"/>
      <c r="O85" s="113"/>
      <c r="P85" s="222" t="e">
        <f>(O85/N85)*100</f>
        <v>#DIV/0!</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231</v>
      </c>
      <c r="C86" s="87" t="s">
        <v>232</v>
      </c>
      <c r="D86" s="77" t="s">
        <v>212</v>
      </c>
      <c r="E86" s="89" t="s">
        <v>233</v>
      </c>
      <c r="F86" s="79" t="s">
        <v>102</v>
      </c>
      <c r="G86" s="87" t="s">
        <v>234</v>
      </c>
      <c r="H86" s="100"/>
      <c r="I86" s="99"/>
      <c r="J86" s="100"/>
      <c r="K86" s="100"/>
      <c r="L86" s="221" t="s">
        <v>235</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236</v>
      </c>
      <c r="C87" s="87" t="s">
        <v>237</v>
      </c>
      <c r="D87" s="77" t="s">
        <v>212</v>
      </c>
      <c r="E87" s="89" t="s">
        <v>233</v>
      </c>
      <c r="F87" s="79" t="s">
        <v>102</v>
      </c>
      <c r="G87" s="87" t="s">
        <v>234</v>
      </c>
      <c r="H87" s="100"/>
      <c r="I87" s="99"/>
      <c r="J87" s="100"/>
      <c r="K87" s="100"/>
      <c r="L87" s="221" t="s">
        <v>235</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238</v>
      </c>
      <c r="C88" s="87" t="s">
        <v>239</v>
      </c>
      <c r="D88" s="77" t="s">
        <v>212</v>
      </c>
      <c r="E88" s="89" t="s">
        <v>233</v>
      </c>
      <c r="F88" s="79" t="s">
        <v>102</v>
      </c>
      <c r="G88" s="87" t="s">
        <v>234</v>
      </c>
      <c r="H88" s="100"/>
      <c r="I88" s="99"/>
      <c r="J88" s="100"/>
      <c r="K88" s="100"/>
      <c r="L88" s="221" t="s">
        <v>235</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240</v>
      </c>
      <c r="C89" s="87" t="s">
        <v>241</v>
      </c>
      <c r="D89" s="77" t="s">
        <v>135</v>
      </c>
      <c r="E89" s="93" t="s">
        <v>131</v>
      </c>
      <c r="F89" s="79" t="s">
        <v>102</v>
      </c>
      <c r="G89" s="89" t="s">
        <v>242</v>
      </c>
      <c r="H89" s="100"/>
      <c r="I89" s="99"/>
      <c r="J89" s="16"/>
      <c r="K89" s="100"/>
      <c r="L89" s="221" t="s">
        <v>243</v>
      </c>
      <c r="M89" s="8"/>
      <c r="N89" s="113"/>
      <c r="O89" s="113"/>
      <c r="P89" s="222" t="e">
        <f>O89/N89</f>
        <v>#DIV/0!</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2" t="e">
        <f>AS89/AR89</f>
        <v>#DIV/0!</v>
      </c>
      <c r="AU89" s="113"/>
      <c r="AV89" s="113"/>
      <c r="AW89" s="222" t="e">
        <f>AV89/AU89</f>
        <v>#DIV/0!</v>
      </c>
      <c r="AX89" s="8"/>
      <c r="AY89" s="8"/>
    </row>
    <row r="90" spans="1:6898" s="17" customFormat="1" ht="27.6">
      <c r="A90" s="56" t="s">
        <v>244</v>
      </c>
      <c r="B90" s="84" t="s">
        <v>245</v>
      </c>
      <c r="C90" s="124"/>
      <c r="D90" s="77" t="s">
        <v>246</v>
      </c>
      <c r="E90" s="62"/>
      <c r="F90" s="77" t="s">
        <v>247</v>
      </c>
      <c r="G90" s="123"/>
      <c r="H90" s="196"/>
      <c r="I90" s="196"/>
      <c r="J90" s="196"/>
      <c r="K90" s="100"/>
      <c r="L90" s="123"/>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248</v>
      </c>
      <c r="B91" s="84" t="s">
        <v>249</v>
      </c>
      <c r="C91" s="124"/>
      <c r="D91" s="77" t="s">
        <v>246</v>
      </c>
      <c r="E91" s="62"/>
      <c r="F91" s="77" t="s">
        <v>247</v>
      </c>
      <c r="G91" s="123"/>
      <c r="H91" s="196"/>
      <c r="I91" s="196"/>
      <c r="J91" s="196"/>
      <c r="K91" s="100"/>
      <c r="L91" s="123"/>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250</v>
      </c>
      <c r="B92" s="84" t="s">
        <v>251</v>
      </c>
      <c r="C92" s="124"/>
      <c r="D92" s="77" t="s">
        <v>246</v>
      </c>
      <c r="E92" s="62"/>
      <c r="F92" s="77" t="s">
        <v>247</v>
      </c>
      <c r="G92" s="123"/>
      <c r="H92" s="196"/>
      <c r="I92" s="196"/>
      <c r="J92" s="196"/>
      <c r="K92" s="16"/>
      <c r="L92" s="123"/>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row>
    <row r="93" spans="1:6898" s="6" customFormat="1">
      <c r="A93" s="22" t="s">
        <v>252</v>
      </c>
      <c r="B93" s="143"/>
      <c r="C93" s="143"/>
      <c r="D93" s="197"/>
      <c r="E93" s="197"/>
      <c r="F93" s="197"/>
      <c r="G93" s="197"/>
      <c r="H93" s="143"/>
      <c r="I93" s="143"/>
      <c r="J93" s="143"/>
      <c r="K93" s="144"/>
      <c r="L93" s="198"/>
      <c r="M93" s="198"/>
      <c r="N93" s="199"/>
      <c r="O93" s="199"/>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1"/>
      <c r="AU93" s="202"/>
      <c r="AV93" s="202"/>
      <c r="AW93" s="201"/>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253</v>
      </c>
      <c r="B94" s="7"/>
      <c r="C94" s="7"/>
      <c r="E94" s="7"/>
      <c r="F94" s="7"/>
      <c r="G94" s="8"/>
      <c r="H94" s="196"/>
      <c r="I94" s="196"/>
      <c r="J94" s="196"/>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3"/>
      <c r="B95" s="204"/>
      <c r="C95" s="204"/>
      <c r="D95" s="204"/>
      <c r="E95" s="204"/>
      <c r="F95" s="204"/>
      <c r="G95" s="203"/>
      <c r="H95" s="144"/>
      <c r="I95" s="144"/>
      <c r="J95" s="144"/>
      <c r="K95" s="198"/>
      <c r="L95" s="203"/>
      <c r="M95" s="203"/>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26" t="s">
        <v>254</v>
      </c>
      <c r="B96" s="226"/>
      <c r="C96" s="226"/>
      <c r="D96" s="223"/>
      <c r="E96" s="223"/>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255</v>
      </c>
      <c r="B97" s="222"/>
      <c r="C97" s="222"/>
      <c r="D97" s="223"/>
      <c r="E97" s="223"/>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256</v>
      </c>
      <c r="B98" s="222"/>
      <c r="C98" s="222"/>
      <c r="D98" s="223"/>
      <c r="E98" s="223"/>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257</v>
      </c>
      <c r="B99" s="221"/>
      <c r="C99" s="222"/>
      <c r="D99" s="18"/>
      <c r="E99" s="223"/>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258</v>
      </c>
      <c r="B100" s="221"/>
      <c r="C100" s="222"/>
      <c r="D100" s="18"/>
      <c r="E100" s="223"/>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259</v>
      </c>
      <c r="B101" s="221"/>
      <c r="C101" s="222"/>
      <c r="D101" s="18"/>
      <c r="E101" s="223"/>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260</v>
      </c>
      <c r="B102" s="221"/>
      <c r="C102" s="222"/>
      <c r="D102" s="18"/>
      <c r="E102" s="223"/>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25" t="s">
        <v>261</v>
      </c>
      <c r="B103" s="225"/>
      <c r="C103" s="225"/>
      <c r="D103" s="18"/>
      <c r="E103" s="223"/>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25" t="s">
        <v>262</v>
      </c>
      <c r="B104" s="225"/>
      <c r="C104" s="225"/>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263</v>
      </c>
      <c r="B105" s="6"/>
      <c r="D105" s="223"/>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4" t="s">
        <v>264</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265</v>
      </c>
      <c r="D107" s="224"/>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4" t="s">
        <v>266</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4" t="s">
        <v>267</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4" t="s">
        <v>268</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4" t="s">
        <v>269</v>
      </c>
      <c r="B111" s="17"/>
      <c r="D111" s="223"/>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4" t="s">
        <v>270</v>
      </c>
      <c r="B112" s="18"/>
      <c r="D112" s="224"/>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271</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4"/>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3"/>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4"/>
      <c r="C117" s="223"/>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3"/>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4"/>
      <c r="C119" s="223"/>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4"/>
      <c r="C120" s="223"/>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3"/>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3"/>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3"/>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O11:AQ11"/>
    <mergeCell ref="AU11:AW11"/>
    <mergeCell ref="N11:P11"/>
    <mergeCell ref="AR11:AT11"/>
    <mergeCell ref="Q11:S11"/>
    <mergeCell ref="T11:V11"/>
    <mergeCell ref="W11:Y11"/>
    <mergeCell ref="Z11:AB11"/>
    <mergeCell ref="AC11:AE11"/>
    <mergeCell ref="AF11:AH11"/>
    <mergeCell ref="A104:C104"/>
    <mergeCell ref="A96:C96"/>
    <mergeCell ref="A103:C103"/>
    <mergeCell ref="AI11:AK11"/>
    <mergeCell ref="AL11:AN11"/>
  </mergeCells>
  <phoneticPr fontId="4" type="noConversion"/>
  <conditionalFormatting sqref="I22">
    <cfRule type="expression" dxfId="76" priority="1">
      <formula>$O22="Y"</formula>
    </cfRule>
    <cfRule type="notContainsBlanks" dxfId="75" priority="2">
      <formula>LEN(TRIM(I22))&gt;0</formula>
    </cfRule>
    <cfRule type="expression" dxfId="74" priority="3">
      <formula>$K22="n"</formula>
    </cfRule>
  </conditionalFormatting>
  <conditionalFormatting sqref="L93:N93">
    <cfRule type="expression" dxfId="73" priority="56">
      <formula>$K93="Y"</formula>
    </cfRule>
  </conditionalFormatting>
  <conditionalFormatting sqref="L93:AT93">
    <cfRule type="notContainsBlanks" dxfId="72" priority="58">
      <formula>LEN(TRIM(L93))&gt;0</formula>
    </cfRule>
    <cfRule type="expression" dxfId="71" priority="59">
      <formula>$K93="n"</formula>
    </cfRule>
  </conditionalFormatting>
  <conditionalFormatting sqref="O93">
    <cfRule type="expression" dxfId="70" priority="46">
      <formula>$N93="N"</formula>
    </cfRule>
    <cfRule type="expression" dxfId="69" priority="47">
      <formula>$N93="Y"</formula>
    </cfRule>
  </conditionalFormatting>
  <conditionalFormatting sqref="P93:AT93">
    <cfRule type="expression" dxfId="68" priority="57">
      <formula>$K93="y"</formula>
    </cfRule>
  </conditionalFormatting>
  <conditionalFormatting sqref="AU93">
    <cfRule type="expression" dxfId="67" priority="40">
      <formula>$K93="Y"</formula>
    </cfRule>
  </conditionalFormatting>
  <conditionalFormatting sqref="AU93:AW93">
    <cfRule type="notContainsBlanks" dxfId="66" priority="42">
      <formula>LEN(TRIM(AU93))&gt;0</formula>
    </cfRule>
    <cfRule type="expression" dxfId="65" priority="43">
      <formula>$K93="n"</formula>
    </cfRule>
  </conditionalFormatting>
  <conditionalFormatting sqref="AV93">
    <cfRule type="expression" dxfId="64" priority="36">
      <formula>$N93="N"</formula>
    </cfRule>
    <cfRule type="expression" dxfId="63" priority="37">
      <formula>$N93="Y"</formula>
    </cfRule>
  </conditionalFormatting>
  <conditionalFormatting sqref="AW93">
    <cfRule type="expression" dxfId="62" priority="41">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AP16:AP24 AM16:AM21 O16:O21 R79:R80 Q80 R48 O65:O71 U79:U80 T80 U48 N65:N71 X79:X80 W80 X48 AA48 AD30:AD48 AG48 AJ30:AJ48 O48:O49 N62:O63 AU89:AU92 AU65:AV77 AU62:AV63 AU51:AV60 AM48 O25:O26 R16:R21 U16:U21 X16:X21 AD16:AD24 AA16:AA21 AJ16:AJ24 AG16:AG21 N51:O60 AS81:AS88 AV86:AV94 AR62:AS63 AR89:AS92 AV16:AV49 N89:O92 AS19:AS49 AR65:AS77 AU83:AU84 AR51:AS60 AV81:AV84 AV78:AV79 AU80:AV80 AR80:AS80 AS79 AP30:AP48"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K64 K61 K59 K48:K50 K45 K42 K39 K36 K33 K30 K25:K27 K22 K19 K16</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zoomScale="80" zoomScaleNormal="80" zoomScaleSheetLayoutView="42" workbookViewId="0">
      <selection activeCell="F15" sqref="F15"/>
    </sheetView>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4" t="s">
        <v>272</v>
      </c>
      <c r="C2" s="18"/>
      <c r="D2" s="148"/>
    </row>
    <row r="3" spans="1:8" s="6" customFormat="1">
      <c r="B3" s="235" t="s">
        <v>3</v>
      </c>
      <c r="C3" s="235"/>
      <c r="D3" s="224" t="str">
        <f>'SUD metrics'!C3</f>
        <v>Oklahoma</v>
      </c>
    </row>
    <row r="4" spans="1:8" s="6" customFormat="1">
      <c r="B4" s="235" t="s">
        <v>5</v>
      </c>
      <c r="C4" s="235"/>
      <c r="D4" s="224" t="str">
        <f>'SUD metrics'!C4</f>
        <v>IMD Waiver</v>
      </c>
    </row>
    <row r="5" spans="1:8" s="6" customFormat="1" ht="30" customHeight="1">
      <c r="B5" s="234" t="s">
        <v>273</v>
      </c>
      <c r="C5" s="234"/>
      <c r="D5" s="224" t="str">
        <f>'SUD metrics'!C5</f>
        <v>DY1</v>
      </c>
    </row>
    <row r="6" spans="1:8" s="6" customFormat="1" ht="30" customHeight="1">
      <c r="B6" s="234" t="s">
        <v>274</v>
      </c>
      <c r="C6" s="234"/>
      <c r="D6" s="224" t="str">
        <f>'SUD metrics'!C6</f>
        <v>01/01/2021-12/31/2021</v>
      </c>
    </row>
    <row r="7" spans="1:8" s="17" customFormat="1">
      <c r="B7" s="234" t="s">
        <v>275</v>
      </c>
      <c r="C7" s="235"/>
      <c r="D7" s="224" t="str">
        <f>'SUD metrics'!C7</f>
        <v>Q4</v>
      </c>
    </row>
    <row r="8" spans="1:8" s="17" customFormat="1" ht="30" customHeight="1">
      <c r="B8" s="234" t="s">
        <v>276</v>
      </c>
      <c r="C8" s="234"/>
      <c r="D8" s="224" t="str">
        <f>'SUD metrics'!C8</f>
        <v>10/01/2021 - 12/31/2021</v>
      </c>
    </row>
    <row r="9" spans="1:8" s="195" customFormat="1" ht="14.45" customHeight="1">
      <c r="A9" s="9" t="s">
        <v>15</v>
      </c>
    </row>
    <row r="10" spans="1:8" ht="20.45">
      <c r="A10" s="11" t="s">
        <v>277</v>
      </c>
    </row>
    <row r="11" spans="1:8" ht="72" customHeight="1">
      <c r="A11" s="36" t="s">
        <v>278</v>
      </c>
      <c r="B11" s="37" t="s">
        <v>30</v>
      </c>
      <c r="C11" s="36" t="s">
        <v>32</v>
      </c>
      <c r="D11" s="37" t="s">
        <v>279</v>
      </c>
      <c r="E11" s="37" t="s">
        <v>280</v>
      </c>
      <c r="F11" s="38" t="s">
        <v>281</v>
      </c>
      <c r="G11" s="38" t="s">
        <v>282</v>
      </c>
      <c r="H11" s="177" t="s">
        <v>283</v>
      </c>
    </row>
    <row r="12" spans="1:8" s="14" customFormat="1" ht="76.7" customHeight="1" thickBot="1">
      <c r="A12" s="179" t="s">
        <v>284</v>
      </c>
      <c r="B12" s="179" t="s">
        <v>285</v>
      </c>
      <c r="C12" s="179" t="s">
        <v>286</v>
      </c>
      <c r="D12" s="180" t="s">
        <v>287</v>
      </c>
      <c r="E12" s="180" t="s">
        <v>288</v>
      </c>
      <c r="F12" s="180" t="s">
        <v>289</v>
      </c>
      <c r="G12" s="181" t="s">
        <v>290</v>
      </c>
      <c r="H12" s="182" t="s">
        <v>291</v>
      </c>
    </row>
    <row r="13" spans="1:8" ht="41.45">
      <c r="A13" s="222">
        <v>1</v>
      </c>
      <c r="B13" s="185" t="s">
        <v>292</v>
      </c>
      <c r="C13" s="52" t="s">
        <v>293</v>
      </c>
      <c r="D13" s="113"/>
      <c r="E13" s="113"/>
      <c r="F13" s="113"/>
      <c r="G13" s="113"/>
      <c r="H13" s="190"/>
    </row>
    <row r="14" spans="1:8" ht="41.45">
      <c r="A14" s="39">
        <v>2</v>
      </c>
      <c r="B14" s="40" t="s">
        <v>294</v>
      </c>
      <c r="C14" s="40" t="s">
        <v>293</v>
      </c>
      <c r="D14" s="191"/>
      <c r="E14" s="191"/>
      <c r="F14" s="191"/>
      <c r="G14" s="191"/>
      <c r="H14" s="192"/>
    </row>
    <row r="15" spans="1:8" ht="41.45">
      <c r="A15" s="39">
        <v>3</v>
      </c>
      <c r="B15" s="186" t="s">
        <v>118</v>
      </c>
      <c r="C15" s="187" t="s">
        <v>130</v>
      </c>
      <c r="D15" s="191" t="s">
        <v>295</v>
      </c>
      <c r="E15" s="191"/>
      <c r="F15" s="191"/>
      <c r="G15" s="191"/>
      <c r="H15" s="192"/>
    </row>
    <row r="16" spans="1:8" ht="41.45">
      <c r="A16" s="39">
        <v>4</v>
      </c>
      <c r="B16" s="186" t="s">
        <v>128</v>
      </c>
      <c r="C16" s="187" t="s">
        <v>130</v>
      </c>
      <c r="D16" s="191"/>
      <c r="E16" s="191"/>
      <c r="F16" s="191"/>
      <c r="G16" s="191"/>
      <c r="H16" s="192"/>
    </row>
    <row r="17" spans="1:8" ht="27.6">
      <c r="A17" s="39">
        <v>5</v>
      </c>
      <c r="B17" s="186" t="s">
        <v>133</v>
      </c>
      <c r="C17" s="187" t="s">
        <v>135</v>
      </c>
      <c r="D17" s="191"/>
      <c r="E17" s="191"/>
      <c r="F17" s="191"/>
      <c r="G17" s="191"/>
      <c r="H17" s="192"/>
    </row>
    <row r="18" spans="1:8">
      <c r="A18" s="39">
        <v>6</v>
      </c>
      <c r="B18" s="186" t="s">
        <v>136</v>
      </c>
      <c r="C18" s="187" t="s">
        <v>138</v>
      </c>
      <c r="D18" s="191"/>
      <c r="E18" s="191"/>
      <c r="F18" s="191"/>
      <c r="G18" s="191"/>
      <c r="H18" s="192"/>
    </row>
    <row r="19" spans="1:8">
      <c r="A19" s="39">
        <v>7</v>
      </c>
      <c r="B19" s="186" t="s">
        <v>141</v>
      </c>
      <c r="C19" s="187" t="s">
        <v>138</v>
      </c>
      <c r="D19" s="191"/>
      <c r="E19" s="191"/>
      <c r="F19" s="191"/>
      <c r="G19" s="191"/>
      <c r="H19" s="192"/>
    </row>
    <row r="20" spans="1:8">
      <c r="A20" s="39">
        <v>8</v>
      </c>
      <c r="B20" s="186" t="s">
        <v>145</v>
      </c>
      <c r="C20" s="187" t="s">
        <v>138</v>
      </c>
      <c r="D20" s="191"/>
      <c r="E20" s="191"/>
      <c r="F20" s="191"/>
      <c r="G20" s="191"/>
      <c r="H20" s="192"/>
    </row>
    <row r="21" spans="1:8" ht="27.6">
      <c r="A21" s="39">
        <v>9</v>
      </c>
      <c r="B21" s="186" t="s">
        <v>149</v>
      </c>
      <c r="C21" s="187" t="s">
        <v>138</v>
      </c>
      <c r="D21" s="191"/>
      <c r="E21" s="191"/>
      <c r="F21" s="191"/>
      <c r="G21" s="191"/>
      <c r="H21" s="192"/>
    </row>
    <row r="22" spans="1:8">
      <c r="A22" s="39">
        <v>10</v>
      </c>
      <c r="B22" s="186" t="s">
        <v>153</v>
      </c>
      <c r="C22" s="187" t="s">
        <v>138</v>
      </c>
      <c r="D22" s="191"/>
      <c r="E22" s="191"/>
      <c r="F22" s="191"/>
      <c r="G22" s="191"/>
      <c r="H22" s="192"/>
    </row>
    <row r="23" spans="1:8">
      <c r="A23" s="39">
        <v>11</v>
      </c>
      <c r="B23" s="186" t="s">
        <v>157</v>
      </c>
      <c r="C23" s="187" t="s">
        <v>138</v>
      </c>
      <c r="D23" s="191"/>
      <c r="E23" s="191"/>
      <c r="F23" s="191"/>
      <c r="G23" s="191"/>
      <c r="H23" s="192"/>
    </row>
    <row r="24" spans="1:8">
      <c r="A24" s="39">
        <v>12</v>
      </c>
      <c r="B24" s="186" t="s">
        <v>296</v>
      </c>
      <c r="C24" s="187" t="s">
        <v>138</v>
      </c>
      <c r="D24" s="191"/>
      <c r="E24" s="191"/>
      <c r="F24" s="191"/>
      <c r="G24" s="191"/>
      <c r="H24" s="192"/>
    </row>
    <row r="25" spans="1:8">
      <c r="A25" s="39">
        <v>13</v>
      </c>
      <c r="B25" s="186" t="s">
        <v>163</v>
      </c>
      <c r="C25" s="187" t="s">
        <v>165</v>
      </c>
      <c r="D25" s="188"/>
      <c r="E25" s="188"/>
      <c r="F25" s="188"/>
      <c r="G25" s="188"/>
      <c r="H25" s="189"/>
    </row>
    <row r="26" spans="1:8">
      <c r="A26" s="39">
        <v>14</v>
      </c>
      <c r="B26" s="186" t="s">
        <v>167</v>
      </c>
      <c r="C26" s="187" t="s">
        <v>165</v>
      </c>
      <c r="D26" s="191"/>
      <c r="E26" s="191"/>
      <c r="F26" s="191"/>
      <c r="G26" s="191"/>
      <c r="H26" s="192"/>
    </row>
    <row r="27" spans="1:8" ht="96.6">
      <c r="A27" s="39">
        <v>15</v>
      </c>
      <c r="B27" s="186" t="s">
        <v>297</v>
      </c>
      <c r="C27" s="187" t="s">
        <v>172</v>
      </c>
      <c r="D27" s="193"/>
      <c r="E27" s="193"/>
      <c r="F27" s="193"/>
      <c r="G27" s="193"/>
      <c r="H27" s="194"/>
    </row>
    <row r="28" spans="1:8" ht="96.6">
      <c r="A28" s="39">
        <v>16</v>
      </c>
      <c r="B28" s="186" t="s">
        <v>298</v>
      </c>
      <c r="C28" s="187" t="s">
        <v>172</v>
      </c>
      <c r="D28" s="191"/>
      <c r="E28" s="191"/>
      <c r="F28" s="191"/>
      <c r="G28" s="191"/>
      <c r="H28" s="192"/>
    </row>
    <row r="29" spans="1:8" ht="96.6">
      <c r="A29" s="39" t="s">
        <v>187</v>
      </c>
      <c r="B29" s="186" t="s">
        <v>299</v>
      </c>
      <c r="C29" s="187" t="s">
        <v>172</v>
      </c>
      <c r="D29" s="191"/>
      <c r="E29" s="191"/>
      <c r="F29" s="191"/>
      <c r="G29" s="191"/>
      <c r="H29" s="192"/>
    </row>
    <row r="30" spans="1:8" ht="110.45">
      <c r="A30" s="39" t="s">
        <v>192</v>
      </c>
      <c r="B30" s="186" t="s">
        <v>300</v>
      </c>
      <c r="C30" s="187" t="s">
        <v>172</v>
      </c>
      <c r="D30" s="191"/>
      <c r="E30" s="191"/>
      <c r="F30" s="191"/>
      <c r="G30" s="191"/>
      <c r="H30" s="192"/>
    </row>
    <row r="31" spans="1:8" ht="55.15">
      <c r="A31" s="39">
        <v>18</v>
      </c>
      <c r="B31" s="186" t="s">
        <v>197</v>
      </c>
      <c r="C31" s="187" t="s">
        <v>199</v>
      </c>
      <c r="D31" s="193"/>
      <c r="E31" s="193"/>
      <c r="F31" s="193"/>
      <c r="G31" s="193"/>
      <c r="H31" s="194"/>
    </row>
    <row r="32" spans="1:8" ht="55.15">
      <c r="A32" s="39">
        <v>19</v>
      </c>
      <c r="B32" s="186" t="s">
        <v>301</v>
      </c>
      <c r="C32" s="187" t="s">
        <v>199</v>
      </c>
      <c r="D32" s="191"/>
      <c r="E32" s="191"/>
      <c r="F32" s="191"/>
      <c r="G32" s="191"/>
      <c r="H32" s="192"/>
    </row>
    <row r="33" spans="1:8" ht="55.15">
      <c r="A33" s="39">
        <v>20</v>
      </c>
      <c r="B33" s="186" t="s">
        <v>202</v>
      </c>
      <c r="C33" s="187" t="s">
        <v>199</v>
      </c>
      <c r="D33" s="191"/>
      <c r="E33" s="191"/>
      <c r="F33" s="191"/>
      <c r="G33" s="191"/>
      <c r="H33" s="192"/>
    </row>
    <row r="34" spans="1:8" ht="41.45">
      <c r="A34" s="39">
        <v>21</v>
      </c>
      <c r="B34" s="186" t="s">
        <v>302</v>
      </c>
      <c r="C34" s="187" t="s">
        <v>199</v>
      </c>
      <c r="D34" s="191"/>
      <c r="E34" s="191"/>
      <c r="F34" s="191"/>
      <c r="G34" s="191"/>
      <c r="H34" s="192"/>
    </row>
    <row r="35" spans="1:8" ht="41.45">
      <c r="A35" s="39">
        <v>22</v>
      </c>
      <c r="B35" s="186" t="s">
        <v>206</v>
      </c>
      <c r="C35" s="187" t="s">
        <v>138</v>
      </c>
      <c r="D35" s="193"/>
      <c r="E35" s="193"/>
      <c r="F35" s="193"/>
      <c r="G35" s="193"/>
      <c r="H35" s="194"/>
    </row>
    <row r="36" spans="1:8" ht="41.45">
      <c r="A36" s="39">
        <v>23</v>
      </c>
      <c r="B36" s="186" t="s">
        <v>303</v>
      </c>
      <c r="C36" s="187" t="s">
        <v>199</v>
      </c>
      <c r="D36" s="191"/>
      <c r="E36" s="191"/>
      <c r="F36" s="191"/>
      <c r="G36" s="191"/>
      <c r="H36" s="192"/>
    </row>
    <row r="37" spans="1:8" ht="27.6">
      <c r="A37" s="39">
        <v>24</v>
      </c>
      <c r="B37" s="186" t="s">
        <v>210</v>
      </c>
      <c r="C37" s="187" t="s">
        <v>212</v>
      </c>
      <c r="D37" s="191"/>
      <c r="E37" s="191"/>
      <c r="F37" s="191"/>
      <c r="G37" s="191"/>
      <c r="H37" s="192"/>
    </row>
    <row r="38" spans="1:8" ht="27.6">
      <c r="A38" s="39">
        <v>25</v>
      </c>
      <c r="B38" s="186" t="s">
        <v>214</v>
      </c>
      <c r="C38" s="187" t="s">
        <v>172</v>
      </c>
      <c r="D38" s="191"/>
      <c r="E38" s="191"/>
      <c r="F38" s="191"/>
      <c r="G38" s="191"/>
      <c r="H38" s="192"/>
    </row>
    <row r="39" spans="1:8">
      <c r="A39" s="39">
        <v>26</v>
      </c>
      <c r="B39" s="186" t="s">
        <v>216</v>
      </c>
      <c r="C39" s="187" t="s">
        <v>199</v>
      </c>
      <c r="D39" s="191"/>
      <c r="E39" s="191"/>
      <c r="F39" s="191"/>
      <c r="G39" s="191"/>
      <c r="H39" s="192"/>
    </row>
    <row r="40" spans="1:8">
      <c r="A40" s="39">
        <v>27</v>
      </c>
      <c r="B40" s="186" t="s">
        <v>219</v>
      </c>
      <c r="C40" s="187" t="s">
        <v>199</v>
      </c>
      <c r="D40" s="191"/>
      <c r="E40" s="191"/>
      <c r="F40" s="191"/>
      <c r="G40" s="191"/>
      <c r="H40" s="192"/>
    </row>
    <row r="41" spans="1:8">
      <c r="A41" s="39">
        <v>28</v>
      </c>
      <c r="B41" s="186" t="s">
        <v>221</v>
      </c>
      <c r="C41" s="187" t="s">
        <v>212</v>
      </c>
      <c r="D41" s="191"/>
      <c r="E41" s="191"/>
      <c r="F41" s="191"/>
      <c r="G41" s="191"/>
      <c r="H41" s="192"/>
    </row>
    <row r="42" spans="1:8">
      <c r="A42" s="39">
        <v>29</v>
      </c>
      <c r="B42" s="186" t="s">
        <v>304</v>
      </c>
      <c r="C42" s="187" t="s">
        <v>212</v>
      </c>
      <c r="D42" s="191"/>
      <c r="E42" s="191"/>
      <c r="F42" s="191"/>
      <c r="G42" s="191"/>
      <c r="H42" s="192"/>
    </row>
    <row r="43" spans="1:8">
      <c r="A43" s="39">
        <v>30</v>
      </c>
      <c r="B43" s="186" t="s">
        <v>225</v>
      </c>
      <c r="C43" s="187" t="s">
        <v>212</v>
      </c>
      <c r="D43" s="191"/>
      <c r="E43" s="191"/>
      <c r="F43" s="191"/>
      <c r="G43" s="191"/>
      <c r="H43" s="192"/>
    </row>
    <row r="44" spans="1:8" ht="27.6">
      <c r="A44" s="39">
        <v>31</v>
      </c>
      <c r="B44" s="186" t="s">
        <v>305</v>
      </c>
      <c r="C44" s="187" t="s">
        <v>212</v>
      </c>
      <c r="D44" s="191"/>
      <c r="E44" s="191"/>
      <c r="F44" s="191"/>
      <c r="G44" s="191"/>
      <c r="H44" s="192"/>
    </row>
    <row r="45" spans="1:8" ht="55.15">
      <c r="A45" s="39">
        <v>32</v>
      </c>
      <c r="B45" s="186" t="s">
        <v>306</v>
      </c>
      <c r="C45" s="187" t="s">
        <v>212</v>
      </c>
      <c r="D45" s="191"/>
      <c r="E45" s="191"/>
      <c r="F45" s="191"/>
      <c r="G45" s="191"/>
      <c r="H45" s="192"/>
    </row>
    <row r="46" spans="1:8" ht="27.6">
      <c r="A46" s="39">
        <v>33</v>
      </c>
      <c r="B46" s="186" t="s">
        <v>231</v>
      </c>
      <c r="C46" s="187" t="s">
        <v>212</v>
      </c>
      <c r="D46" s="191"/>
      <c r="E46" s="191"/>
      <c r="F46" s="191"/>
      <c r="G46" s="191"/>
      <c r="H46" s="192"/>
    </row>
    <row r="47" spans="1:8" ht="27.6">
      <c r="A47" s="39">
        <v>34</v>
      </c>
      <c r="B47" s="186" t="s">
        <v>236</v>
      </c>
      <c r="C47" s="187" t="s">
        <v>212</v>
      </c>
      <c r="D47" s="191"/>
      <c r="E47" s="191"/>
      <c r="F47" s="191"/>
      <c r="G47" s="191"/>
      <c r="H47" s="192"/>
    </row>
    <row r="48" spans="1:8" ht="27.6">
      <c r="A48" s="39">
        <v>35</v>
      </c>
      <c r="B48" s="186" t="s">
        <v>238</v>
      </c>
      <c r="C48" s="187" t="s">
        <v>212</v>
      </c>
      <c r="D48" s="191"/>
      <c r="E48" s="191"/>
      <c r="F48" s="191"/>
      <c r="G48" s="191"/>
      <c r="H48" s="192"/>
    </row>
    <row r="49" spans="1:8">
      <c r="A49" s="39">
        <v>36</v>
      </c>
      <c r="B49" s="186" t="s">
        <v>240</v>
      </c>
      <c r="C49" s="187" t="s">
        <v>135</v>
      </c>
      <c r="D49" s="191"/>
      <c r="E49" s="191"/>
      <c r="F49" s="191"/>
      <c r="G49" s="191"/>
      <c r="H49" s="192"/>
    </row>
    <row r="50" spans="1:8" ht="27.6">
      <c r="A50" s="39" t="s">
        <v>244</v>
      </c>
      <c r="B50" s="41" t="s">
        <v>307</v>
      </c>
      <c r="C50" s="183" t="s">
        <v>246</v>
      </c>
      <c r="D50" s="191"/>
      <c r="E50" s="191"/>
      <c r="F50" s="191"/>
      <c r="G50" s="191"/>
      <c r="H50" s="192"/>
    </row>
    <row r="51" spans="1:8" ht="27.6">
      <c r="A51" s="39" t="s">
        <v>248</v>
      </c>
      <c r="B51" s="41" t="s">
        <v>308</v>
      </c>
      <c r="C51" s="183" t="s">
        <v>246</v>
      </c>
      <c r="D51" s="191"/>
      <c r="E51" s="191"/>
      <c r="F51" s="191"/>
      <c r="G51" s="191"/>
      <c r="H51" s="192"/>
    </row>
    <row r="52" spans="1:8" ht="27.6">
      <c r="A52" s="184" t="s">
        <v>250</v>
      </c>
      <c r="B52" s="41" t="s">
        <v>309</v>
      </c>
      <c r="C52" s="183" t="s">
        <v>246</v>
      </c>
      <c r="D52" s="191"/>
      <c r="E52" s="191"/>
      <c r="F52" s="191"/>
      <c r="G52" s="191"/>
      <c r="H52" s="192"/>
    </row>
    <row r="53" spans="1:8" ht="198.75" customHeight="1">
      <c r="A53" s="233" t="s">
        <v>310</v>
      </c>
      <c r="B53" s="233"/>
      <c r="C53" s="233"/>
      <c r="D53" s="233"/>
      <c r="E53" s="233"/>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311</v>
      </c>
    </row>
    <row r="2" spans="1:10">
      <c r="A2" s="14" t="s">
        <v>312</v>
      </c>
      <c r="B2" s="14"/>
      <c r="C2" s="14"/>
      <c r="D2" s="14"/>
      <c r="E2" s="14"/>
      <c r="F2" s="14"/>
      <c r="G2" s="14"/>
      <c r="H2" s="14"/>
      <c r="I2" s="14"/>
      <c r="J2" s="14"/>
    </row>
    <row r="3" spans="1:10" ht="24.95" customHeight="1">
      <c r="A3" s="14" t="s">
        <v>313</v>
      </c>
      <c r="B3" s="14"/>
      <c r="C3" s="14"/>
      <c r="D3" s="14"/>
      <c r="E3" s="14"/>
      <c r="F3" s="14"/>
      <c r="G3" s="14"/>
      <c r="H3" s="14"/>
      <c r="I3" s="14"/>
      <c r="J3" s="14"/>
    </row>
    <row r="4" spans="1:10">
      <c r="A4" s="114" t="s">
        <v>314</v>
      </c>
      <c r="B4" s="14"/>
      <c r="C4" s="14"/>
      <c r="D4" s="14"/>
      <c r="E4" s="14"/>
      <c r="F4" s="14"/>
      <c r="G4" s="14"/>
      <c r="H4" s="14"/>
      <c r="I4" s="14"/>
    </row>
    <row r="5" spans="1:10">
      <c r="A5" s="114" t="s">
        <v>315</v>
      </c>
      <c r="B5" s="14"/>
      <c r="C5" s="14"/>
      <c r="D5" s="14"/>
      <c r="E5" s="14"/>
      <c r="F5" s="14"/>
      <c r="G5" s="14"/>
      <c r="H5" s="14"/>
      <c r="I5" s="14"/>
    </row>
    <row r="6" spans="1:10">
      <c r="A6" s="114" t="s">
        <v>316</v>
      </c>
      <c r="B6" s="14"/>
      <c r="C6" s="14"/>
      <c r="D6" s="14"/>
      <c r="E6" s="14"/>
      <c r="F6" s="14"/>
      <c r="G6" s="14"/>
      <c r="H6" s="14"/>
      <c r="I6" s="14"/>
    </row>
    <row r="7" spans="1:10">
      <c r="A7" s="114" t="s">
        <v>317</v>
      </c>
      <c r="B7" s="14"/>
      <c r="C7" s="14"/>
      <c r="D7" s="14"/>
      <c r="E7" s="14"/>
      <c r="F7" s="14"/>
      <c r="G7" s="14"/>
      <c r="H7" s="14"/>
      <c r="I7" s="14"/>
    </row>
    <row r="8" spans="1:10">
      <c r="A8" s="114" t="s">
        <v>318</v>
      </c>
      <c r="B8" s="14"/>
      <c r="C8" s="14"/>
      <c r="D8" s="14"/>
      <c r="E8" s="14"/>
      <c r="F8" s="14"/>
      <c r="G8" s="14"/>
      <c r="H8" s="14"/>
      <c r="I8" s="14"/>
    </row>
    <row r="9" spans="1:10" ht="14.45" customHeight="1">
      <c r="A9" s="68" t="s">
        <v>319</v>
      </c>
      <c r="B9" s="14"/>
      <c r="C9" s="14"/>
      <c r="D9" s="14"/>
      <c r="E9" s="14"/>
      <c r="F9" s="14"/>
      <c r="G9" s="14"/>
      <c r="H9" s="14"/>
      <c r="I9" s="14"/>
    </row>
    <row r="10" spans="1:10">
      <c r="A10" s="114" t="s">
        <v>320</v>
      </c>
      <c r="B10" s="14"/>
      <c r="C10" s="14"/>
      <c r="D10" s="14"/>
      <c r="E10" s="14"/>
      <c r="F10" s="14"/>
      <c r="G10" s="14"/>
      <c r="H10" s="14"/>
      <c r="I10" s="14"/>
    </row>
    <row r="11" spans="1:10" ht="24.95" customHeight="1">
      <c r="A11" s="21" t="s">
        <v>321</v>
      </c>
      <c r="B11" s="21"/>
      <c r="C11" s="21"/>
      <c r="D11" s="21"/>
      <c r="E11" s="21"/>
      <c r="F11" s="21"/>
      <c r="G11" s="21"/>
      <c r="H11" s="21"/>
      <c r="I11" s="21"/>
      <c r="J11" s="21"/>
    </row>
    <row r="12" spans="1:10" s="5" customFormat="1">
      <c r="A12" s="115" t="s">
        <v>322</v>
      </c>
      <c r="B12" s="18"/>
      <c r="C12" s="18"/>
      <c r="D12" s="18"/>
      <c r="E12" s="18"/>
      <c r="F12" s="18"/>
      <c r="G12" s="18"/>
      <c r="H12" s="18"/>
      <c r="I12" s="18"/>
    </row>
    <row r="13" spans="1:10">
      <c r="A13" s="116" t="s">
        <v>323</v>
      </c>
      <c r="B13" s="21"/>
      <c r="C13" s="21"/>
      <c r="D13" s="21"/>
      <c r="E13" s="21"/>
      <c r="F13" s="21"/>
      <c r="G13" s="21"/>
      <c r="H13" s="21"/>
      <c r="I13" s="21"/>
    </row>
    <row r="14" spans="1:10" ht="14.45" customHeight="1">
      <c r="A14" s="115" t="s">
        <v>324</v>
      </c>
      <c r="B14" s="21"/>
      <c r="C14" s="21"/>
      <c r="D14" s="21"/>
      <c r="E14" s="21"/>
      <c r="F14" s="21"/>
      <c r="G14" s="21"/>
      <c r="H14" s="21"/>
      <c r="I14" s="21"/>
    </row>
    <row r="15" spans="1:10">
      <c r="A15" s="116" t="s">
        <v>325</v>
      </c>
      <c r="B15" s="21"/>
      <c r="C15" s="21"/>
      <c r="D15" s="21"/>
      <c r="E15" s="21"/>
      <c r="F15" s="21"/>
      <c r="G15" s="21"/>
      <c r="H15" s="21"/>
      <c r="I15" s="21"/>
    </row>
    <row r="16" spans="1:10">
      <c r="A16" s="116" t="s">
        <v>326</v>
      </c>
      <c r="B16" s="21"/>
      <c r="C16" s="21"/>
      <c r="D16" s="21"/>
      <c r="E16" s="21"/>
      <c r="F16" s="21"/>
      <c r="G16" s="21"/>
      <c r="H16" s="21"/>
      <c r="I16" s="21"/>
    </row>
    <row r="17" spans="1:11" ht="14.45" customHeight="1">
      <c r="A17" s="115" t="s">
        <v>327</v>
      </c>
      <c r="B17" s="21"/>
      <c r="C17" s="21"/>
      <c r="D17" s="21"/>
      <c r="E17" s="21"/>
      <c r="F17" s="21"/>
      <c r="G17" s="21"/>
      <c r="H17" s="21"/>
      <c r="I17" s="21"/>
    </row>
    <row r="18" spans="1:11" ht="14.45" customHeight="1">
      <c r="A18" s="115" t="s">
        <v>328</v>
      </c>
      <c r="B18" s="21"/>
      <c r="C18" s="21"/>
      <c r="D18" s="21"/>
      <c r="E18" s="21"/>
      <c r="F18" s="21"/>
      <c r="G18" s="21"/>
      <c r="H18" s="21"/>
      <c r="I18" s="21"/>
    </row>
    <row r="19" spans="1:11" ht="14.45" customHeight="1">
      <c r="A19" s="115" t="s">
        <v>329</v>
      </c>
      <c r="B19" s="21"/>
      <c r="C19" s="21"/>
      <c r="D19" s="21"/>
      <c r="E19" s="21"/>
      <c r="F19" s="21"/>
      <c r="G19" s="21"/>
      <c r="H19" s="21"/>
      <c r="I19" s="21"/>
    </row>
    <row r="20" spans="1:11">
      <c r="A20" s="116" t="s">
        <v>330</v>
      </c>
      <c r="B20" s="21"/>
      <c r="C20" s="21"/>
      <c r="D20" s="21"/>
      <c r="E20" s="21"/>
      <c r="F20" s="21"/>
      <c r="G20" s="21"/>
      <c r="H20" s="21"/>
      <c r="I20" s="21"/>
    </row>
    <row r="21" spans="1:11">
      <c r="A21" s="116" t="s">
        <v>331</v>
      </c>
      <c r="B21" s="21"/>
      <c r="C21" s="21"/>
      <c r="D21" s="21"/>
      <c r="E21" s="21"/>
      <c r="F21" s="21"/>
      <c r="G21" s="21"/>
      <c r="H21" s="21"/>
      <c r="I21" s="21"/>
    </row>
    <row r="22" spans="1:11">
      <c r="A22" s="116" t="s">
        <v>332</v>
      </c>
      <c r="B22" s="14"/>
      <c r="C22" s="14"/>
      <c r="D22" s="14"/>
      <c r="E22" s="14"/>
      <c r="F22" s="14"/>
      <c r="G22" s="14"/>
      <c r="H22" s="14"/>
      <c r="I22" s="14"/>
    </row>
    <row r="23" spans="1:11" ht="24.95" customHeight="1">
      <c r="A23" s="21" t="s">
        <v>333</v>
      </c>
      <c r="B23" s="14"/>
      <c r="C23" s="14"/>
      <c r="D23" s="14"/>
      <c r="E23" s="14"/>
      <c r="F23" s="14"/>
      <c r="G23" s="14"/>
      <c r="H23" s="14"/>
      <c r="I23" s="14"/>
      <c r="J23" s="14"/>
    </row>
    <row r="24" spans="1:11" ht="14.45" customHeight="1">
      <c r="A24" s="68" t="s">
        <v>334</v>
      </c>
      <c r="B24" s="43"/>
      <c r="C24" s="43"/>
      <c r="D24" s="43"/>
      <c r="E24" s="43"/>
      <c r="F24" s="43"/>
      <c r="G24" s="43"/>
      <c r="H24" s="43"/>
      <c r="I24" s="43"/>
    </row>
    <row r="25" spans="1:11">
      <c r="A25" s="114" t="s">
        <v>335</v>
      </c>
      <c r="B25" s="14"/>
      <c r="C25" s="14"/>
      <c r="D25" s="14"/>
      <c r="E25" s="14"/>
      <c r="F25" s="14"/>
      <c r="G25" s="14"/>
      <c r="H25" s="14"/>
      <c r="I25" s="14"/>
    </row>
    <row r="26" spans="1:11">
      <c r="A26" s="114" t="s">
        <v>336</v>
      </c>
      <c r="B26" s="14"/>
      <c r="C26" s="14"/>
      <c r="D26" s="14"/>
      <c r="E26" s="14"/>
      <c r="F26" s="14"/>
      <c r="G26" s="14"/>
      <c r="H26" s="14"/>
      <c r="I26" s="14"/>
    </row>
    <row r="27" spans="1:11" ht="24.95" customHeight="1">
      <c r="A27" s="14" t="s">
        <v>337</v>
      </c>
      <c r="B27" s="14"/>
      <c r="C27" s="14"/>
      <c r="D27" s="14"/>
      <c r="E27" s="14"/>
      <c r="F27" s="14"/>
      <c r="G27" s="14"/>
      <c r="H27" s="14"/>
      <c r="I27" s="14"/>
      <c r="J27" s="14"/>
      <c r="K27" s="14"/>
    </row>
    <row r="28" spans="1:11">
      <c r="A28" s="44" t="s">
        <v>338</v>
      </c>
      <c r="B28" s="14"/>
      <c r="C28" s="14"/>
      <c r="D28" s="14"/>
      <c r="E28" s="14"/>
      <c r="F28" s="14"/>
      <c r="G28" s="14"/>
      <c r="H28" s="14"/>
      <c r="I28" s="14"/>
      <c r="J28" s="14"/>
      <c r="K28" s="14"/>
    </row>
    <row r="29" spans="1:11">
      <c r="A29" s="44" t="s">
        <v>339</v>
      </c>
      <c r="B29" s="14"/>
      <c r="C29" s="14"/>
      <c r="D29" s="14"/>
      <c r="E29" s="14"/>
      <c r="F29" s="14"/>
      <c r="G29" s="14"/>
      <c r="H29" s="14"/>
      <c r="I29" s="14"/>
      <c r="J29" s="14"/>
      <c r="K29" s="14"/>
    </row>
    <row r="30" spans="1:11">
      <c r="A30" s="44" t="s">
        <v>340</v>
      </c>
      <c r="B30" s="14"/>
      <c r="C30" s="14"/>
      <c r="D30" s="14"/>
      <c r="E30" s="14"/>
      <c r="F30" s="14"/>
      <c r="G30" s="14"/>
      <c r="H30" s="14"/>
      <c r="I30" s="14"/>
      <c r="J30" s="14"/>
      <c r="K30" s="14"/>
    </row>
    <row r="31" spans="1:11" ht="14.45">
      <c r="A31" s="117" t="s">
        <v>341</v>
      </c>
      <c r="B31" s="14"/>
      <c r="C31" s="14"/>
      <c r="D31" s="14"/>
      <c r="E31" s="14"/>
      <c r="F31" s="14"/>
      <c r="G31" s="14"/>
      <c r="H31" s="14"/>
      <c r="I31" s="14"/>
      <c r="J31" s="14"/>
      <c r="K31" s="14"/>
    </row>
    <row r="32" spans="1:11">
      <c r="A32" s="118" t="s">
        <v>342</v>
      </c>
      <c r="B32" s="14"/>
      <c r="C32" s="14"/>
      <c r="D32" s="14"/>
      <c r="E32" s="14"/>
      <c r="F32" s="14"/>
      <c r="G32" s="14"/>
      <c r="H32" s="14"/>
      <c r="I32" s="14"/>
      <c r="J32" s="14"/>
      <c r="K32" s="14"/>
    </row>
    <row r="33" spans="1:11">
      <c r="A33" s="118" t="s">
        <v>343</v>
      </c>
      <c r="B33" s="14"/>
      <c r="C33" s="14"/>
      <c r="D33" s="14"/>
      <c r="E33" s="14"/>
      <c r="F33" s="14"/>
      <c r="G33" s="14"/>
      <c r="H33" s="14"/>
      <c r="I33" s="14"/>
      <c r="J33" s="14"/>
      <c r="K33" s="14"/>
    </row>
    <row r="34" spans="1:11">
      <c r="A34" s="118" t="s">
        <v>344</v>
      </c>
      <c r="B34" s="14"/>
      <c r="C34" s="14"/>
      <c r="D34" s="14"/>
      <c r="E34" s="14"/>
      <c r="F34" s="14"/>
      <c r="G34" s="14"/>
      <c r="H34" s="14"/>
      <c r="I34" s="14"/>
      <c r="J34" s="14"/>
      <c r="K34" s="14"/>
    </row>
    <row r="35" spans="1:11">
      <c r="A35" s="118" t="s">
        <v>345</v>
      </c>
      <c r="B35" s="14"/>
      <c r="C35" s="14"/>
      <c r="D35" s="14"/>
      <c r="E35" s="14"/>
      <c r="F35" s="14"/>
      <c r="G35" s="14"/>
      <c r="H35" s="14"/>
      <c r="I35" s="14"/>
      <c r="J35" s="14"/>
      <c r="K35" s="14"/>
    </row>
    <row r="36" spans="1:11" ht="15" customHeight="1">
      <c r="A36" s="54" t="s">
        <v>346</v>
      </c>
      <c r="B36" s="54"/>
      <c r="C36" s="54"/>
      <c r="D36" s="54"/>
      <c r="E36" s="54"/>
      <c r="F36" s="54"/>
      <c r="G36" s="54"/>
      <c r="H36" s="54"/>
      <c r="I36" s="54"/>
      <c r="J36" s="54"/>
      <c r="K36" s="14"/>
    </row>
    <row r="37" spans="1:11" ht="15" customHeight="1">
      <c r="A37" s="44" t="s">
        <v>347</v>
      </c>
      <c r="B37" s="14"/>
      <c r="C37" s="14"/>
      <c r="D37" s="14"/>
      <c r="E37" s="14"/>
      <c r="F37" s="14"/>
      <c r="G37" s="14"/>
      <c r="H37" s="14"/>
      <c r="I37" s="14"/>
      <c r="J37" s="14"/>
      <c r="K37" s="14"/>
    </row>
    <row r="38" spans="1:11" s="69" customFormat="1">
      <c r="A38" s="54" t="s">
        <v>348</v>
      </c>
      <c r="B38" s="65"/>
      <c r="C38" s="65"/>
      <c r="D38" s="65"/>
      <c r="E38" s="65"/>
      <c r="F38" s="65"/>
      <c r="G38" s="65"/>
      <c r="H38" s="65"/>
      <c r="I38" s="65"/>
      <c r="J38" s="65"/>
      <c r="K38" s="68"/>
    </row>
    <row r="39" spans="1:11">
      <c r="A39" s="44" t="s">
        <v>349</v>
      </c>
      <c r="B39" s="14"/>
      <c r="C39" s="14"/>
      <c r="D39" s="14"/>
      <c r="E39" s="14"/>
      <c r="F39" s="14"/>
      <c r="G39" s="14"/>
      <c r="H39" s="14"/>
      <c r="I39" s="14"/>
      <c r="J39" s="14"/>
      <c r="K39" s="14"/>
    </row>
    <row r="40" spans="1:11">
      <c r="A40" s="44" t="s">
        <v>350</v>
      </c>
      <c r="B40" s="14"/>
      <c r="C40" s="14"/>
      <c r="D40" s="14"/>
      <c r="E40" s="14"/>
      <c r="F40" s="14"/>
      <c r="G40" s="14"/>
      <c r="H40" s="14"/>
      <c r="I40" s="14"/>
      <c r="J40" s="14"/>
      <c r="K40" s="14"/>
    </row>
    <row r="41" spans="1:11">
      <c r="A41" s="118" t="s">
        <v>351</v>
      </c>
      <c r="B41" s="14"/>
      <c r="C41" s="14"/>
      <c r="D41" s="14"/>
      <c r="E41" s="14"/>
      <c r="F41" s="14"/>
      <c r="G41" s="14"/>
      <c r="H41" s="14"/>
      <c r="I41" s="14"/>
      <c r="J41" s="14"/>
      <c r="K41" s="14"/>
    </row>
    <row r="42" spans="1:11">
      <c r="A42" s="118" t="s">
        <v>345</v>
      </c>
      <c r="B42" s="14"/>
      <c r="C42" s="14"/>
      <c r="D42" s="14"/>
      <c r="E42" s="14"/>
      <c r="F42" s="14"/>
      <c r="G42" s="14"/>
      <c r="H42" s="14"/>
      <c r="I42" s="14"/>
      <c r="J42" s="14"/>
      <c r="K42" s="14"/>
    </row>
    <row r="43" spans="1:11">
      <c r="A43" s="118" t="s">
        <v>352</v>
      </c>
      <c r="B43" s="14"/>
      <c r="C43" s="14"/>
      <c r="D43" s="14"/>
      <c r="E43" s="14"/>
      <c r="F43" s="14"/>
      <c r="G43" s="14"/>
      <c r="H43" s="14"/>
      <c r="I43" s="14"/>
      <c r="J43" s="14"/>
      <c r="K43" s="14"/>
    </row>
    <row r="44" spans="1:11">
      <c r="A44" s="44" t="s">
        <v>353</v>
      </c>
      <c r="B44" s="14"/>
      <c r="C44" s="14"/>
      <c r="D44" s="14"/>
      <c r="E44" s="14"/>
      <c r="F44" s="14"/>
      <c r="G44" s="14"/>
      <c r="H44" s="14"/>
      <c r="I44" s="14"/>
      <c r="J44" s="14"/>
      <c r="K44" s="14"/>
    </row>
    <row r="45" spans="1:11">
      <c r="A45" s="54" t="s">
        <v>354</v>
      </c>
      <c r="B45" s="54"/>
      <c r="C45" s="54"/>
      <c r="D45" s="54"/>
      <c r="E45" s="54"/>
      <c r="F45" s="54"/>
      <c r="G45" s="54"/>
      <c r="H45" s="54"/>
      <c r="I45" s="54"/>
      <c r="J45" s="54"/>
      <c r="K45" s="14"/>
    </row>
    <row r="46" spans="1:11" s="5" customFormat="1">
      <c r="A46" s="54" t="s">
        <v>355</v>
      </c>
      <c r="B46" s="54"/>
      <c r="C46" s="54"/>
      <c r="D46" s="54"/>
      <c r="E46" s="54"/>
      <c r="F46" s="54"/>
      <c r="G46" s="54"/>
      <c r="H46" s="54"/>
      <c r="I46" s="54"/>
      <c r="J46" s="54"/>
      <c r="K46" s="43"/>
    </row>
    <row r="47" spans="1:11">
      <c r="A47" s="44" t="s">
        <v>356</v>
      </c>
      <c r="B47" s="14"/>
      <c r="C47" s="14"/>
      <c r="D47" s="14"/>
      <c r="E47" s="14"/>
      <c r="F47" s="14"/>
      <c r="G47" s="14"/>
      <c r="H47" s="14"/>
      <c r="I47" s="14"/>
      <c r="J47" s="14"/>
      <c r="K47" s="14"/>
    </row>
    <row r="48" spans="1:11">
      <c r="A48" s="44" t="s">
        <v>357</v>
      </c>
      <c r="B48" s="14"/>
      <c r="C48" s="14"/>
      <c r="D48" s="14"/>
      <c r="E48" s="14"/>
      <c r="F48" s="14"/>
      <c r="G48" s="14"/>
      <c r="H48" s="14"/>
      <c r="I48" s="14"/>
      <c r="J48" s="14"/>
      <c r="K48" s="14"/>
    </row>
    <row r="49" spans="1:11">
      <c r="A49" s="44" t="s">
        <v>358</v>
      </c>
      <c r="B49" s="14"/>
      <c r="C49" s="14"/>
      <c r="D49" s="14"/>
      <c r="E49" s="14"/>
      <c r="F49" s="14"/>
      <c r="G49" s="14"/>
      <c r="H49" s="14"/>
      <c r="I49" s="14"/>
      <c r="J49" s="14"/>
      <c r="K49" s="14"/>
    </row>
    <row r="50" spans="1:11">
      <c r="A50" s="44" t="s">
        <v>359</v>
      </c>
      <c r="B50" s="14"/>
      <c r="C50" s="14"/>
      <c r="D50" s="14"/>
      <c r="E50" s="14"/>
      <c r="F50" s="14"/>
      <c r="G50" s="14"/>
      <c r="H50" s="14"/>
      <c r="I50" s="14"/>
      <c r="J50" s="14"/>
      <c r="K50" s="14"/>
    </row>
    <row r="51" spans="1:11" ht="24.95" customHeight="1">
      <c r="A51" s="14" t="s">
        <v>360</v>
      </c>
      <c r="B51" s="14"/>
      <c r="C51" s="14"/>
      <c r="D51" s="14"/>
      <c r="E51" s="14"/>
      <c r="F51" s="14"/>
      <c r="G51" s="14"/>
      <c r="H51" s="14"/>
      <c r="I51" s="14"/>
      <c r="J51" s="14"/>
    </row>
    <row r="52" spans="1:11">
      <c r="A52" s="70" t="s">
        <v>361</v>
      </c>
      <c r="B52" s="14"/>
      <c r="C52" s="14"/>
      <c r="D52" s="14"/>
      <c r="E52" s="14"/>
      <c r="F52" s="14"/>
      <c r="G52" s="14"/>
      <c r="H52" s="14"/>
      <c r="I52" s="14"/>
      <c r="J52" s="14"/>
    </row>
    <row r="53" spans="1:11">
      <c r="A53" s="70" t="s">
        <v>362</v>
      </c>
      <c r="B53" s="14"/>
      <c r="C53" s="14"/>
    </row>
    <row r="54" spans="1:11">
      <c r="A54" s="70" t="s">
        <v>363</v>
      </c>
      <c r="B54" s="14"/>
      <c r="C54" s="14"/>
    </row>
    <row r="55" spans="1:11">
      <c r="A55" s="70" t="s">
        <v>364</v>
      </c>
      <c r="B55" s="14"/>
      <c r="C55" s="14"/>
    </row>
    <row r="56" spans="1:11">
      <c r="A56" s="70" t="s">
        <v>365</v>
      </c>
      <c r="B56" s="14"/>
      <c r="C56" s="14"/>
      <c r="D56" s="14"/>
      <c r="E56" s="14"/>
      <c r="F56" s="14"/>
      <c r="G56" s="14"/>
      <c r="H56" s="14"/>
      <c r="I56" s="14"/>
      <c r="J56" s="14"/>
    </row>
    <row r="57" spans="1:11">
      <c r="A57" s="70" t="s">
        <v>366</v>
      </c>
      <c r="B57" s="14"/>
      <c r="C57" s="14"/>
      <c r="D57" s="14"/>
      <c r="E57" s="14"/>
      <c r="F57" s="14"/>
      <c r="G57" s="14"/>
      <c r="H57" s="14"/>
      <c r="I57" s="14"/>
      <c r="J57" s="14"/>
    </row>
    <row r="58" spans="1:11">
      <c r="A58" s="118" t="s">
        <v>367</v>
      </c>
      <c r="B58" s="14"/>
      <c r="C58" s="14"/>
      <c r="D58" s="14"/>
      <c r="E58" s="14"/>
      <c r="F58" s="14"/>
      <c r="G58" s="14"/>
      <c r="H58" s="14"/>
      <c r="I58" s="14"/>
      <c r="J58" s="14"/>
    </row>
    <row r="59" spans="1:11">
      <c r="A59" s="118" t="s">
        <v>368</v>
      </c>
      <c r="B59" s="14"/>
      <c r="C59" s="14"/>
      <c r="D59" s="14"/>
      <c r="E59" s="14"/>
      <c r="F59" s="14"/>
      <c r="G59" s="14"/>
      <c r="H59" s="14"/>
      <c r="I59" s="14"/>
      <c r="J59" s="14"/>
    </row>
    <row r="60" spans="1:11">
      <c r="A60" s="118" t="s">
        <v>369</v>
      </c>
      <c r="B60" s="14"/>
      <c r="C60" s="14"/>
      <c r="D60" s="14"/>
      <c r="E60" s="14"/>
      <c r="F60" s="14"/>
      <c r="G60" s="14"/>
      <c r="H60" s="14"/>
      <c r="I60" s="14"/>
      <c r="J60" s="14"/>
    </row>
    <row r="61" spans="1:11">
      <c r="A61" s="70" t="s">
        <v>370</v>
      </c>
      <c r="B61" s="14"/>
      <c r="C61" s="14"/>
      <c r="D61" s="14"/>
      <c r="E61" s="14"/>
      <c r="F61" s="14"/>
      <c r="G61" s="14"/>
      <c r="H61" s="14"/>
      <c r="I61" s="14"/>
      <c r="J61" s="14"/>
    </row>
    <row r="62" spans="1:11">
      <c r="A62" s="70" t="s">
        <v>371</v>
      </c>
      <c r="B62" s="14"/>
      <c r="C62" s="14"/>
      <c r="D62" s="14"/>
      <c r="E62" s="14"/>
      <c r="F62" s="14"/>
      <c r="G62" s="14"/>
      <c r="H62" s="14"/>
      <c r="I62" s="14"/>
      <c r="J62" s="14"/>
    </row>
    <row r="63" spans="1:11">
      <c r="A63" s="20" t="s">
        <v>372</v>
      </c>
    </row>
    <row r="64" spans="1:11">
      <c r="A64" s="70" t="s">
        <v>373</v>
      </c>
      <c r="B64" s="14"/>
      <c r="C64" s="14"/>
    </row>
    <row r="65" spans="1:10">
      <c r="A65" s="70" t="s">
        <v>374</v>
      </c>
      <c r="B65" s="45"/>
      <c r="C65" s="45"/>
      <c r="D65" s="45"/>
      <c r="E65" s="45"/>
      <c r="F65" s="45"/>
      <c r="G65" s="45"/>
      <c r="H65" s="45"/>
      <c r="I65" s="45"/>
      <c r="J65" s="45"/>
    </row>
    <row r="66" spans="1:10">
      <c r="A66" s="71" t="s">
        <v>375</v>
      </c>
      <c r="B66" s="45"/>
      <c r="C66" s="45"/>
      <c r="D66" s="45"/>
      <c r="E66" s="45"/>
      <c r="F66" s="45"/>
      <c r="G66" s="45"/>
      <c r="H66" s="45"/>
      <c r="I66" s="45"/>
      <c r="J66" s="45"/>
    </row>
    <row r="67" spans="1:10">
      <c r="A67" s="70" t="s">
        <v>376</v>
      </c>
      <c r="B67" s="45"/>
      <c r="C67" s="45"/>
      <c r="D67" s="45"/>
      <c r="E67" s="45"/>
      <c r="F67" s="45"/>
      <c r="G67" s="45"/>
      <c r="H67" s="45"/>
      <c r="I67" s="45"/>
      <c r="J67" s="45"/>
    </row>
    <row r="68" spans="1:10">
      <c r="A68" s="14" t="s">
        <v>377</v>
      </c>
      <c r="B68" s="14"/>
      <c r="C68" s="14"/>
      <c r="D68" s="14"/>
      <c r="E68" s="14"/>
      <c r="F68" s="14"/>
      <c r="G68" s="14"/>
      <c r="H68" s="14"/>
      <c r="I68" s="14"/>
      <c r="J68" s="14"/>
    </row>
    <row r="69" spans="1:10">
      <c r="A69" s="14" t="s">
        <v>378</v>
      </c>
      <c r="B69" s="14"/>
      <c r="C69" s="14"/>
      <c r="D69" s="14"/>
      <c r="E69" s="14"/>
      <c r="F69" s="14"/>
      <c r="G69" s="14"/>
      <c r="H69" s="14"/>
      <c r="I69" s="14"/>
      <c r="J69" s="14"/>
    </row>
    <row r="70" spans="1:10">
      <c r="A70" s="14" t="s">
        <v>379</v>
      </c>
      <c r="B70" s="14"/>
      <c r="C70" s="14"/>
      <c r="D70" s="14"/>
      <c r="E70" s="14"/>
      <c r="F70" s="14"/>
      <c r="G70" s="14"/>
      <c r="H70" s="14"/>
      <c r="I70" s="14"/>
      <c r="J70" s="14"/>
    </row>
    <row r="71" spans="1:10">
      <c r="A71" s="14" t="s">
        <v>380</v>
      </c>
      <c r="B71" s="14"/>
      <c r="C71" s="14"/>
      <c r="D71" s="14"/>
      <c r="E71" s="14"/>
      <c r="F71" s="14"/>
      <c r="G71" s="14"/>
      <c r="H71" s="14"/>
      <c r="I71" s="14"/>
      <c r="J71" s="14"/>
    </row>
    <row r="72" spans="1:10">
      <c r="A72" s="118" t="s">
        <v>381</v>
      </c>
      <c r="B72" s="14"/>
      <c r="C72" s="14"/>
      <c r="D72" s="14"/>
      <c r="E72" s="14"/>
      <c r="F72" s="14"/>
      <c r="G72" s="14"/>
      <c r="H72" s="14"/>
      <c r="I72" s="14"/>
      <c r="J72" s="14"/>
    </row>
    <row r="73" spans="1:10">
      <c r="A73" s="118" t="s">
        <v>382</v>
      </c>
      <c r="B73" s="14"/>
      <c r="C73" s="14"/>
      <c r="D73" s="14"/>
      <c r="E73" s="14"/>
      <c r="F73" s="14"/>
      <c r="G73" s="14"/>
      <c r="H73" s="14"/>
      <c r="I73" s="14"/>
      <c r="J73" s="14"/>
    </row>
    <row r="74" spans="1:10">
      <c r="A74" s="14" t="s">
        <v>383</v>
      </c>
      <c r="B74" s="45"/>
      <c r="C74" s="45"/>
    </row>
    <row r="75" spans="1:10">
      <c r="A75" s="118" t="s">
        <v>384</v>
      </c>
      <c r="B75" s="45"/>
      <c r="C75" s="45"/>
    </row>
    <row r="76" spans="1:10">
      <c r="A76" s="118" t="s">
        <v>385</v>
      </c>
      <c r="B76" s="45"/>
      <c r="C76" s="45"/>
    </row>
    <row r="77" spans="1:10" s="14" customFormat="1">
      <c r="A77" s="14" t="s">
        <v>386</v>
      </c>
    </row>
    <row r="78" spans="1:10">
      <c r="A78" s="14" t="s">
        <v>387</v>
      </c>
      <c r="B78" s="14"/>
      <c r="C78" s="14"/>
      <c r="D78" s="14"/>
      <c r="E78" s="14"/>
      <c r="F78" s="14"/>
      <c r="G78" s="14"/>
      <c r="H78" s="14"/>
      <c r="I78" s="14"/>
      <c r="J78" s="14"/>
    </row>
    <row r="79" spans="1:10">
      <c r="A79" s="14" t="s">
        <v>388</v>
      </c>
      <c r="B79" s="14"/>
      <c r="C79" s="14"/>
      <c r="D79" s="14"/>
      <c r="E79" s="14"/>
      <c r="F79" s="14"/>
      <c r="G79" s="14"/>
      <c r="H79" s="14"/>
      <c r="I79" s="14"/>
      <c r="J79" s="14"/>
    </row>
    <row r="80" spans="1:10" s="67" customFormat="1">
      <c r="A80" s="72" t="s">
        <v>389</v>
      </c>
      <c r="B80" s="66"/>
      <c r="C80" s="66"/>
      <c r="D80" s="66"/>
      <c r="E80" s="66"/>
      <c r="F80" s="66"/>
      <c r="G80" s="66"/>
      <c r="H80" s="66"/>
      <c r="I80" s="66"/>
      <c r="J80" s="66"/>
    </row>
    <row r="81" spans="1:10">
      <c r="A81" s="66" t="s">
        <v>390</v>
      </c>
      <c r="B81" s="14"/>
      <c r="C81" s="14"/>
      <c r="D81" s="14"/>
      <c r="E81" s="14"/>
      <c r="F81" s="14"/>
      <c r="G81" s="14"/>
      <c r="H81" s="14"/>
      <c r="I81" s="14"/>
      <c r="J81" s="14"/>
    </row>
    <row r="82" spans="1:10">
      <c r="A82" s="56" t="s">
        <v>391</v>
      </c>
      <c r="B82" s="14"/>
      <c r="C82" s="14"/>
    </row>
    <row r="83" spans="1:10">
      <c r="A83" s="56" t="s">
        <v>392</v>
      </c>
      <c r="B83" s="14"/>
      <c r="C83" s="14"/>
    </row>
    <row r="84" spans="1:10">
      <c r="A84" s="66" t="s">
        <v>393</v>
      </c>
    </row>
    <row r="85" spans="1:10">
      <c r="A85" s="66" t="s">
        <v>394</v>
      </c>
    </row>
    <row r="86" spans="1:10">
      <c r="A86" s="66" t="s">
        <v>395</v>
      </c>
    </row>
    <row r="87" spans="1:10">
      <c r="A87" s="67" t="s">
        <v>396</v>
      </c>
    </row>
    <row r="88" spans="1:10">
      <c r="A88" s="118" t="s">
        <v>397</v>
      </c>
    </row>
    <row r="89" spans="1:10">
      <c r="A89" s="118" t="s">
        <v>398</v>
      </c>
    </row>
    <row r="90" spans="1:10">
      <c r="A90" s="118" t="s">
        <v>399</v>
      </c>
    </row>
    <row r="91" spans="1:10">
      <c r="A91" s="118" t="s">
        <v>400</v>
      </c>
    </row>
    <row r="92" spans="1:10">
      <c r="A92" s="118" t="s">
        <v>401</v>
      </c>
    </row>
    <row r="93" spans="1:10">
      <c r="A93" s="118" t="s">
        <v>402</v>
      </c>
    </row>
    <row r="94" spans="1:10">
      <c r="A94" s="118" t="s">
        <v>403</v>
      </c>
    </row>
    <row r="95" spans="1:10">
      <c r="A95" s="118" t="s">
        <v>404</v>
      </c>
    </row>
    <row r="96" spans="1:10">
      <c r="A96" s="20" t="s">
        <v>405</v>
      </c>
    </row>
    <row r="97" spans="1:11">
      <c r="A97" s="20" t="s">
        <v>406</v>
      </c>
    </row>
    <row r="98" spans="1:11">
      <c r="A98" s="20" t="s">
        <v>407</v>
      </c>
    </row>
    <row r="99" spans="1:11">
      <c r="A99" s="20" t="s">
        <v>408</v>
      </c>
      <c r="K99" s="224"/>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39" t="s">
        <v>409</v>
      </c>
      <c r="B1" s="240"/>
      <c r="C1" s="240"/>
      <c r="D1" s="241"/>
    </row>
    <row r="2" spans="1:1021 1025:2045 2049:3069 3073:4093 4097:5117 5121:6141 6145:7165 7169:8189 8193:9213 9217:10237 10241:11261 11265:12285 12289:13309 13313:14333 14337:15357 15361:16381" ht="60.95" customHeight="1">
      <c r="A2" s="236" t="s">
        <v>410</v>
      </c>
      <c r="B2" s="237"/>
      <c r="C2" s="237"/>
      <c r="D2" s="238"/>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36" t="s">
        <v>411</v>
      </c>
      <c r="B5" s="237"/>
      <c r="C5" s="237"/>
      <c r="D5" s="238"/>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36" t="s">
        <v>412</v>
      </c>
      <c r="B8" s="237"/>
      <c r="C8" s="237"/>
      <c r="D8" s="238"/>
    </row>
    <row r="9" spans="1:1021 1025:2045 2049:3069 3073:4093 4097:5117 5121:6141 6145:7165 7169:8189 8193:9213 9217:10237 10241:11261 11265:12285 12289:13309 13313:14333 14337:15357 15361:16381">
      <c r="A9" s="46" t="s">
        <v>413</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414</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415</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39" t="s">
        <v>416</v>
      </c>
      <c r="B13" s="240"/>
      <c r="C13" s="240"/>
      <c r="D13" s="241"/>
    </row>
    <row r="14" spans="1:1021 1025:2045 2049:3069 3073:4093 4097:5117 5121:6141 6145:7165 7169:8189 8193:9213 9217:10237 10241:11261 11265:12285 12289:13309 13313:14333 14337:15357 15361:16381" ht="14.45" customHeight="1">
      <c r="A14" s="236" t="s">
        <v>417</v>
      </c>
      <c r="B14" s="237"/>
      <c r="C14" s="237"/>
      <c r="D14" s="238"/>
    </row>
    <row r="15" spans="1:1021 1025:2045 2049:3069 3073:4093 4097:5117 5121:6141 6145:7165 7169:8189 8193:9213 9217:10237 10241:11261 11265:12285 12289:13309 13313:14333 14337:15357 15361:16381">
      <c r="A15" s="46" t="s">
        <v>418</v>
      </c>
      <c r="B15" s="20"/>
      <c r="C15" s="20"/>
      <c r="D15" s="48"/>
    </row>
    <row r="16" spans="1:1021 1025:2045 2049:3069 3073:4093 4097:5117 5121:6141 6145:7165 7169:8189 8193:9213 9217:10237 10241:11261 11265:12285 12289:13309 13313:14333 14337:15357 15361:16381">
      <c r="A16" s="46" t="s">
        <v>419</v>
      </c>
      <c r="B16" s="20"/>
      <c r="C16" s="20"/>
      <c r="D16" s="48"/>
    </row>
    <row r="17" spans="1:6">
      <c r="A17" s="49" t="s">
        <v>420</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889C0-50E4-438B-983B-062685253DAF}"/>
</file>

<file path=customXml/itemProps2.xml><?xml version="1.0" encoding="utf-8"?>
<ds:datastoreItem xmlns:ds="http://schemas.openxmlformats.org/officeDocument/2006/customXml" ds:itemID="{A2F8E945-6B81-4163-9371-C0F1C4893561}"/>
</file>

<file path=customXml/itemProps3.xml><?xml version="1.0" encoding="utf-8"?>
<ds:datastoreItem xmlns:ds="http://schemas.openxmlformats.org/officeDocument/2006/customXml" ds:itemID="{78D04DF7-F22E-4D8B-9CC4-DF58ED99EA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y fmtid="{D5CDD505-2E9C-101B-9397-08002B2CF9AE}" pid="3" name="Order">
    <vt:r8>45800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