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F:\OJT SS Program\NSTI\2023\DOCs that live on ODOT website\"/>
    </mc:Choice>
  </mc:AlternateContent>
  <xr:revisionPtr revIDLastSave="0" documentId="13_ncr:1_{00B1FB1D-4962-48B7-8017-F4BA567A1CC3}" xr6:coauthVersionLast="47" xr6:coauthVersionMax="47" xr10:uidLastSave="{00000000-0000-0000-0000-000000000000}"/>
  <workbookProtection workbookAlgorithmName="SHA-512" workbookHashValue="6IBJw9liRZBYgrfZF7aL5nRV+f1S5EuAGkv+K6fRup2Od4aZ+IUWsooMKSNyzfLzxU/2GF0V6creErINk1m3tA==" workbookSaltValue="a3X1B053wBZLhLOIpr01hg==" workbookSpinCount="100000" lockStructure="1"/>
  <bookViews>
    <workbookView xWindow="29925" yWindow="555" windowWidth="21600" windowHeight="11385" activeTab="3" xr2:uid="{338CEE86-083E-43EF-8412-D1E7B477EBE9}"/>
  </bookViews>
  <sheets>
    <sheet name="Table A-Staffing" sheetId="2" r:id="rId1"/>
    <sheet name="Table B-IAC" sheetId="3" r:id="rId2"/>
    <sheet name="Table C-Partners" sheetId="4" r:id="rId3"/>
    <sheet name="Table D-Plan" sheetId="5" r:id="rId4"/>
    <sheet name="Table E-Budget" sheetId="1" r:id="rId5"/>
  </sheets>
  <definedNames>
    <definedName name="_xlnm._FilterDatabase" localSheetId="0" hidden="1">'Table A-Staffing'!$AB$1:$AC$53</definedName>
    <definedName name="_xlnm.Print_Titles" localSheetId="0">'Table A-Staffing'!$1:$9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2" l="1"/>
  <c r="J22" i="2" l="1"/>
  <c r="N37" i="2" l="1"/>
  <c r="N34" i="2"/>
  <c r="N31" i="2"/>
  <c r="N28" i="2"/>
  <c r="N25" i="2"/>
  <c r="N22" i="2"/>
  <c r="B3" i="3" l="1"/>
  <c r="B4" i="3"/>
  <c r="C4" i="4"/>
  <c r="B4" i="5"/>
  <c r="C3" i="4"/>
  <c r="B3" i="5"/>
  <c r="G4" i="1" l="1"/>
  <c r="F4" i="1"/>
  <c r="J15" i="1" l="1"/>
  <c r="I15" i="1"/>
  <c r="H15" i="1"/>
  <c r="G15" i="1"/>
  <c r="E15" i="1"/>
  <c r="K8" i="1"/>
  <c r="B44" i="4"/>
  <c r="B40" i="4"/>
  <c r="B32" i="4"/>
  <c r="B36" i="4"/>
  <c r="B28" i="4"/>
  <c r="B24" i="4"/>
  <c r="B20" i="4"/>
  <c r="B16" i="4"/>
  <c r="B12" i="4"/>
  <c r="F42" i="4"/>
  <c r="E42" i="4"/>
  <c r="D42" i="4"/>
  <c r="C42" i="4"/>
  <c r="B42" i="4"/>
  <c r="F38" i="4"/>
  <c r="E38" i="4"/>
  <c r="D38" i="4"/>
  <c r="C38" i="4"/>
  <c r="B38" i="4"/>
  <c r="F34" i="4"/>
  <c r="E34" i="4"/>
  <c r="D34" i="4"/>
  <c r="C34" i="4"/>
  <c r="B34" i="4"/>
  <c r="F30" i="4"/>
  <c r="E30" i="4"/>
  <c r="D30" i="4"/>
  <c r="C30" i="4"/>
  <c r="B30" i="4"/>
  <c r="F26" i="4"/>
  <c r="E26" i="4"/>
  <c r="D26" i="4"/>
  <c r="C26" i="4"/>
  <c r="B26" i="4"/>
  <c r="F22" i="4"/>
  <c r="E22" i="4"/>
  <c r="D22" i="4"/>
  <c r="C22" i="4"/>
  <c r="B22" i="4"/>
  <c r="F18" i="4"/>
  <c r="E18" i="4"/>
  <c r="D18" i="4"/>
  <c r="C18" i="4"/>
  <c r="B18" i="4"/>
  <c r="F14" i="4"/>
  <c r="E14" i="4"/>
  <c r="D14" i="4"/>
  <c r="C14" i="4"/>
  <c r="B14" i="4"/>
  <c r="F10" i="4"/>
  <c r="E10" i="4"/>
  <c r="D10" i="4"/>
  <c r="C10" i="4"/>
  <c r="B10" i="4"/>
  <c r="K121" i="1" l="1"/>
  <c r="K122" i="1"/>
  <c r="K131" i="1"/>
  <c r="K130" i="1"/>
  <c r="K113" i="1"/>
  <c r="J134" i="1"/>
  <c r="I134" i="1"/>
  <c r="H134" i="1"/>
  <c r="G134" i="1"/>
  <c r="E134" i="1"/>
  <c r="J124" i="1"/>
  <c r="I124" i="1"/>
  <c r="H124" i="1"/>
  <c r="G124" i="1"/>
  <c r="E124" i="1"/>
  <c r="J116" i="1"/>
  <c r="I116" i="1"/>
  <c r="H116" i="1"/>
  <c r="G116" i="1"/>
  <c r="E116" i="1"/>
  <c r="E108" i="1"/>
  <c r="J108" i="1"/>
  <c r="I108" i="1"/>
  <c r="H108" i="1"/>
  <c r="G108" i="1"/>
  <c r="K133" i="1"/>
  <c r="K132" i="1"/>
  <c r="K129" i="1"/>
  <c r="K123" i="1"/>
  <c r="K115" i="1"/>
  <c r="K114" i="1"/>
  <c r="K107" i="1"/>
  <c r="K106" i="1"/>
  <c r="K105" i="1"/>
  <c r="K98" i="1"/>
  <c r="K97" i="1"/>
  <c r="K96" i="1"/>
  <c r="J99" i="1"/>
  <c r="I99" i="1"/>
  <c r="H99" i="1"/>
  <c r="G99" i="1"/>
  <c r="E99" i="1"/>
  <c r="J91" i="1"/>
  <c r="I91" i="1"/>
  <c r="H91" i="1"/>
  <c r="G91" i="1"/>
  <c r="E91" i="1"/>
  <c r="K90" i="1"/>
  <c r="K89" i="1"/>
  <c r="K88" i="1"/>
  <c r="E83" i="1"/>
  <c r="E75" i="1"/>
  <c r="J83" i="1"/>
  <c r="I83" i="1"/>
  <c r="H83" i="1"/>
  <c r="G83" i="1"/>
  <c r="J75" i="1"/>
  <c r="I75" i="1"/>
  <c r="H75" i="1"/>
  <c r="G75" i="1"/>
  <c r="J67" i="1"/>
  <c r="I67" i="1"/>
  <c r="H67" i="1"/>
  <c r="G67" i="1"/>
  <c r="E67" i="1"/>
  <c r="K82" i="1"/>
  <c r="K81" i="1"/>
  <c r="K80" i="1"/>
  <c r="K74" i="1"/>
  <c r="K73" i="1"/>
  <c r="K72" i="1"/>
  <c r="K66" i="1"/>
  <c r="K65" i="1"/>
  <c r="K64" i="1"/>
  <c r="K58" i="1"/>
  <c r="K57" i="1"/>
  <c r="K56" i="1"/>
  <c r="J59" i="1"/>
  <c r="I59" i="1"/>
  <c r="H59" i="1"/>
  <c r="G59" i="1"/>
  <c r="E59" i="1"/>
  <c r="J35" i="1"/>
  <c r="I35" i="1"/>
  <c r="H35" i="1"/>
  <c r="G35" i="1"/>
  <c r="E35" i="1"/>
  <c r="J51" i="1"/>
  <c r="I51" i="1"/>
  <c r="H51" i="1"/>
  <c r="G51" i="1"/>
  <c r="E51" i="1"/>
  <c r="B50" i="1"/>
  <c r="K50" i="1" s="1"/>
  <c r="B49" i="1"/>
  <c r="B48" i="1"/>
  <c r="B47" i="1"/>
  <c r="B46" i="1"/>
  <c r="K46" i="1" s="1"/>
  <c r="B45" i="1"/>
  <c r="B44" i="1"/>
  <c r="B43" i="1"/>
  <c r="K43" i="1" s="1"/>
  <c r="B42" i="1"/>
  <c r="K42" i="1" s="1"/>
  <c r="B41" i="1"/>
  <c r="K41" i="1" s="1"/>
  <c r="A50" i="1"/>
  <c r="A49" i="1"/>
  <c r="A48" i="1"/>
  <c r="A47" i="1"/>
  <c r="A46" i="1"/>
  <c r="A45" i="1"/>
  <c r="A44" i="1"/>
  <c r="A43" i="1"/>
  <c r="A42" i="1"/>
  <c r="A41" i="1"/>
  <c r="B34" i="1"/>
  <c r="B33" i="1"/>
  <c r="C33" i="1" s="1"/>
  <c r="B32" i="1"/>
  <c r="C32" i="1" s="1"/>
  <c r="B31" i="1"/>
  <c r="C31" i="1" s="1"/>
  <c r="B30" i="1"/>
  <c r="B29" i="1"/>
  <c r="C29" i="1" s="1"/>
  <c r="B28" i="1"/>
  <c r="B27" i="1"/>
  <c r="C27" i="1" s="1"/>
  <c r="B26" i="1"/>
  <c r="B25" i="1"/>
  <c r="A34" i="1"/>
  <c r="A33" i="1"/>
  <c r="A32" i="1"/>
  <c r="A31" i="1"/>
  <c r="A30" i="1"/>
  <c r="A29" i="1"/>
  <c r="A28" i="1"/>
  <c r="A27" i="1"/>
  <c r="A26" i="1"/>
  <c r="A25" i="1"/>
  <c r="A1" i="4"/>
  <c r="A1" i="5"/>
  <c r="A1" i="3"/>
  <c r="J37" i="2"/>
  <c r="J34" i="2"/>
  <c r="J31" i="2"/>
  <c r="J28" i="2"/>
  <c r="J25" i="2"/>
  <c r="N19" i="2"/>
  <c r="J10" i="2"/>
  <c r="N10" i="2" s="1"/>
  <c r="J13" i="2"/>
  <c r="N13" i="2" s="1"/>
  <c r="J16" i="2"/>
  <c r="N16" i="2" s="1"/>
  <c r="D34" i="1" l="1"/>
  <c r="D50" i="1" s="1"/>
  <c r="C34" i="1"/>
  <c r="D30" i="1"/>
  <c r="D46" i="1" s="1"/>
  <c r="C30" i="1"/>
  <c r="D25" i="1"/>
  <c r="D41" i="1" s="1"/>
  <c r="K25" i="1"/>
  <c r="I14" i="1"/>
  <c r="G14" i="1"/>
  <c r="H14" i="1"/>
  <c r="J14" i="1"/>
  <c r="H13" i="1"/>
  <c r="G13" i="1"/>
  <c r="G16" i="1" s="1"/>
  <c r="E13" i="1"/>
  <c r="I13" i="1"/>
  <c r="E14" i="1"/>
  <c r="J13" i="1"/>
  <c r="K124" i="1"/>
  <c r="K116" i="1"/>
  <c r="D26" i="1"/>
  <c r="D42" i="1" s="1"/>
  <c r="D28" i="1"/>
  <c r="D44" i="1" s="1"/>
  <c r="K108" i="1"/>
  <c r="K134" i="1"/>
  <c r="K75" i="1"/>
  <c r="K67" i="1"/>
  <c r="K83" i="1"/>
  <c r="K91" i="1"/>
  <c r="K99" i="1"/>
  <c r="K59" i="1"/>
  <c r="K26" i="1"/>
  <c r="K47" i="1"/>
  <c r="K49" i="1"/>
  <c r="K48" i="1"/>
  <c r="K45" i="1"/>
  <c r="K44" i="1"/>
  <c r="K31" i="1"/>
  <c r="D27" i="1"/>
  <c r="D43" i="1" s="1"/>
  <c r="D29" i="1"/>
  <c r="D45" i="1" s="1"/>
  <c r="K27" i="1"/>
  <c r="K32" i="1"/>
  <c r="C25" i="1"/>
  <c r="K29" i="1"/>
  <c r="K28" i="1"/>
  <c r="K33" i="1"/>
  <c r="D33" i="1"/>
  <c r="D49" i="1" s="1"/>
  <c r="D31" i="1"/>
  <c r="D47" i="1" s="1"/>
  <c r="K30" i="1"/>
  <c r="K34" i="1"/>
  <c r="C26" i="1"/>
  <c r="C28" i="1"/>
  <c r="D32" i="1"/>
  <c r="D48" i="1" s="1"/>
  <c r="K15" i="1"/>
  <c r="J16" i="1" l="1"/>
  <c r="I16" i="1"/>
  <c r="K14" i="1"/>
  <c r="H16" i="1"/>
  <c r="K13" i="1"/>
  <c r="E16" i="1"/>
  <c r="K51" i="1"/>
  <c r="K35" i="1"/>
  <c r="A1" i="1"/>
  <c r="K16" i="1" l="1"/>
  <c r="C141" i="1"/>
  <c r="C142" i="1" s="1"/>
  <c r="C144" i="1" l="1"/>
  <c r="A144" i="1"/>
  <c r="K144"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FAC1044-F7F8-4E2E-9C92-26C936DA505C}"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<sst xmlns="http://schemas.openxmlformats.org/spreadsheetml/2006/main" count="344" uniqueCount="145">
  <si>
    <t>Proposal Application</t>
  </si>
  <si>
    <t>FY2022 National Summer Transportation Institute (NSTI) Program</t>
  </si>
  <si>
    <t xml:space="preserve">Table A - Staffing Requirements  </t>
  </si>
  <si>
    <t>State Abbreviation:</t>
  </si>
  <si>
    <t>State Name:</t>
  </si>
  <si>
    <t>State DOT/Pass-Through Entity:</t>
  </si>
  <si>
    <t>Host Site:</t>
  </si>
  <si>
    <t>Include the personnel details of staff that will be involved in the development, implementation, and delivery of the NSTI project. Provide a narrative description of the duties and responsibilities related to each staff member or position working on the NSTI project and a breakdown of the salary or wage with an estimated amount of time to be billed to the NSTI project. An equitable allocation of cost for salaried employees requires developing an hourly rate and determining the amount of time spent on the project. The NSTI Work Hours and Total Cost will be recorded in Table E-Budget Narrative.</t>
  </si>
  <si>
    <t>Place an "X" to select the appropriate program type.</t>
  </si>
  <si>
    <t>Residential Program</t>
  </si>
  <si>
    <t>Virtual Program</t>
  </si>
  <si>
    <t>Non-Residential Program</t>
  </si>
  <si>
    <t>Personnel Assigned (if known) or provide position</t>
  </si>
  <si>
    <t>Name</t>
  </si>
  <si>
    <t>Position/Title</t>
  </si>
  <si>
    <r>
      <t>Affiliation</t>
    </r>
    <r>
      <rPr>
        <b/>
        <sz val="10"/>
        <rFont val="Calibri"/>
        <family val="2"/>
        <scheme val="minor"/>
      </rPr>
      <t xml:space="preserve"> (Faculty, Contract, Student)</t>
    </r>
  </si>
  <si>
    <t>Salary</t>
  </si>
  <si>
    <t>Salary Hours</t>
  </si>
  <si>
    <t>Salary Rate</t>
  </si>
  <si>
    <t>Hourly Rate</t>
  </si>
  <si>
    <t>Work Hours</t>
  </si>
  <si>
    <t>Total Est. Cost</t>
  </si>
  <si>
    <t>Narrative:</t>
  </si>
  <si>
    <t>Full time: Week = 40 Hours &amp; Month = 173.33 Hrs</t>
  </si>
  <si>
    <t>Hourly Paid Staff</t>
  </si>
  <si>
    <t>NSTI Hours</t>
  </si>
  <si>
    <t>Budget Detail</t>
  </si>
  <si>
    <t>Table B - Intermodal Advisory Committee (IAC)</t>
  </si>
  <si>
    <t>State:</t>
  </si>
  <si>
    <t>Host sites are encouraged to establish an Intermodal Advisory Committee (IAC) and select members from a broad spectrum of the transportation community. The FHWA, State DOT, Community Based Organization (CBO), and private industry individuals may participate as members of the IAC.</t>
  </si>
  <si>
    <t>Name:</t>
  </si>
  <si>
    <t>Title:</t>
  </si>
  <si>
    <t>Organization:</t>
  </si>
  <si>
    <t>Table C - Partners and Sponsors</t>
  </si>
  <si>
    <r>
      <t xml:space="preserve">Describe any partners, sponsors, and/or other contributors that will support the delivery of the NSTI Program. This includes individuals or entities that provide support through funding, sharing responsibility for delivering the NSTI program, or contributions in providing information and learning opportunities through presentations, field trips, site visits and/or tours. 
Describe the role and contribution of each partner or sponsor and provide funds or value of donated services and any costs associated with tours or site visits. Any donated funds or value of services should be included in this table and also recorded in the Budget Narrative In-kind Donations or State/Local funds. Costs related to registration fees for tours and site visits should be included in the estimated costs and also in the Budget Narrative </t>
    </r>
    <r>
      <rPr>
        <b/>
        <i/>
        <sz val="10"/>
        <rFont val="Calibri"/>
        <family val="2"/>
        <scheme val="minor"/>
      </rPr>
      <t>Other Participant Support Costs</t>
    </r>
    <r>
      <rPr>
        <b/>
        <sz val="10"/>
        <rFont val="Calibri"/>
        <family val="2"/>
        <scheme val="minor"/>
      </rPr>
      <t>.</t>
    </r>
  </si>
  <si>
    <t>Name or Contact</t>
  </si>
  <si>
    <t>Title</t>
  </si>
  <si>
    <t>Organization</t>
  </si>
  <si>
    <t>Donated Funds or Value of Services</t>
  </si>
  <si>
    <t>Estimated Cost (if any)</t>
  </si>
  <si>
    <t>Role and Contribution Narrative</t>
  </si>
  <si>
    <t>Table D - Implementation Plan</t>
  </si>
  <si>
    <t xml:space="preserve">Host sites should describe all tasks necessary to deliver a successful NSTI Program. The implementation plan should outline the steps the host site will take from concept, recruitment of IAC or partners/sponsors, development of a curriculum, promoting the program, review and selection of applicants and final delivery of the National Summer Transportation Institute program. The tasks and timeframes listed should match with the Statement of Work (SOW) submitted by the host site. </t>
  </si>
  <si>
    <t>Task 1:</t>
  </si>
  <si>
    <t>Assigned To:</t>
  </si>
  <si>
    <t>Action Required:</t>
  </si>
  <si>
    <t>Timeframe:</t>
  </si>
  <si>
    <t>Task 2:</t>
  </si>
  <si>
    <t>Task 3:</t>
  </si>
  <si>
    <t>Task 4:</t>
  </si>
  <si>
    <t>Task 5:</t>
  </si>
  <si>
    <t>Task 6:</t>
  </si>
  <si>
    <t>Task 7:</t>
  </si>
  <si>
    <t>Task 8:</t>
  </si>
  <si>
    <t>Task 9:</t>
  </si>
  <si>
    <t>Task 10:</t>
  </si>
  <si>
    <t>Table E - Program  Budget Narrative Worksheet</t>
  </si>
  <si>
    <t>GRANT PROGRAM</t>
  </si>
  <si>
    <t>ASSISTANCE LISTING #</t>
  </si>
  <si>
    <t>FISCAL YEAR</t>
  </si>
  <si>
    <t>STATE</t>
  </si>
  <si>
    <t>HOST SITE</t>
  </si>
  <si>
    <t>PROPOSAL/ MOD DATE</t>
  </si>
  <si>
    <t>NSTI - Hwy Plng &amp; Const Program</t>
  </si>
  <si>
    <t>Total Funding and Contributions</t>
  </si>
  <si>
    <t>NSTI Funds Requested</t>
  </si>
  <si>
    <t>OJT/SS Funds</t>
  </si>
  <si>
    <t>504(e) Funds Added       (NHPP, STBG, HSIP, CMAQ)</t>
  </si>
  <si>
    <t>State/Local Funds</t>
  </si>
  <si>
    <t>In-kind Contribution(s)</t>
  </si>
  <si>
    <t>Total Cost</t>
  </si>
  <si>
    <t>Budget Summary</t>
  </si>
  <si>
    <t>Narratives and Cost Details</t>
  </si>
  <si>
    <t>Cost Breakdown</t>
  </si>
  <si>
    <t xml:space="preserve">NSTI Funds </t>
  </si>
  <si>
    <t>OJT/SS</t>
  </si>
  <si>
    <t>504(e)</t>
  </si>
  <si>
    <t>State/Local</t>
  </si>
  <si>
    <t>In-kind</t>
  </si>
  <si>
    <t>Direct Program Costs</t>
  </si>
  <si>
    <t>Participant Support Costs</t>
  </si>
  <si>
    <t>Indirect Costs</t>
  </si>
  <si>
    <t>Total NSTI Program Cost</t>
  </si>
  <si>
    <t>Budget Narrative</t>
  </si>
  <si>
    <t>NSTI Funds</t>
  </si>
  <si>
    <t>DIRECT PROGRAM COSTS</t>
  </si>
  <si>
    <t>Employee Compensation (detail cost of employee hourly/monthly rates and number of hours is provided in Table A-Staffing Requirements)</t>
  </si>
  <si>
    <t>The direct salary or wages paid to host site employees working directly on delivery of the NSTI program are allowable costs provided they meet the requirements in 2 CFR §200.430(h) regarding determining allowable personnel compensation costs for Institutions of Higher Education (IHE). The salary basis for charges to the NSTI by faculty members during the academic year are allowable at the Institutional Base Salary (IBS), which is the annual compensation paid by an IHE for an individual's appointment. In no event will charges to Federal awards, irrespective of the basis of computation, exceed the proportionate share of the IBS for that period unless specifically requested and in accordance with §200.430(h)(4). This principle applies to all members of faculty at an institution. Charges to the NSTI for salaries and wages must be based on records that accurately reflect the work performed. (See §200.430(i) Standards for Documentation of Personnel Expenses.)</t>
  </si>
  <si>
    <t>Title/Position</t>
  </si>
  <si>
    <t>Hours</t>
  </si>
  <si>
    <t>Cost</t>
  </si>
  <si>
    <t>Distribute costs from Table A-Staffing to the appropriate fund type.</t>
  </si>
  <si>
    <t>Total Employee Compensation</t>
  </si>
  <si>
    <t>Employee Fringe Benefits (provide justification and supporting documentation for any fringe benefit calculations, include cognizant approval)</t>
  </si>
  <si>
    <t>The costs of employee leave, insurance, pensions, and unemployment benefit plans are allowable costs, but fringe benefits must be allocated to Federal awards and all other activities in a consistent and equitable manner. A fringe benefit rate, if applied, must be approved by the cognizant agency for indirect cost. Identifying the total fringe benefit cost for an employee and identifying the equitable proportion that should be applied to the NSTI should be explained and documented in the Justification/Narrative below. (§200.431 Compensation–Fringe Benefits)
Enter the appropriate fringe rate below and it will be applied to the salary entered above to calculate cost. To apply another methodology, describe in the narrative and entered the costs below.</t>
  </si>
  <si>
    <t>Justification/Narrative</t>
  </si>
  <si>
    <t>Rate</t>
  </si>
  <si>
    <t>Total Fringe Benefits</t>
  </si>
  <si>
    <t>Advertising &amp; Outreach</t>
  </si>
  <si>
    <t>Costs of advertising media and corollary administrative costs associated with the recruitment of personnel to support NSTI and advertising costs associated with NSTI program outreach are allowable costs. Advertising media include magazines, newspapers, radio and television, direct mail, exhibits, and the internet. (§200.421 Advertising and public relations)</t>
  </si>
  <si>
    <t>Total Advertising &amp; Outreach</t>
  </si>
  <si>
    <t>Publication &amp; Printing</t>
  </si>
  <si>
    <t>Publication costs for electronic and print media, including distribution, promotion, and general handling directly related to the NSTI program are allowable. (§200.461 Publication and printing costs.)</t>
  </si>
  <si>
    <t>Total Publication &amp; Printing</t>
  </si>
  <si>
    <t>Contractual Services</t>
  </si>
  <si>
    <t>The costs of contracts to procure goods or services directly in support of the NSTI program are allowable costs.</t>
  </si>
  <si>
    <t>Total Contractual Services</t>
  </si>
  <si>
    <t>Supplies</t>
  </si>
  <si>
    <r>
      <t xml:space="preserve">Costs incurred for materials and supplies necessary to carry out the NSTI program are allowable. Supplies are any tangible property with a per unit cost of less than $5,000, and this includes computing devices (computers, laptops, tablets).  In the specific case of computing devices, charging as direct costs is allowable for devices that are essential and allocable to the performance of the NSTI program. (§200.453 Materials and supplies costs, including costs of computing devices) </t>
    </r>
    <r>
      <rPr>
        <b/>
        <sz val="9"/>
        <rFont val="Calibri"/>
        <family val="2"/>
        <scheme val="minor"/>
      </rPr>
      <t>NOTE:</t>
    </r>
    <r>
      <rPr>
        <sz val="9"/>
        <rFont val="Calibri"/>
        <family val="2"/>
        <scheme val="minor"/>
      </rPr>
      <t xml:space="preserve"> If any computing devices will be a proposed cost in delivering a proposed NSTI Program, the applicant must document the essential need, how the computing devices will be used, and ensure the costs of procuring any computing devices does not significantly impact delivery of the overall NSTI Program initiative.</t>
    </r>
  </si>
  <si>
    <t>Total Supplies</t>
  </si>
  <si>
    <t>Travel Costs</t>
  </si>
  <si>
    <t>Expenses for transportation, lodging, subsistence, and related items incurred by host site employees related to the NSTI program is allowable. Travel must be performed in accordance with the Host Site’s written travel policies. NOTE: Travel costs for participants should NOT be recorded here. This is only employee travel.</t>
  </si>
  <si>
    <t>Total Travel Costs</t>
  </si>
  <si>
    <t>Other Costs</t>
  </si>
  <si>
    <r>
      <t xml:space="preserve">Enter any other costs not identified. This would included any allowable costs that don't fit the categories above or costs that are unallowable for Federal participation, but may be paid 100% with State/Local/University funds. </t>
    </r>
    <r>
      <rPr>
        <b/>
        <sz val="9"/>
        <rFont val="Calibri"/>
        <family val="2"/>
        <scheme val="minor"/>
      </rPr>
      <t>NOTE:</t>
    </r>
    <r>
      <rPr>
        <sz val="9"/>
        <rFont val="Calibri"/>
        <family val="2"/>
        <scheme val="minor"/>
      </rPr>
      <t xml:space="preserve"> Costs of promotional items and memorabilia, including models, gifts, clothing, and souvenirs are </t>
    </r>
    <r>
      <rPr>
        <b/>
        <sz val="9"/>
        <rFont val="Calibri"/>
        <family val="2"/>
        <scheme val="minor"/>
      </rPr>
      <t>UNALLOWABLE</t>
    </r>
    <r>
      <rPr>
        <sz val="9"/>
        <rFont val="Calibri"/>
        <family val="2"/>
        <scheme val="minor"/>
      </rPr>
      <t xml:space="preserve">. Costs incurred for promotional items must not be charged to the NSTI Program, but these costs may be paid entirely with non-Federal funds. (§200.421(e)(3) Advertising and public relations)  </t>
    </r>
  </si>
  <si>
    <t>Total Other Costs</t>
  </si>
  <si>
    <t>PARTICIPANT SUPPORT COSTS</t>
  </si>
  <si>
    <t>Transportation and Travel (field trips)</t>
  </si>
  <si>
    <t>Transportation and travel for participants includes stipends for transportation to and from NSTI location for non-Residential programs. Travel for participants to attend residential programs may be provided if necessary and reasonable for the NSTI program. Any travel for participants to attend field trips would also be included in this section.</t>
  </si>
  <si>
    <t>Total Participant Transportation and Travel</t>
  </si>
  <si>
    <t>Lodging and Facilities</t>
  </si>
  <si>
    <t>Lodging and facilities costs for residential programs are allowable costs for the NSTI program. Costs should be reasonable and allocable to the NSTI project. Non-residential programs may not charge lodging costs unless an overnight field trip necessitates lodging costs. This must be described in the narrative.</t>
  </si>
  <si>
    <t>Total Participant Lodging and Facilities</t>
  </si>
  <si>
    <t>Meals &amp; Subsistence</t>
  </si>
  <si>
    <t>Meals and Subsistence costs are allowable for residential NSTI programs. Meal costs are NOT allowed with Federal funds in non-residential NSTI programs, unless the meal cost can be justified as being beneficial to the program and participants and would be necessary for the successful delivery of the NSTI program. The normal process would be for non-residential students to provide their own lunches or costs of meals may be provided and paid 100% with non-Federal funds.</t>
  </si>
  <si>
    <t>Total Participant Meals &amp; Subsistence</t>
  </si>
  <si>
    <t>Other Participant Support Costs</t>
  </si>
  <si>
    <t>Provide any additional participant support costs necessary for the delivery of the NSTI. These may include registration fees associated with field trips, but may not include food. Costs must be reasonable and necessary for the NSTI and related to transportation. Costs associated with field trips, site visits, and tours will also be provided in Table C-Partners &amp; Sponsors. Other costs for participant support must be described in the narrative.</t>
  </si>
  <si>
    <t>Total Other Participant Support Costs</t>
  </si>
  <si>
    <t>INDIRECT COSTS</t>
  </si>
  <si>
    <t>Indirect or Facilities and Administration (F&amp;A) costs are allowable costs under the NSTI program; however, host sites must have an approved and currently effective indirect cost rate proposal (ICRP) for the indirect costs to be allowable in the budget. The Cognizant Agency for Indirect Cost for Institutions of Higher Education (IHE) is assigned to Department of Health and Human Services (HHS) or the Department of Defense's Office of Naval Research (DOD), normally depending on which of the two agencies (HHS or DOD) provide the most direct Federal funding to the IHE in the most recent three years. Where an IHE only receives Federal funds as a subrecipient, the Pass-Through Entity (PTE), which is the State DOT for the NSTI program, is responsible for determining the appropriate rate in collaboration with the subrecipient, which is either:
           1.  A negotiated indirect cost rate between the PTE or State DOT and host site (predetermined rate, fixed rate with carry forward adjustment, provisional/final rate) ; or
           2.	The de minimis rate of 10% of Modified Total Direct Cost (excludes participant support costs)
Describe if the host Site will be claiming indirect costs and if so, provide an effective and approved Indirect Cost Rate Agreement from the IHE Cognizant Agency for Indirect Cost. If no agreement exists, indirect costs are not allowable unless the De Minimis rate is used. Indirect rates may be applied only to a Modified Total Direct Cost (MTDC) base as defined in §200.1, which excludes Participant Support Costs.
(See §200.332-Requirements for Pass-Through Entities, §200.414-Indirect (F&amp;A) costs, Appendix III to Part 200-Indirect (F&amp;A) Costs Identification and Assignment, and Rate Determination for IHEs)</t>
  </si>
  <si>
    <t>Rate Type:</t>
  </si>
  <si>
    <t>Effective Period</t>
  </si>
  <si>
    <t>Approved Rate:</t>
  </si>
  <si>
    <t>Modified Total Direct Cost (MTDC) Base:</t>
  </si>
  <si>
    <t>Total Indirect Costs
(Rate x MTDC)</t>
  </si>
  <si>
    <t>Indirect Cost Fund Allocation</t>
  </si>
  <si>
    <t>LaTashia Thompson</t>
  </si>
  <si>
    <t>Assistant Division Manager</t>
  </si>
  <si>
    <t>ODOT</t>
  </si>
  <si>
    <t>Steve Duskin</t>
  </si>
  <si>
    <t>Civil Rights Specialist</t>
  </si>
  <si>
    <t>FHWA</t>
  </si>
  <si>
    <t>Bart Vleugels</t>
  </si>
  <si>
    <t>Community Outreach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</si>
</sst>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6" x14ac:knownFonts="1">
    <font>
      <sz val="11"/>
      <color theme="1"/>
      <name val="Calibri"/>
      <family val="2"/>
      <scheme val="minor"/>
    </font>
    <font>
      <sz val="12"/>
      <color theme="1"/>
      <name val="Calibri"/>
      <family val="2"/>
      <scheme val="minor"/>
    </font>
    <font>
      <b/>
      <sz val="14"/>
      <color theme="1"/>
      <name val="Calibri"/>
      <family val="2"/>
      <scheme val="minor"/>
    </font>
    <font>
      <b/>
      <sz val="16"/>
      <color indexed="9"/>
      <name val="Calibri"/>
      <family val="2"/>
      <scheme val="minor"/>
    </font>
    <font>
      <sz val="12"/>
      <name val="Calibri"/>
      <family val="2"/>
      <scheme val="minor"/>
    </font>
    <font>
      <b/>
      <sz val="11"/>
      <name val="Calibri"/>
      <family val="2"/>
      <scheme val="minor"/>
    </font>
    <font>
      <b/>
      <sz val="14"/>
      <name val="Calibri"/>
      <family val="2"/>
      <scheme val="minor"/>
    </font>
    <font>
      <sz val="11"/>
      <name val="Calibri"/>
      <family val="2"/>
      <scheme val="minor"/>
    </font>
    <font>
      <sz val="16"/>
      <color theme="0"/>
      <name val="Calibri"/>
      <family val="2"/>
      <scheme val="minor"/>
    </font>
    <font>
      <b/>
      <sz val="12"/>
      <name val="Calibri"/>
      <family val="2"/>
      <scheme val="minor"/>
    </font>
    <font>
      <b/>
      <sz val="10"/>
      <name val="Calibri"/>
      <family val="2"/>
      <scheme val="minor"/>
    </font>
    <font>
      <b/>
      <sz val="16"/>
      <color theme="0"/>
      <name val="Calibri"/>
      <family val="2"/>
      <scheme val="minor"/>
    </font>
    <font>
      <b/>
      <sz val="9"/>
      <name val="Calibri"/>
      <family val="2"/>
      <scheme val="minor"/>
    </font>
    <font>
      <sz val="10"/>
      <name val="Calibri"/>
      <family val="2"/>
      <scheme val="minor"/>
    </font>
    <font>
      <b/>
      <sz val="11"/>
      <color theme="0"/>
      <name val="Calibri"/>
      <family val="2"/>
      <scheme val="minor"/>
    </font>
    <font>
      <sz val="11"/>
      <color theme="0"/>
      <name val="Calibri"/>
      <family val="2"/>
      <scheme val="minor"/>
    </font>
    <font>
      <sz val="9"/>
      <name val="Calibri"/>
      <family val="2"/>
      <scheme val="minor"/>
    </font>
    <font>
      <sz val="14"/>
      <name val="Calibri"/>
      <family val="2"/>
      <scheme val="minor"/>
    </font>
    <font>
      <b/>
      <sz val="12"/>
      <color theme="0"/>
      <name val="Calibri"/>
      <family val="2"/>
      <scheme val="minor"/>
    </font>
    <font>
      <b/>
      <i/>
      <sz val="10"/>
      <name val="Calibri"/>
      <family val="2"/>
      <scheme val="minor"/>
    </font>
    <font>
      <sz val="14"/>
      <color theme="1"/>
      <name val="Calibri"/>
      <family val="2"/>
      <scheme val="minor"/>
    </font>
    <font>
      <b/>
      <sz val="12"/>
      <color theme="1"/>
      <name val="Calibri"/>
      <family val="2"/>
      <scheme val="minor"/>
    </font>
    <font>
      <b/>
      <sz val="18"/>
      <name val="Calibri"/>
      <family val="2"/>
      <scheme val="minor"/>
    </font>
    <font>
      <b/>
      <sz val="18"/>
      <name val="Perpetua Titling MT"/>
      <family val="1"/>
    </font>
    <font>
      <b/>
      <sz val="16"/>
      <name val="Calibri"/>
      <family val="2"/>
      <scheme val="minor"/>
    </font>
    <font>
      <b/>
      <sz val="16"/>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8" tint="0.79998168889431442"/>
        <bgColor indexed="64"/>
      </patternFill>
    </fill>
  </fills>
  <borders count="4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bottom style="medium">
        <color auto="1"/>
      </bottom>
      <diagonal/>
    </border>
    <border>
      <left style="medium">
        <color auto="1"/>
      </left>
      <right/>
      <top/>
      <bottom style="thin">
        <color indexed="64"/>
      </bottom>
      <diagonal/>
    </border>
    <border>
      <left/>
      <right style="medium">
        <color indexed="64"/>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379">
    <xf numFmtId="0" fontId="0" fillId="0" borderId="0" xfId="0"/>
    <xf numFmtId="0" fontId="0" fillId="0" borderId="0" xfId="0" applyFont="1"/>
    <xf numFmtId="8" fontId="2" fillId="2" borderId="3" xfId="0" applyNumberFormat="1" applyFont="1" applyFill="1" applyBorder="1" applyProtection="1"/>
    <xf numFmtId="0" fontId="0" fillId="6" borderId="0" xfId="0" applyFont="1" applyFill="1" applyBorder="1" applyProtection="1"/>
    <xf numFmtId="8" fontId="0" fillId="6" borderId="0" xfId="0" applyNumberFormat="1" applyFont="1" applyFill="1" applyBorder="1" applyProtection="1"/>
    <xf numFmtId="0" fontId="7" fillId="6" borderId="0" xfId="0" applyFont="1" applyFill="1" applyBorder="1" applyAlignment="1" applyProtection="1">
      <alignment horizontal="center" wrapText="1"/>
    </xf>
    <xf numFmtId="8" fontId="7" fillId="6" borderId="0" xfId="0" applyNumberFormat="1" applyFont="1" applyFill="1" applyBorder="1" applyAlignment="1" applyProtection="1">
      <alignment horizontal="center"/>
    </xf>
    <xf numFmtId="8" fontId="7" fillId="6" borderId="0" xfId="0" applyNumberFormat="1" applyFont="1" applyFill="1" applyBorder="1" applyAlignment="1" applyProtection="1">
      <alignment horizontal="center" wrapText="1"/>
    </xf>
    <xf numFmtId="8" fontId="10" fillId="3" borderId="3" xfId="0" applyNumberFormat="1" applyFont="1" applyFill="1" applyBorder="1" applyAlignment="1" applyProtection="1">
      <alignment horizontal="right"/>
    </xf>
    <xf numFmtId="8" fontId="10" fillId="3" borderId="3" xfId="0" applyNumberFormat="1" applyFont="1" applyFill="1" applyBorder="1" applyAlignment="1" applyProtection="1">
      <alignment horizontal="right" wrapText="1"/>
    </xf>
    <xf numFmtId="0" fontId="4" fillId="0" borderId="0" xfId="0" applyFont="1" applyFill="1" applyBorder="1" applyProtection="1"/>
    <xf numFmtId="0" fontId="17" fillId="0" borderId="0" xfId="0" applyFont="1" applyFill="1" applyBorder="1" applyProtection="1"/>
    <xf numFmtId="0" fontId="4" fillId="2" borderId="16" xfId="0" applyFont="1" applyFill="1" applyBorder="1" applyAlignment="1" applyProtection="1"/>
    <xf numFmtId="0" fontId="9" fillId="2" borderId="16" xfId="0" applyFont="1" applyFill="1" applyBorder="1" applyAlignment="1" applyProtection="1"/>
    <xf numFmtId="8" fontId="9" fillId="2" borderId="16" xfId="0" applyNumberFormat="1" applyFont="1" applyFill="1" applyBorder="1" applyAlignment="1" applyProtection="1">
      <alignment horizontal="right"/>
    </xf>
    <xf numFmtId="0" fontId="4" fillId="0" borderId="0" xfId="0" applyFont="1" applyFill="1" applyBorder="1" applyAlignment="1" applyProtection="1">
      <alignment vertical="top"/>
    </xf>
    <xf numFmtId="8" fontId="4" fillId="0" borderId="0" xfId="0" applyNumberFormat="1" applyFont="1" applyFill="1" applyBorder="1" applyProtection="1"/>
    <xf numFmtId="2" fontId="4" fillId="0" borderId="0" xfId="0" applyNumberFormat="1" applyFont="1" applyFill="1" applyBorder="1" applyProtection="1"/>
    <xf numFmtId="8" fontId="9" fillId="2" borderId="7" xfId="0" applyNumberFormat="1" applyFont="1" applyFill="1" applyBorder="1" applyAlignment="1" applyProtection="1">
      <alignment horizontal="right"/>
    </xf>
    <xf numFmtId="8" fontId="4" fillId="7" borderId="21" xfId="0" applyNumberFormat="1" applyFont="1" applyFill="1" applyBorder="1" applyProtection="1"/>
    <xf numFmtId="8" fontId="4" fillId="7" borderId="22" xfId="0" applyNumberFormat="1" applyFont="1" applyFill="1" applyBorder="1" applyAlignment="1" applyProtection="1">
      <alignment wrapText="1"/>
    </xf>
    <xf numFmtId="8" fontId="5" fillId="2" borderId="3" xfId="0" applyNumberFormat="1" applyFont="1" applyFill="1" applyBorder="1" applyAlignment="1" applyProtection="1">
      <alignment horizontal="right" wrapText="1"/>
    </xf>
    <xf numFmtId="8" fontId="9" fillId="3" borderId="3" xfId="0" applyNumberFormat="1" applyFont="1" applyFill="1" applyBorder="1" applyAlignment="1" applyProtection="1">
      <alignment horizontal="center" wrapText="1"/>
    </xf>
    <xf numFmtId="0" fontId="4" fillId="0" borderId="0" xfId="0" applyFont="1" applyFill="1" applyBorder="1" applyAlignment="1" applyProtection="1">
      <alignment vertical="center"/>
    </xf>
    <xf numFmtId="0" fontId="9" fillId="0" borderId="0" xfId="0" applyFont="1" applyFill="1" applyBorder="1" applyProtection="1"/>
    <xf numFmtId="0" fontId="1" fillId="0" borderId="0" xfId="0" applyFont="1" applyFill="1" applyBorder="1" applyProtection="1"/>
    <xf numFmtId="164" fontId="4" fillId="0" borderId="0" xfId="0" applyNumberFormat="1" applyFont="1" applyFill="1" applyBorder="1" applyProtection="1"/>
    <xf numFmtId="8" fontId="5" fillId="3" borderId="10" xfId="0" applyNumberFormat="1" applyFont="1" applyFill="1" applyBorder="1" applyAlignment="1" applyProtection="1">
      <alignment wrapText="1"/>
    </xf>
    <xf numFmtId="8" fontId="5" fillId="3" borderId="10" xfId="0" applyNumberFormat="1" applyFont="1" applyFill="1" applyBorder="1" applyAlignment="1" applyProtection="1">
      <alignment horizontal="right"/>
    </xf>
    <xf numFmtId="0" fontId="7" fillId="0" borderId="0" xfId="0" applyFont="1" applyFill="1" applyBorder="1" applyProtection="1"/>
    <xf numFmtId="8" fontId="7" fillId="0" borderId="0" xfId="0" applyNumberFormat="1" applyFont="1" applyFill="1" applyBorder="1" applyProtection="1"/>
    <xf numFmtId="8" fontId="7"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vertical="top"/>
    </xf>
    <xf numFmtId="8" fontId="4" fillId="0" borderId="0" xfId="0" applyNumberFormat="1" applyFont="1" applyFill="1" applyBorder="1" applyAlignment="1" applyProtection="1">
      <alignment horizontal="right" vertical="top"/>
    </xf>
    <xf numFmtId="0" fontId="6" fillId="2" borderId="3" xfId="0" applyNumberFormat="1" applyFont="1" applyFill="1" applyBorder="1" applyAlignment="1" applyProtection="1">
      <alignment horizontal="center"/>
    </xf>
    <xf numFmtId="8" fontId="20" fillId="7" borderId="3" xfId="0" applyNumberFormat="1" applyFont="1" applyFill="1" applyBorder="1" applyProtection="1"/>
    <xf numFmtId="8" fontId="2" fillId="3" borderId="3" xfId="0" applyNumberFormat="1" applyFont="1" applyFill="1" applyBorder="1" applyProtection="1"/>
    <xf numFmtId="0" fontId="5" fillId="2" borderId="3" xfId="0" applyFont="1" applyFill="1" applyBorder="1" applyAlignment="1" applyProtection="1">
      <alignment horizontal="right"/>
    </xf>
    <xf numFmtId="0" fontId="5" fillId="2" borderId="1" xfId="0" applyFont="1" applyFill="1" applyBorder="1" applyAlignment="1" applyProtection="1">
      <alignment horizontal="right"/>
    </xf>
    <xf numFmtId="8" fontId="5" fillId="2" borderId="3" xfId="0" applyNumberFormat="1" applyFont="1" applyFill="1" applyBorder="1" applyAlignment="1" applyProtection="1">
      <alignment horizontal="right"/>
    </xf>
    <xf numFmtId="8" fontId="5" fillId="3" borderId="16" xfId="0" applyNumberFormat="1" applyFont="1" applyFill="1" applyBorder="1" applyAlignment="1" applyProtection="1">
      <alignment horizontal="right"/>
    </xf>
    <xf numFmtId="0" fontId="5" fillId="3" borderId="10" xfId="0" applyFont="1" applyFill="1" applyBorder="1" applyAlignment="1" applyProtection="1">
      <alignment horizontal="left"/>
    </xf>
    <xf numFmtId="8" fontId="5" fillId="3" borderId="10" xfId="0" applyNumberFormat="1" applyFont="1" applyFill="1" applyBorder="1" applyAlignment="1" applyProtection="1"/>
    <xf numFmtId="8" fontId="5" fillId="3" borderId="16" xfId="0" applyNumberFormat="1" applyFont="1" applyFill="1" applyBorder="1" applyAlignment="1" applyProtection="1"/>
    <xf numFmtId="0" fontId="14" fillId="8" borderId="8" xfId="0" applyFont="1" applyFill="1" applyBorder="1" applyAlignment="1" applyProtection="1"/>
    <xf numFmtId="0" fontId="14" fillId="8" borderId="5" xfId="0" applyFont="1" applyFill="1" applyBorder="1" applyAlignment="1" applyProtection="1"/>
    <xf numFmtId="8" fontId="14" fillId="8" borderId="11" xfId="0" applyNumberFormat="1" applyFont="1" applyFill="1" applyBorder="1" applyAlignment="1" applyProtection="1">
      <alignment horizontal="right"/>
    </xf>
    <xf numFmtId="8" fontId="14" fillId="8" borderId="3" xfId="0" applyNumberFormat="1" applyFont="1" applyFill="1" applyBorder="1" applyAlignment="1" applyProtection="1">
      <alignment horizontal="right"/>
    </xf>
    <xf numFmtId="0" fontId="14" fillId="8" borderId="8" xfId="0" applyFont="1" applyFill="1" applyBorder="1" applyAlignment="1" applyProtection="1">
      <alignment horizontal="left"/>
    </xf>
    <xf numFmtId="0" fontId="14" fillId="8" borderId="5" xfId="0" applyFont="1" applyFill="1" applyBorder="1" applyAlignment="1" applyProtection="1">
      <alignment horizontal="left"/>
    </xf>
    <xf numFmtId="0" fontId="15" fillId="8" borderId="5" xfId="0" applyFont="1" applyFill="1" applyBorder="1" applyAlignment="1" applyProtection="1">
      <alignment horizontal="left"/>
    </xf>
    <xf numFmtId="0" fontId="18" fillId="8" borderId="8" xfId="0" applyFont="1" applyFill="1" applyBorder="1" applyAlignment="1" applyProtection="1"/>
    <xf numFmtId="8" fontId="14" fillId="8" borderId="5" xfId="0" applyNumberFormat="1" applyFont="1" applyFill="1" applyBorder="1" applyAlignment="1" applyProtection="1"/>
    <xf numFmtId="8" fontId="15" fillId="8" borderId="5" xfId="0" applyNumberFormat="1" applyFont="1" applyFill="1" applyBorder="1" applyAlignment="1" applyProtection="1"/>
    <xf numFmtId="8" fontId="14" fillId="8" borderId="29" xfId="0" applyNumberFormat="1" applyFont="1" applyFill="1" applyBorder="1" applyAlignment="1" applyProtection="1"/>
    <xf numFmtId="0" fontId="18" fillId="8" borderId="1" xfId="0" applyFont="1" applyFill="1" applyBorder="1" applyAlignment="1" applyProtection="1"/>
    <xf numFmtId="0" fontId="14" fillId="8" borderId="4" xfId="0" applyFont="1" applyFill="1" applyBorder="1" applyAlignment="1" applyProtection="1"/>
    <xf numFmtId="8" fontId="14" fillId="8" borderId="4" xfId="0" applyNumberFormat="1" applyFont="1" applyFill="1" applyBorder="1" applyAlignment="1" applyProtection="1"/>
    <xf numFmtId="8" fontId="14" fillId="8" borderId="2" xfId="0" applyNumberFormat="1" applyFont="1" applyFill="1" applyBorder="1" applyAlignment="1" applyProtection="1"/>
    <xf numFmtId="0" fontId="5" fillId="4" borderId="28" xfId="0" applyFont="1" applyFill="1" applyBorder="1" applyAlignment="1" applyProtection="1"/>
    <xf numFmtId="0" fontId="5" fillId="4" borderId="31" xfId="0" applyFont="1" applyFill="1" applyBorder="1" applyAlignment="1" applyProtection="1"/>
    <xf numFmtId="0" fontId="5" fillId="4" borderId="21" xfId="0" applyFont="1" applyFill="1" applyBorder="1" applyAlignment="1" applyProtection="1">
      <alignment horizontal="right"/>
    </xf>
    <xf numFmtId="8" fontId="6" fillId="3" borderId="3" xfId="0" applyNumberFormat="1" applyFont="1" applyFill="1" applyBorder="1" applyAlignment="1" applyProtection="1">
      <alignment horizontal="right" vertical="center" wrapText="1"/>
    </xf>
    <xf numFmtId="8" fontId="6" fillId="3" borderId="3" xfId="0" quotePrefix="1" applyNumberFormat="1" applyFont="1" applyFill="1" applyBorder="1" applyAlignment="1" applyProtection="1">
      <alignment horizontal="right" vertical="center" wrapText="1"/>
    </xf>
    <xf numFmtId="8" fontId="6" fillId="3" borderId="3" xfId="0" applyNumberFormat="1" applyFont="1" applyFill="1" applyBorder="1" applyAlignment="1" applyProtection="1">
      <alignment horizontal="right" vertical="center"/>
    </xf>
    <xf numFmtId="8" fontId="12" fillId="2" borderId="4" xfId="0" applyNumberFormat="1" applyFont="1" applyFill="1" applyBorder="1" applyAlignment="1" applyProtection="1">
      <alignment horizontal="right"/>
    </xf>
    <xf numFmtId="2" fontId="12" fillId="2" borderId="3" xfId="0" applyNumberFormat="1" applyFont="1" applyFill="1" applyBorder="1" applyAlignment="1" applyProtection="1">
      <alignment horizontal="right"/>
    </xf>
    <xf numFmtId="8" fontId="12" fillId="2" borderId="30" xfId="0" applyNumberFormat="1" applyFont="1" applyFill="1" applyBorder="1" applyAlignment="1" applyProtection="1">
      <alignment horizontal="right"/>
    </xf>
    <xf numFmtId="8" fontId="12" fillId="2" borderId="3" xfId="0" applyNumberFormat="1" applyFont="1" applyFill="1" applyBorder="1" applyAlignment="1" applyProtection="1">
      <alignment horizontal="right"/>
    </xf>
    <xf numFmtId="0" fontId="9" fillId="5" borderId="3" xfId="0" applyFont="1" applyFill="1" applyBorder="1" applyAlignment="1">
      <alignment horizontal="left" vertical="top"/>
    </xf>
    <xf numFmtId="0" fontId="4" fillId="5" borderId="3" xfId="0" applyFont="1" applyFill="1" applyBorder="1" applyAlignment="1">
      <alignment vertical="top" wrapText="1"/>
    </xf>
    <xf numFmtId="0" fontId="9" fillId="5" borderId="3" xfId="0" applyFont="1" applyFill="1" applyBorder="1" applyAlignment="1">
      <alignment vertical="top" wrapText="1"/>
    </xf>
    <xf numFmtId="0" fontId="9" fillId="9" borderId="3" xfId="0" applyFont="1" applyFill="1" applyBorder="1" applyAlignment="1">
      <alignment horizontal="right" vertical="top" wrapText="1"/>
    </xf>
    <xf numFmtId="0" fontId="9" fillId="2" borderId="21" xfId="0" applyFont="1" applyFill="1" applyBorder="1" applyAlignment="1">
      <alignment vertical="center" wrapText="1"/>
    </xf>
    <xf numFmtId="0" fontId="21" fillId="2" borderId="21" xfId="0" applyFont="1" applyFill="1" applyBorder="1" applyAlignment="1">
      <alignment vertical="center"/>
    </xf>
    <xf numFmtId="0" fontId="21" fillId="2" borderId="21" xfId="0" applyFont="1" applyFill="1" applyBorder="1" applyAlignment="1">
      <alignment horizontal="right" wrapText="1"/>
    </xf>
    <xf numFmtId="0" fontId="0" fillId="8" borderId="0" xfId="0" applyFont="1" applyFill="1"/>
    <xf numFmtId="0" fontId="0" fillId="8" borderId="0" xfId="0" applyFont="1" applyFill="1" applyAlignment="1">
      <alignment wrapText="1"/>
    </xf>
    <xf numFmtId="0" fontId="9" fillId="9" borderId="3" xfId="0" applyFont="1" applyFill="1" applyBorder="1" applyAlignment="1">
      <alignment horizontal="right" vertical="center" wrapText="1"/>
    </xf>
    <xf numFmtId="0" fontId="9" fillId="9" borderId="3" xfId="0" applyFont="1" applyFill="1" applyBorder="1" applyAlignment="1">
      <alignment horizontal="right" vertical="center"/>
    </xf>
    <xf numFmtId="0" fontId="13" fillId="8" borderId="3" xfId="0" applyFont="1" applyFill="1" applyBorder="1" applyAlignment="1">
      <alignment vertical="center"/>
    </xf>
    <xf numFmtId="0" fontId="4" fillId="8" borderId="3" xfId="0" applyFont="1" applyFill="1" applyBorder="1" applyAlignment="1">
      <alignment horizontal="right" vertical="center"/>
    </xf>
    <xf numFmtId="0" fontId="13" fillId="8" borderId="3" xfId="0" applyFont="1" applyFill="1" applyBorder="1" applyAlignment="1">
      <alignment horizontal="left" vertical="center" wrapText="1"/>
    </xf>
    <xf numFmtId="0" fontId="13" fillId="10" borderId="21" xfId="0" applyFont="1" applyFill="1" applyBorder="1" applyProtection="1">
      <protection locked="0"/>
    </xf>
    <xf numFmtId="40" fontId="4" fillId="10" borderId="21" xfId="0" applyNumberFormat="1" applyFont="1" applyFill="1" applyBorder="1" applyAlignment="1" applyProtection="1">
      <alignment horizontal="right"/>
      <protection locked="0"/>
    </xf>
    <xf numFmtId="8" fontId="4" fillId="10" borderId="29" xfId="0" applyNumberFormat="1" applyFont="1" applyFill="1" applyBorder="1" applyProtection="1">
      <protection locked="0"/>
    </xf>
    <xf numFmtId="0" fontId="4" fillId="10" borderId="3" xfId="0" applyFont="1" applyFill="1" applyBorder="1" applyAlignment="1" applyProtection="1">
      <alignment vertical="top" wrapText="1"/>
      <protection locked="0"/>
    </xf>
    <xf numFmtId="164" fontId="0" fillId="10" borderId="3" xfId="0" applyNumberFormat="1" applyFont="1" applyFill="1" applyBorder="1" applyAlignment="1" applyProtection="1">
      <alignment vertical="center"/>
      <protection locked="0"/>
    </xf>
    <xf numFmtId="0" fontId="13" fillId="10" borderId="3" xfId="0" applyFont="1" applyFill="1" applyBorder="1" applyAlignment="1" applyProtection="1">
      <alignment horizontal="left" vertical="center" wrapText="1"/>
      <protection locked="0"/>
    </xf>
    <xf numFmtId="49" fontId="13" fillId="10" borderId="3" xfId="0" applyNumberFormat="1" applyFont="1" applyFill="1" applyBorder="1" applyAlignment="1" applyProtection="1">
      <alignment horizontal="left" vertical="center" wrapText="1"/>
      <protection locked="0"/>
    </xf>
    <xf numFmtId="49" fontId="4" fillId="10" borderId="3" xfId="0" applyNumberFormat="1" applyFont="1" applyFill="1" applyBorder="1" applyAlignment="1" applyProtection="1">
      <alignment horizontal="left" vertical="center" wrapText="1"/>
      <protection locked="0"/>
    </xf>
    <xf numFmtId="49" fontId="0" fillId="10" borderId="3" xfId="0" applyNumberFormat="1" applyFont="1" applyFill="1" applyBorder="1" applyAlignment="1" applyProtection="1">
      <alignment horizontal="left" vertical="center" wrapText="1"/>
      <protection locked="0"/>
    </xf>
    <xf numFmtId="49" fontId="7" fillId="10" borderId="3" xfId="0" applyNumberFormat="1" applyFont="1" applyFill="1" applyBorder="1" applyAlignment="1" applyProtection="1">
      <alignment horizontal="left" vertical="center" wrapText="1"/>
      <protection locked="0"/>
    </xf>
    <xf numFmtId="0" fontId="13" fillId="10" borderId="21" xfId="0" applyFont="1" applyFill="1" applyBorder="1" applyAlignment="1" applyProtection="1">
      <alignment vertical="center"/>
      <protection locked="0"/>
    </xf>
    <xf numFmtId="40" fontId="4" fillId="10" borderId="21" xfId="0" applyNumberFormat="1" applyFont="1" applyFill="1" applyBorder="1" applyAlignment="1" applyProtection="1">
      <alignment horizontal="right" vertical="center"/>
      <protection locked="0"/>
    </xf>
    <xf numFmtId="8" fontId="4" fillId="7" borderId="21" xfId="0" applyNumberFormat="1" applyFont="1" applyFill="1" applyBorder="1" applyAlignment="1" applyProtection="1">
      <alignment vertical="center"/>
    </xf>
    <xf numFmtId="8" fontId="4" fillId="7" borderId="22" xfId="0" applyNumberFormat="1" applyFont="1" applyFill="1" applyBorder="1" applyAlignment="1" applyProtection="1">
      <alignment vertical="center" wrapText="1"/>
    </xf>
    <xf numFmtId="8" fontId="25" fillId="3" borderId="3" xfId="0" applyNumberFormat="1" applyFont="1" applyFill="1" applyBorder="1" applyProtection="1"/>
    <xf numFmtId="0" fontId="7" fillId="7" borderId="3" xfId="0" applyFont="1" applyFill="1" applyBorder="1" applyAlignment="1" applyProtection="1"/>
    <xf numFmtId="0" fontId="16" fillId="7" borderId="3" xfId="0" applyFont="1" applyFill="1" applyBorder="1" applyAlignment="1" applyProtection="1">
      <alignment wrapText="1"/>
    </xf>
    <xf numFmtId="2" fontId="7" fillId="7" borderId="3" xfId="0" applyNumberFormat="1" applyFont="1" applyFill="1" applyBorder="1" applyAlignment="1" applyProtection="1">
      <alignment wrapText="1"/>
    </xf>
    <xf numFmtId="8" fontId="7" fillId="7" borderId="3" xfId="0" applyNumberFormat="1" applyFont="1" applyFill="1" applyBorder="1" applyAlignment="1" applyProtection="1">
      <alignment wrapText="1"/>
    </xf>
    <xf numFmtId="0" fontId="16" fillId="7" borderId="3" xfId="0" applyFont="1" applyFill="1" applyBorder="1" applyAlignment="1" applyProtection="1"/>
    <xf numFmtId="8" fontId="7" fillId="7" borderId="3" xfId="0" applyNumberFormat="1" applyFont="1" applyFill="1" applyBorder="1" applyAlignment="1" applyProtection="1"/>
    <xf numFmtId="0" fontId="22" fillId="7" borderId="5" xfId="0" applyFont="1" applyFill="1" applyBorder="1" applyAlignment="1" applyProtection="1">
      <alignment horizontal="right" vertical="center" wrapText="1"/>
    </xf>
    <xf numFmtId="49" fontId="23" fillId="10" borderId="35" xfId="0" applyNumberFormat="1" applyFont="1" applyFill="1" applyBorder="1" applyAlignment="1" applyProtection="1">
      <alignment horizontal="center" vertical="center" wrapText="1"/>
      <protection locked="0"/>
    </xf>
    <xf numFmtId="0" fontId="22" fillId="7" borderId="36" xfId="0" applyFont="1" applyFill="1" applyBorder="1" applyAlignment="1" applyProtection="1">
      <alignment horizontal="right" vertical="top" wrapText="1"/>
    </xf>
    <xf numFmtId="0" fontId="22" fillId="7" borderId="5" xfId="0" applyFont="1" applyFill="1" applyBorder="1" applyAlignment="1" applyProtection="1">
      <alignment horizontal="right" vertical="top"/>
    </xf>
    <xf numFmtId="0" fontId="22" fillId="7" borderId="5" xfId="0" applyFont="1" applyFill="1" applyBorder="1" applyAlignment="1" applyProtection="1">
      <alignment vertical="top" wrapText="1"/>
    </xf>
    <xf numFmtId="0" fontId="22" fillId="7" borderId="37" xfId="0" applyFont="1" applyFill="1" applyBorder="1" applyAlignment="1" applyProtection="1">
      <alignment horizontal="right" vertical="top"/>
    </xf>
    <xf numFmtId="0" fontId="4" fillId="7" borderId="9" xfId="0" applyFont="1" applyFill="1" applyBorder="1" applyAlignment="1" applyProtection="1">
      <alignment vertical="top" wrapText="1"/>
    </xf>
    <xf numFmtId="0" fontId="10" fillId="7" borderId="5" xfId="0" applyFont="1" applyFill="1" applyBorder="1" applyAlignment="1" applyProtection="1">
      <alignment horizontal="right" vertical="center" wrapText="1"/>
    </xf>
    <xf numFmtId="8" fontId="24" fillId="2" borderId="3" xfId="0" applyNumberFormat="1" applyFont="1" applyFill="1" applyBorder="1" applyAlignment="1" applyProtection="1"/>
    <xf numFmtId="0" fontId="6" fillId="2" borderId="3" xfId="0" applyNumberFormat="1" applyFont="1" applyFill="1" applyBorder="1" applyAlignment="1">
      <alignment vertical="top"/>
    </xf>
    <xf numFmtId="0" fontId="6" fillId="2" borderId="1" xfId="0" applyFont="1" applyFill="1" applyBorder="1" applyAlignment="1" applyProtection="1">
      <alignment horizontal="right" wrapText="1"/>
    </xf>
    <xf numFmtId="49" fontId="6" fillId="10" borderId="2" xfId="0" applyNumberFormat="1" applyFont="1" applyFill="1" applyBorder="1" applyAlignment="1" applyProtection="1">
      <alignment horizontal="center" vertical="top"/>
      <protection locked="0"/>
    </xf>
    <xf numFmtId="0" fontId="5" fillId="3" borderId="28" xfId="0" applyFont="1" applyFill="1" applyBorder="1" applyAlignment="1" applyProtection="1"/>
    <xf numFmtId="0" fontId="5" fillId="3" borderId="31" xfId="0" applyFont="1" applyFill="1" applyBorder="1" applyAlignment="1" applyProtection="1"/>
    <xf numFmtId="0" fontId="5" fillId="3" borderId="21" xfId="0" applyFont="1" applyFill="1" applyBorder="1" applyAlignment="1" applyProtection="1">
      <alignment horizontal="right"/>
    </xf>
    <xf numFmtId="8" fontId="5" fillId="3" borderId="11" xfId="0" applyNumberFormat="1" applyFont="1" applyFill="1" applyBorder="1" applyAlignment="1" applyProtection="1">
      <alignment horizontal="right"/>
    </xf>
    <xf numFmtId="14" fontId="6" fillId="10" borderId="3" xfId="0" applyNumberFormat="1" applyFont="1" applyFill="1" applyBorder="1" applyAlignment="1" applyProtection="1">
      <alignment horizontal="center"/>
      <protection locked="0"/>
    </xf>
    <xf numFmtId="8" fontId="24" fillId="10" borderId="3" xfId="0" applyNumberFormat="1" applyFont="1" applyFill="1" applyBorder="1" applyAlignment="1" applyProtection="1">
      <protection locked="0"/>
    </xf>
    <xf numFmtId="8" fontId="7" fillId="10" borderId="3" xfId="0" applyNumberFormat="1" applyFont="1" applyFill="1" applyBorder="1" applyAlignment="1" applyProtection="1">
      <alignment wrapText="1"/>
      <protection locked="0"/>
    </xf>
    <xf numFmtId="10" fontId="7" fillId="10" borderId="3" xfId="0" applyNumberFormat="1" applyFont="1" applyFill="1" applyBorder="1" applyAlignment="1" applyProtection="1">
      <protection locked="0"/>
    </xf>
    <xf numFmtId="8" fontId="7" fillId="10" borderId="11" xfId="0" applyNumberFormat="1" applyFont="1" applyFill="1" applyBorder="1" applyAlignment="1" applyProtection="1">
      <alignment wrapText="1"/>
      <protection locked="0"/>
    </xf>
    <xf numFmtId="0" fontId="12" fillId="7" borderId="15" xfId="0" applyFont="1" applyFill="1" applyBorder="1" applyAlignment="1" applyProtection="1"/>
    <xf numFmtId="0" fontId="12" fillId="7" borderId="7" xfId="0" applyFont="1" applyFill="1" applyBorder="1" applyAlignment="1" applyProtection="1"/>
    <xf numFmtId="8" fontId="4" fillId="10" borderId="29" xfId="0" applyNumberFormat="1" applyFont="1" applyFill="1" applyBorder="1" applyAlignment="1" applyProtection="1">
      <alignment vertical="center"/>
      <protection locked="0"/>
    </xf>
    <xf numFmtId="0" fontId="6" fillId="3" borderId="3" xfId="0" applyFont="1" applyFill="1" applyBorder="1" applyAlignment="1">
      <alignment horizontal="right" vertical="top"/>
    </xf>
    <xf numFmtId="0" fontId="6" fillId="2" borderId="3" xfId="0" applyFont="1" applyFill="1" applyBorder="1" applyAlignment="1">
      <alignment vertical="top"/>
    </xf>
    <xf numFmtId="8" fontId="7" fillId="10" borderId="3" xfId="0" applyNumberFormat="1" applyFont="1" applyFill="1" applyBorder="1" applyAlignment="1" applyProtection="1">
      <protection locked="0"/>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8" fontId="9" fillId="3" borderId="1"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8" fontId="5" fillId="2" borderId="2" xfId="0" applyNumberFormat="1" applyFont="1" applyFill="1" applyBorder="1" applyAlignment="1" applyProtection="1">
      <alignment horizontal="right"/>
    </xf>
    <xf numFmtId="0" fontId="11" fillId="6" borderId="17"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11" fillId="6" borderId="18" xfId="0" applyFont="1" applyFill="1" applyBorder="1" applyAlignment="1" applyProtection="1">
      <alignment horizontal="center" vertical="center" wrapText="1"/>
    </xf>
    <xf numFmtId="0" fontId="16" fillId="10" borderId="25"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protection locked="0"/>
    </xf>
    <xf numFmtId="0" fontId="16" fillId="10" borderId="27" xfId="0" applyFont="1" applyFill="1" applyBorder="1" applyAlignment="1" applyProtection="1">
      <alignment horizontal="left" vertical="top"/>
      <protection locked="0"/>
    </xf>
    <xf numFmtId="0" fontId="4" fillId="7" borderId="20"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9" fillId="3" borderId="1" xfId="0" applyFont="1" applyFill="1" applyBorder="1" applyAlignment="1" applyProtection="1">
      <alignment horizontal="left" vertical="top"/>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xf>
    <xf numFmtId="0" fontId="9" fillId="3" borderId="2" xfId="0" applyFont="1" applyFill="1" applyBorder="1" applyAlignment="1" applyProtection="1">
      <alignment horizontal="left" vertical="top"/>
    </xf>
    <xf numFmtId="0" fontId="12" fillId="7" borderId="15" xfId="0" applyFont="1" applyFill="1" applyBorder="1" applyAlignment="1" applyProtection="1"/>
    <xf numFmtId="0" fontId="12" fillId="7" borderId="7" xfId="0" applyFont="1" applyFill="1" applyBorder="1" applyAlignment="1" applyProtection="1"/>
    <xf numFmtId="0" fontId="13" fillId="10" borderId="28" xfId="0" applyFont="1" applyFill="1" applyBorder="1" applyAlignment="1" applyProtection="1">
      <alignment vertical="center"/>
      <protection locked="0"/>
    </xf>
    <xf numFmtId="0" fontId="13" fillId="10" borderId="29" xfId="0" applyFont="1" applyFill="1" applyBorder="1" applyAlignment="1" applyProtection="1">
      <alignment vertical="center"/>
      <protection locked="0"/>
    </xf>
    <xf numFmtId="0" fontId="9" fillId="2" borderId="12" xfId="0" applyFont="1" applyFill="1" applyBorder="1" applyAlignment="1" applyProtection="1"/>
    <xf numFmtId="0" fontId="9" fillId="2" borderId="13" xfId="0" applyFont="1" applyFill="1" applyBorder="1" applyAlignment="1" applyProtection="1"/>
    <xf numFmtId="0" fontId="4" fillId="7" borderId="38" xfId="0" applyFont="1" applyFill="1" applyBorder="1" applyAlignment="1" applyProtection="1">
      <alignment vertical="center" wrapText="1"/>
    </xf>
    <xf numFmtId="0" fontId="4" fillId="7" borderId="39" xfId="0" applyFont="1" applyFill="1" applyBorder="1" applyAlignment="1" applyProtection="1">
      <alignment vertical="center" wrapText="1"/>
    </xf>
    <xf numFmtId="0" fontId="4" fillId="7" borderId="40" xfId="0" applyFont="1" applyFill="1" applyBorder="1" applyAlignment="1" applyProtection="1">
      <alignment vertical="center" wrapText="1"/>
    </xf>
    <xf numFmtId="49" fontId="6" fillId="2" borderId="1" xfId="0" applyNumberFormat="1" applyFont="1" applyFill="1" applyBorder="1" applyAlignment="1" applyProtection="1">
      <alignment horizontal="right" vertical="top"/>
    </xf>
    <xf numFmtId="49" fontId="6" fillId="2" borderId="4" xfId="0" applyNumberFormat="1" applyFont="1" applyFill="1" applyBorder="1" applyAlignment="1" applyProtection="1">
      <alignment horizontal="right" vertical="top"/>
    </xf>
    <xf numFmtId="49" fontId="6" fillId="2" borderId="6" xfId="0" applyNumberFormat="1" applyFont="1" applyFill="1" applyBorder="1" applyAlignment="1" applyProtection="1">
      <alignment horizontal="right" vertical="top"/>
    </xf>
    <xf numFmtId="49" fontId="6" fillId="2" borderId="15" xfId="0" applyNumberFormat="1" applyFont="1" applyFill="1" applyBorder="1" applyAlignment="1" applyProtection="1">
      <alignment horizontal="right" vertical="top"/>
    </xf>
    <xf numFmtId="0" fontId="11" fillId="6" borderId="19"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xf>
    <xf numFmtId="0" fontId="11" fillId="6" borderId="11" xfId="0" applyFont="1" applyFill="1" applyBorder="1" applyAlignment="1" applyProtection="1">
      <alignment horizontal="center" vertical="center" wrapText="1"/>
    </xf>
    <xf numFmtId="0" fontId="11" fillId="6" borderId="11" xfId="0" applyFont="1" applyFill="1" applyBorder="1" applyAlignment="1" applyProtection="1">
      <alignment horizontal="center"/>
    </xf>
    <xf numFmtId="0" fontId="10" fillId="2" borderId="8" xfId="0" applyFont="1" applyFill="1" applyBorder="1" applyAlignment="1" applyProtection="1">
      <alignment horizontal="right" vertical="center" wrapText="1"/>
    </xf>
    <xf numFmtId="0" fontId="10" fillId="2" borderId="9" xfId="0" applyFont="1" applyFill="1" applyBorder="1" applyAlignment="1" applyProtection="1">
      <alignment horizontal="right" vertical="center" wrapText="1"/>
    </xf>
    <xf numFmtId="8" fontId="12" fillId="2" borderId="1" xfId="0" applyNumberFormat="1" applyFont="1" applyFill="1" applyBorder="1" applyAlignment="1" applyProtection="1">
      <alignment horizontal="center"/>
    </xf>
    <xf numFmtId="8" fontId="12" fillId="2" borderId="4" xfId="0" applyNumberFormat="1" applyFont="1" applyFill="1" applyBorder="1" applyAlignment="1" applyProtection="1">
      <alignment horizontal="center"/>
    </xf>
    <xf numFmtId="8" fontId="12" fillId="2" borderId="2" xfId="0" applyNumberFormat="1" applyFont="1" applyFill="1" applyBorder="1" applyAlignment="1" applyProtection="1">
      <alignment horizontal="center"/>
    </xf>
    <xf numFmtId="8" fontId="4" fillId="10" borderId="28" xfId="0" applyNumberFormat="1" applyFont="1" applyFill="1" applyBorder="1" applyAlignment="1" applyProtection="1">
      <alignment vertical="center"/>
      <protection locked="0"/>
    </xf>
    <xf numFmtId="8" fontId="4" fillId="10" borderId="29" xfId="0" applyNumberFormat="1" applyFont="1" applyFill="1" applyBorder="1" applyAlignment="1" applyProtection="1">
      <alignment vertical="center"/>
      <protection locked="0"/>
    </xf>
    <xf numFmtId="8" fontId="9" fillId="2" borderId="12" xfId="0" applyNumberFormat="1" applyFont="1" applyFill="1" applyBorder="1" applyAlignment="1" applyProtection="1">
      <alignment horizontal="right"/>
    </xf>
    <xf numFmtId="8" fontId="9" fillId="2" borderId="13" xfId="0" applyNumberFormat="1" applyFont="1" applyFill="1" applyBorder="1" applyAlignment="1" applyProtection="1">
      <alignment horizontal="right"/>
    </xf>
    <xf numFmtId="0" fontId="6" fillId="10" borderId="4" xfId="0" applyFont="1" applyFill="1" applyBorder="1" applyAlignment="1" applyProtection="1">
      <alignment wrapText="1"/>
      <protection locked="0"/>
    </xf>
    <xf numFmtId="0" fontId="6" fillId="10" borderId="2" xfId="0" applyFont="1" applyFill="1" applyBorder="1" applyAlignment="1" applyProtection="1">
      <alignment wrapText="1"/>
      <protection locked="0"/>
    </xf>
    <xf numFmtId="0" fontId="6" fillId="10" borderId="15" xfId="0" applyFont="1" applyFill="1" applyBorder="1" applyAlignment="1" applyProtection="1">
      <alignment wrapText="1"/>
      <protection locked="0"/>
    </xf>
    <xf numFmtId="0" fontId="6" fillId="10" borderId="7" xfId="0" applyFont="1" applyFill="1" applyBorder="1" applyAlignment="1" applyProtection="1">
      <alignment wrapText="1"/>
      <protection locked="0"/>
    </xf>
    <xf numFmtId="0" fontId="6" fillId="2" borderId="1" xfId="0" applyFont="1" applyFill="1" applyBorder="1" applyAlignment="1" applyProtection="1">
      <alignment horizontal="right"/>
    </xf>
    <xf numFmtId="0" fontId="6" fillId="2" borderId="4" xfId="0" applyFont="1" applyFill="1" applyBorder="1" applyAlignment="1" applyProtection="1">
      <alignment horizontal="right"/>
    </xf>
    <xf numFmtId="2" fontId="9" fillId="2" borderId="12" xfId="0" applyNumberFormat="1" applyFont="1" applyFill="1" applyBorder="1" applyAlignment="1" applyProtection="1">
      <alignment horizontal="right"/>
    </xf>
    <xf numFmtId="2" fontId="9" fillId="2" borderId="13" xfId="0" applyNumberFormat="1" applyFont="1" applyFill="1" applyBorder="1" applyAlignment="1" applyProtection="1">
      <alignment horizontal="right"/>
    </xf>
    <xf numFmtId="2" fontId="4" fillId="10" borderId="28" xfId="0" applyNumberFormat="1" applyFont="1" applyFill="1" applyBorder="1" applyAlignment="1" applyProtection="1">
      <alignment horizontal="center" vertical="center"/>
      <protection locked="0"/>
    </xf>
    <xf numFmtId="2" fontId="4" fillId="10" borderId="29" xfId="0" applyNumberFormat="1" applyFont="1" applyFill="1" applyBorder="1" applyAlignment="1" applyProtection="1">
      <alignment horizontal="center" vertical="center"/>
      <protection locked="0"/>
    </xf>
    <xf numFmtId="0" fontId="12" fillId="7" borderId="6" xfId="0" applyFont="1" applyFill="1" applyBorder="1" applyAlignment="1" applyProtection="1"/>
    <xf numFmtId="0" fontId="13" fillId="10" borderId="28" xfId="0" applyFont="1" applyFill="1" applyBorder="1" applyAlignment="1" applyProtection="1">
      <protection locked="0"/>
    </xf>
    <xf numFmtId="0" fontId="13" fillId="10" borderId="29" xfId="0" applyFont="1" applyFill="1" applyBorder="1" applyAlignment="1" applyProtection="1">
      <protection locked="0"/>
    </xf>
    <xf numFmtId="8" fontId="4" fillId="10" borderId="28" xfId="0" applyNumberFormat="1" applyFont="1" applyFill="1" applyBorder="1" applyAlignment="1" applyProtection="1">
      <protection locked="0"/>
    </xf>
    <xf numFmtId="8" fontId="4" fillId="10" borderId="29" xfId="0" applyNumberFormat="1" applyFont="1" applyFill="1" applyBorder="1" applyAlignment="1" applyProtection="1">
      <protection locked="0"/>
    </xf>
    <xf numFmtId="2" fontId="4" fillId="10" borderId="28" xfId="0" applyNumberFormat="1" applyFont="1" applyFill="1" applyBorder="1" applyAlignment="1" applyProtection="1">
      <alignment horizontal="center"/>
      <protection locked="0"/>
    </xf>
    <xf numFmtId="2" fontId="4" fillId="10" borderId="29" xfId="0" applyNumberFormat="1" applyFont="1" applyFill="1" applyBorder="1" applyAlignment="1" applyProtection="1">
      <alignment horizontal="center"/>
      <protection locked="0"/>
    </xf>
    <xf numFmtId="0" fontId="13" fillId="10" borderId="28" xfId="0" applyFont="1" applyFill="1" applyBorder="1" applyAlignment="1" applyProtection="1">
      <alignment wrapText="1"/>
      <protection locked="0"/>
    </xf>
    <xf numFmtId="0" fontId="13" fillId="10" borderId="29" xfId="0" applyFont="1" applyFill="1" applyBorder="1" applyAlignment="1" applyProtection="1">
      <alignment wrapText="1"/>
      <protection locked="0"/>
    </xf>
    <xf numFmtId="0" fontId="13" fillId="10" borderId="28" xfId="0" applyFont="1" applyFill="1" applyBorder="1" applyAlignment="1" applyProtection="1">
      <alignment vertical="center" wrapText="1"/>
      <protection locked="0"/>
    </xf>
    <xf numFmtId="0" fontId="13" fillId="10" borderId="29" xfId="0" applyFont="1" applyFill="1" applyBorder="1" applyAlignment="1" applyProtection="1">
      <alignment vertical="center" wrapText="1"/>
      <protection locked="0"/>
    </xf>
    <xf numFmtId="0" fontId="10" fillId="7" borderId="3" xfId="0" applyFont="1" applyFill="1" applyBorder="1" applyAlignment="1">
      <alignment horizontal="left" vertical="top"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49" fontId="13" fillId="10" borderId="25" xfId="0" applyNumberFormat="1" applyFont="1" applyFill="1" applyBorder="1" applyAlignment="1" applyProtection="1">
      <alignment vertical="top" wrapText="1"/>
      <protection locked="0"/>
    </xf>
    <xf numFmtId="49" fontId="13" fillId="10" borderId="26" xfId="0" applyNumberFormat="1" applyFont="1" applyFill="1" applyBorder="1" applyAlignment="1" applyProtection="1">
      <alignment vertical="top" wrapText="1"/>
      <protection locked="0"/>
    </xf>
    <xf numFmtId="49" fontId="13" fillId="10" borderId="34" xfId="0" applyNumberFormat="1" applyFont="1" applyFill="1" applyBorder="1" applyAlignment="1" applyProtection="1">
      <alignment vertical="top" wrapText="1"/>
      <protection locked="0"/>
    </xf>
    <xf numFmtId="0" fontId="0" fillId="2" borderId="3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3" xfId="0" applyFont="1" applyFill="1" applyBorder="1" applyAlignment="1">
      <alignment horizontal="center" vertical="center"/>
    </xf>
    <xf numFmtId="0" fontId="6" fillId="3" borderId="3" xfId="0" applyFont="1" applyFill="1" applyBorder="1" applyAlignment="1">
      <alignment horizontal="right" vertical="top"/>
    </xf>
    <xf numFmtId="0" fontId="3" fillId="6" borderId="6"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6" fillId="2" borderId="16" xfId="0" applyFont="1" applyFill="1" applyBorder="1" applyAlignment="1">
      <alignment vertical="top"/>
    </xf>
    <xf numFmtId="0" fontId="6" fillId="2" borderId="3" xfId="0" applyFont="1" applyFill="1" applyBorder="1" applyAlignment="1">
      <alignment vertical="top"/>
    </xf>
    <xf numFmtId="0" fontId="10" fillId="7" borderId="16" xfId="0" applyFont="1" applyFill="1" applyBorder="1" applyAlignment="1">
      <alignment vertical="center" wrapText="1"/>
    </xf>
    <xf numFmtId="0" fontId="12" fillId="7" borderId="6"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2" fillId="7" borderId="7" xfId="0" applyFont="1" applyFill="1" applyBorder="1" applyAlignment="1">
      <alignment horizontal="left" vertical="center" wrapText="1"/>
    </xf>
    <xf numFmtId="0" fontId="10" fillId="7" borderId="1" xfId="0" applyFont="1" applyFill="1" applyBorder="1" applyAlignment="1">
      <alignment horizontal="left" vertical="top" wrapText="1"/>
    </xf>
    <xf numFmtId="0" fontId="10" fillId="7" borderId="2" xfId="0" applyFont="1" applyFill="1" applyBorder="1" applyAlignment="1">
      <alignment horizontal="left" vertical="top" wrapText="1"/>
    </xf>
    <xf numFmtId="8" fontId="7" fillId="10" borderId="1" xfId="0" applyNumberFormat="1" applyFont="1" applyFill="1" applyBorder="1" applyAlignment="1" applyProtection="1">
      <protection locked="0"/>
    </xf>
    <xf numFmtId="8" fontId="7" fillId="10" borderId="2" xfId="0" applyNumberFormat="1" applyFont="1" applyFill="1" applyBorder="1" applyAlignment="1" applyProtection="1">
      <protection locked="0"/>
    </xf>
    <xf numFmtId="8" fontId="5" fillId="3" borderId="12" xfId="0" applyNumberFormat="1" applyFont="1" applyFill="1" applyBorder="1" applyAlignment="1" applyProtection="1"/>
    <xf numFmtId="8" fontId="5" fillId="3" borderId="13" xfId="0" applyNumberFormat="1" applyFont="1" applyFill="1" applyBorder="1" applyAlignment="1" applyProtection="1"/>
    <xf numFmtId="8" fontId="7" fillId="10" borderId="3" xfId="0" applyNumberFormat="1" applyFont="1" applyFill="1" applyBorder="1" applyAlignment="1" applyProtection="1">
      <protection locked="0"/>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0" fontId="9" fillId="3" borderId="1" xfId="0" applyFont="1" applyFill="1" applyBorder="1" applyAlignment="1" applyProtection="1">
      <alignment horizontal="center" wrapText="1"/>
    </xf>
    <xf numFmtId="0" fontId="9" fillId="3" borderId="2" xfId="0" applyFont="1" applyFill="1" applyBorder="1" applyAlignment="1" applyProtection="1">
      <alignment horizontal="center" wrapText="1"/>
    </xf>
    <xf numFmtId="0" fontId="9" fillId="2" borderId="1" xfId="0" applyFont="1" applyFill="1" applyBorder="1" applyAlignment="1" applyProtection="1">
      <alignment horizontal="center" wrapText="1"/>
    </xf>
    <xf numFmtId="0" fontId="9" fillId="2" borderId="2" xfId="0" applyFont="1" applyFill="1" applyBorder="1" applyAlignment="1" applyProtection="1">
      <alignment horizontal="center" wrapText="1"/>
    </xf>
    <xf numFmtId="0" fontId="10" fillId="3" borderId="3" xfId="0" applyFont="1" applyFill="1" applyBorder="1" applyAlignment="1" applyProtection="1">
      <alignment horizontal="right"/>
    </xf>
    <xf numFmtId="164" fontId="24" fillId="10" borderId="3" xfId="0" applyNumberFormat="1" applyFont="1" applyFill="1" applyBorder="1" applyAlignment="1" applyProtection="1">
      <protection locked="0"/>
    </xf>
    <xf numFmtId="0" fontId="16" fillId="10" borderId="8" xfId="0" applyFont="1" applyFill="1" applyBorder="1" applyAlignment="1" applyProtection="1">
      <alignment horizontal="left" vertical="top" wrapText="1"/>
      <protection locked="0"/>
    </xf>
    <xf numFmtId="0" fontId="16" fillId="10" borderId="5" xfId="0" applyFont="1" applyFill="1" applyBorder="1" applyAlignment="1" applyProtection="1">
      <alignment horizontal="left" vertical="top"/>
      <protection locked="0"/>
    </xf>
    <xf numFmtId="0" fontId="16" fillId="10" borderId="9" xfId="0" applyFont="1" applyFill="1" applyBorder="1" applyAlignment="1" applyProtection="1">
      <alignment horizontal="left" vertical="top"/>
      <protection locked="0"/>
    </xf>
    <xf numFmtId="0" fontId="12" fillId="7" borderId="6" xfId="0" applyFont="1" applyFill="1" applyBorder="1" applyAlignment="1" applyProtection="1">
      <alignment horizontal="left"/>
    </xf>
    <xf numFmtId="0" fontId="12" fillId="7" borderId="15" xfId="0" applyFont="1" applyFill="1" applyBorder="1" applyAlignment="1" applyProtection="1">
      <alignment horizontal="left"/>
    </xf>
    <xf numFmtId="0" fontId="12" fillId="7" borderId="7" xfId="0" applyFont="1" applyFill="1" applyBorder="1" applyAlignment="1" applyProtection="1">
      <alignment horizontal="left"/>
    </xf>
    <xf numFmtId="8" fontId="9" fillId="3" borderId="1" xfId="0" applyNumberFormat="1" applyFont="1" applyFill="1" applyBorder="1" applyAlignment="1" applyProtection="1">
      <alignment horizontal="center" wrapText="1"/>
    </xf>
    <xf numFmtId="8" fontId="9" fillId="3" borderId="4" xfId="0" applyNumberFormat="1" applyFont="1" applyFill="1" applyBorder="1" applyAlignment="1" applyProtection="1">
      <alignment horizontal="center" wrapText="1"/>
    </xf>
    <xf numFmtId="8" fontId="9"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6" fillId="2" borderId="4" xfId="0" applyNumberFormat="1" applyFont="1" applyFill="1" applyBorder="1" applyAlignment="1" applyProtection="1">
      <alignment horizontal="center" wrapText="1"/>
    </xf>
    <xf numFmtId="0" fontId="6" fillId="2" borderId="2" xfId="0" applyNumberFormat="1" applyFont="1" applyFill="1" applyBorder="1" applyAlignment="1" applyProtection="1">
      <alignment horizontal="center" wrapText="1"/>
    </xf>
    <xf numFmtId="0" fontId="7" fillId="10" borderId="1" xfId="0" applyFont="1" applyFill="1" applyBorder="1" applyAlignment="1" applyProtection="1">
      <protection locked="0"/>
    </xf>
    <xf numFmtId="0" fontId="7" fillId="10" borderId="4" xfId="0" applyFont="1" applyFill="1" applyBorder="1" applyAlignment="1" applyProtection="1">
      <protection locked="0"/>
    </xf>
    <xf numFmtId="0" fontId="7" fillId="10" borderId="2" xfId="0" applyFont="1" applyFill="1" applyBorder="1" applyAlignment="1" applyProtection="1">
      <protection locked="0"/>
    </xf>
    <xf numFmtId="8" fontId="7" fillId="10" borderId="1" xfId="0" applyNumberFormat="1" applyFont="1" applyFill="1" applyBorder="1" applyAlignment="1" applyProtection="1">
      <alignment wrapText="1"/>
      <protection locked="0"/>
    </xf>
    <xf numFmtId="8" fontId="7" fillId="10" borderId="2" xfId="0" applyNumberFormat="1" applyFont="1" applyFill="1" applyBorder="1" applyAlignment="1" applyProtection="1">
      <alignment wrapText="1"/>
      <protection locked="0"/>
    </xf>
    <xf numFmtId="8" fontId="6" fillId="3" borderId="1" xfId="0" applyNumberFormat="1" applyFont="1" applyFill="1" applyBorder="1" applyAlignment="1" applyProtection="1">
      <alignment horizontal="right" vertical="center" wrapText="1"/>
    </xf>
    <xf numFmtId="8" fontId="6" fillId="3" borderId="2" xfId="0" applyNumberFormat="1" applyFont="1" applyFill="1" applyBorder="1" applyAlignment="1" applyProtection="1">
      <alignment horizontal="right" vertical="center" wrapText="1"/>
    </xf>
    <xf numFmtId="8" fontId="20" fillId="7" borderId="1" xfId="0" applyNumberFormat="1" applyFont="1" applyFill="1" applyBorder="1" applyAlignment="1" applyProtection="1"/>
    <xf numFmtId="8" fontId="20" fillId="7" borderId="2" xfId="0" applyNumberFormat="1" applyFont="1" applyFill="1" applyBorder="1" applyAlignment="1" applyProtection="1"/>
    <xf numFmtId="0" fontId="5" fillId="3" borderId="6"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2" xfId="0" applyFont="1" applyFill="1" applyBorder="1" applyAlignment="1" applyProtection="1"/>
    <xf numFmtId="0" fontId="5" fillId="3" borderId="14" xfId="0" applyFont="1" applyFill="1" applyBorder="1" applyAlignment="1" applyProtection="1"/>
    <xf numFmtId="0" fontId="5" fillId="3" borderId="13" xfId="0" applyFont="1" applyFill="1" applyBorder="1" applyAlignment="1" applyProtection="1"/>
    <xf numFmtId="0" fontId="11" fillId="5" borderId="3" xfId="0" applyFont="1" applyFill="1" applyBorder="1" applyAlignment="1" applyProtection="1">
      <alignment horizontal="center"/>
    </xf>
    <xf numFmtId="0" fontId="6" fillId="3" borderId="6" xfId="0" applyFont="1" applyFill="1" applyBorder="1" applyAlignment="1" applyProtection="1">
      <alignment horizontal="right" vertical="center"/>
    </xf>
    <xf numFmtId="0" fontId="6" fillId="3" borderId="15" xfId="0" applyFont="1" applyFill="1" applyBorder="1" applyAlignment="1" applyProtection="1">
      <alignment horizontal="right" vertical="center"/>
    </xf>
    <xf numFmtId="0" fontId="6" fillId="3" borderId="7" xfId="0" applyFont="1" applyFill="1" applyBorder="1" applyAlignment="1" applyProtection="1">
      <alignment horizontal="right" vertical="center"/>
    </xf>
    <xf numFmtId="0" fontId="6" fillId="3" borderId="8" xfId="0" applyFont="1" applyFill="1" applyBorder="1" applyAlignment="1" applyProtection="1">
      <alignment horizontal="right" vertical="center"/>
    </xf>
    <xf numFmtId="0" fontId="6" fillId="3" borderId="5" xfId="0" applyFont="1" applyFill="1" applyBorder="1" applyAlignment="1" applyProtection="1">
      <alignment horizontal="right" vertical="center"/>
    </xf>
    <xf numFmtId="0" fontId="6" fillId="3" borderId="9" xfId="0" applyFont="1" applyFill="1" applyBorder="1" applyAlignment="1" applyProtection="1">
      <alignment horizontal="right" vertical="center"/>
    </xf>
    <xf numFmtId="0" fontId="5" fillId="3" borderId="1"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2" xfId="0" applyFont="1" applyFill="1" applyBorder="1" applyAlignment="1" applyProtection="1">
      <alignment horizontal="center"/>
    </xf>
    <xf numFmtId="0" fontId="25" fillId="3" borderId="3" xfId="0" applyFont="1" applyFill="1" applyBorder="1" applyAlignment="1" applyProtection="1">
      <alignment horizontal="right"/>
    </xf>
    <xf numFmtId="0" fontId="20" fillId="2" borderId="3" xfId="0" applyFont="1" applyFill="1" applyBorder="1" applyAlignment="1" applyProtection="1">
      <alignment horizontal="right"/>
    </xf>
    <xf numFmtId="0" fontId="6" fillId="2" borderId="1"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5" fillId="2" borderId="1" xfId="0" applyFont="1" applyFill="1" applyBorder="1" applyAlignment="1" applyProtection="1">
      <alignment horizontal="center"/>
    </xf>
    <xf numFmtId="0" fontId="5" fillId="2" borderId="4" xfId="0" applyFont="1" applyFill="1" applyBorder="1" applyAlignment="1" applyProtection="1">
      <alignment horizontal="center"/>
    </xf>
    <xf numFmtId="0" fontId="16" fillId="7" borderId="1" xfId="0" applyFont="1" applyFill="1" applyBorder="1" applyAlignment="1" applyProtection="1">
      <alignment vertical="center" wrapText="1"/>
    </xf>
    <xf numFmtId="0" fontId="5" fillId="7" borderId="4" xfId="0" applyFont="1" applyFill="1" applyBorder="1" applyAlignment="1" applyProtection="1">
      <alignment vertical="center" wrapText="1"/>
    </xf>
    <xf numFmtId="0" fontId="5" fillId="7" borderId="2" xfId="0" applyFont="1" applyFill="1" applyBorder="1" applyAlignment="1" applyProtection="1">
      <alignment vertical="center" wrapText="1"/>
    </xf>
    <xf numFmtId="8" fontId="10" fillId="3" borderId="1" xfId="0" applyNumberFormat="1" applyFont="1" applyFill="1" applyBorder="1" applyAlignment="1" applyProtection="1">
      <alignment horizontal="right"/>
    </xf>
    <xf numFmtId="8" fontId="10" fillId="3" borderId="2" xfId="0" applyNumberFormat="1" applyFont="1" applyFill="1" applyBorder="1" applyAlignment="1" applyProtection="1">
      <alignment horizontal="right"/>
    </xf>
    <xf numFmtId="8" fontId="24" fillId="10" borderId="1" xfId="0" applyNumberFormat="1" applyFont="1" applyFill="1" applyBorder="1" applyAlignment="1" applyProtection="1">
      <protection locked="0"/>
    </xf>
    <xf numFmtId="8" fontId="24" fillId="10" borderId="2" xfId="0" applyNumberFormat="1" applyFont="1" applyFill="1" applyBorder="1" applyAlignment="1" applyProtection="1">
      <protection locked="0"/>
    </xf>
    <xf numFmtId="8" fontId="5" fillId="3" borderId="1" xfId="0" applyNumberFormat="1" applyFont="1" applyFill="1" applyBorder="1" applyAlignment="1" applyProtection="1">
      <alignment horizontal="right" wrapText="1"/>
    </xf>
    <xf numFmtId="8" fontId="5" fillId="3" borderId="2" xfId="0" applyNumberFormat="1" applyFont="1" applyFill="1" applyBorder="1" applyAlignment="1" applyProtection="1">
      <alignment horizontal="right" wrapText="1"/>
    </xf>
    <xf numFmtId="0" fontId="10" fillId="3" borderId="1" xfId="0" applyFont="1" applyFill="1" applyBorder="1" applyAlignment="1" applyProtection="1">
      <alignment horizontal="right"/>
    </xf>
    <xf numFmtId="0" fontId="10" fillId="3" borderId="4" xfId="0" applyFont="1" applyFill="1" applyBorder="1" applyAlignment="1" applyProtection="1">
      <alignment horizontal="right"/>
    </xf>
    <xf numFmtId="164" fontId="24" fillId="10" borderId="1" xfId="0" applyNumberFormat="1" applyFont="1" applyFill="1" applyBorder="1" applyAlignment="1" applyProtection="1">
      <protection locked="0"/>
    </xf>
    <xf numFmtId="164" fontId="24" fillId="10" borderId="4" xfId="0" applyNumberFormat="1" applyFont="1" applyFill="1" applyBorder="1" applyAlignment="1" applyProtection="1">
      <protection locked="0"/>
    </xf>
    <xf numFmtId="164" fontId="24" fillId="10" borderId="2" xfId="0" applyNumberFormat="1" applyFont="1" applyFill="1" applyBorder="1" applyAlignment="1" applyProtection="1">
      <protection locked="0"/>
    </xf>
    <xf numFmtId="8" fontId="24" fillId="10" borderId="1" xfId="0" applyNumberFormat="1" applyFont="1" applyFill="1" applyBorder="1" applyAlignment="1" applyProtection="1">
      <alignment wrapText="1"/>
      <protection locked="0"/>
    </xf>
    <xf numFmtId="8" fontId="24" fillId="10" borderId="2" xfId="0" applyNumberFormat="1" applyFont="1" applyFill="1" applyBorder="1" applyAlignment="1" applyProtection="1">
      <alignment wrapText="1"/>
      <protection locked="0"/>
    </xf>
    <xf numFmtId="0" fontId="16" fillId="7" borderId="6" xfId="0" applyFont="1" applyFill="1" applyBorder="1" applyAlignment="1" applyProtection="1">
      <alignment vertical="center" wrapText="1"/>
    </xf>
    <xf numFmtId="0" fontId="12" fillId="7" borderId="15" xfId="0" applyFont="1" applyFill="1" applyBorder="1" applyAlignment="1" applyProtection="1">
      <alignment vertical="center" wrapText="1"/>
    </xf>
    <xf numFmtId="0" fontId="12" fillId="7" borderId="4" xfId="0" applyFont="1" applyFill="1" applyBorder="1" applyAlignment="1" applyProtection="1">
      <alignment vertical="center" wrapText="1"/>
    </xf>
    <xf numFmtId="0" fontId="12" fillId="7" borderId="2" xfId="0" applyFont="1" applyFill="1" applyBorder="1" applyAlignment="1" applyProtection="1">
      <alignment vertical="center" wrapText="1"/>
    </xf>
    <xf numFmtId="0" fontId="7" fillId="10" borderId="1" xfId="0" applyFont="1" applyFill="1" applyBorder="1" applyAlignment="1" applyProtection="1">
      <alignment horizontal="left"/>
      <protection locked="0"/>
    </xf>
    <xf numFmtId="0" fontId="7" fillId="10" borderId="4" xfId="0" applyFont="1" applyFill="1" applyBorder="1" applyAlignment="1" applyProtection="1">
      <alignment horizontal="left"/>
      <protection locked="0"/>
    </xf>
    <xf numFmtId="0" fontId="7" fillId="10" borderId="2" xfId="0" applyFont="1" applyFill="1" applyBorder="1" applyAlignment="1" applyProtection="1">
      <alignment horizontal="left"/>
      <protection locked="0"/>
    </xf>
    <xf numFmtId="0" fontId="14" fillId="8" borderId="8" xfId="0" applyFont="1" applyFill="1" applyBorder="1" applyAlignment="1" applyProtection="1">
      <alignment horizontal="center"/>
    </xf>
    <xf numFmtId="0" fontId="14" fillId="8" borderId="5" xfId="0" applyFont="1" applyFill="1" applyBorder="1" applyAlignment="1" applyProtection="1">
      <alignment horizontal="center"/>
    </xf>
    <xf numFmtId="0" fontId="14" fillId="8" borderId="9" xfId="0" applyFont="1" applyFill="1" applyBorder="1" applyAlignment="1" applyProtection="1">
      <alignment horizontal="center"/>
    </xf>
    <xf numFmtId="0" fontId="6" fillId="3" borderId="1"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2" xfId="0" applyFont="1" applyFill="1" applyBorder="1" applyAlignment="1" applyProtection="1">
      <alignment horizontal="center"/>
    </xf>
    <xf numFmtId="0" fontId="14" fillId="6" borderId="17" xfId="0" applyFont="1" applyFill="1" applyBorder="1" applyAlignment="1" applyProtection="1">
      <alignment horizontal="center"/>
    </xf>
    <xf numFmtId="0" fontId="14" fillId="6" borderId="0" xfId="0" applyFont="1" applyFill="1" applyBorder="1" applyAlignment="1" applyProtection="1">
      <alignment horizontal="center"/>
    </xf>
    <xf numFmtId="0" fontId="14" fillId="6" borderId="18" xfId="0" applyFont="1" applyFill="1" applyBorder="1" applyAlignment="1" applyProtection="1">
      <alignment horizontal="center"/>
    </xf>
    <xf numFmtId="8" fontId="2" fillId="3" borderId="1" xfId="0" applyNumberFormat="1" applyFont="1" applyFill="1" applyBorder="1" applyAlignment="1" applyProtection="1"/>
    <xf numFmtId="8" fontId="2" fillId="3" borderId="2" xfId="0" applyNumberFormat="1" applyFont="1" applyFill="1" applyBorder="1" applyAlignment="1" applyProtection="1"/>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8" fontId="5" fillId="3" borderId="6" xfId="0" applyNumberFormat="1" applyFont="1" applyFill="1" applyBorder="1" applyAlignment="1" applyProtection="1"/>
    <xf numFmtId="8" fontId="5" fillId="3" borderId="7" xfId="0" applyNumberFormat="1" applyFont="1" applyFill="1" applyBorder="1" applyAlignment="1" applyProtection="1"/>
    <xf numFmtId="8" fontId="5" fillId="2" borderId="4" xfId="0" applyNumberFormat="1" applyFont="1" applyFill="1" applyBorder="1" applyAlignment="1" applyProtection="1">
      <alignment horizontal="center"/>
    </xf>
    <xf numFmtId="8" fontId="5" fillId="2" borderId="2" xfId="0" applyNumberFormat="1" applyFont="1" applyFill="1" applyBorder="1" applyAlignment="1" applyProtection="1">
      <alignment horizontal="center"/>
    </xf>
    <xf numFmtId="0" fontId="16" fillId="7" borderId="1"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8" fontId="5" fillId="3" borderId="12" xfId="0" applyNumberFormat="1" applyFont="1" applyFill="1" applyBorder="1" applyAlignment="1" applyProtection="1">
      <alignment wrapText="1"/>
    </xf>
    <xf numFmtId="8" fontId="5" fillId="3" borderId="13" xfId="0" applyNumberFormat="1" applyFont="1" applyFill="1" applyBorder="1" applyAlignment="1" applyProtection="1">
      <alignment wrapText="1"/>
    </xf>
    <xf numFmtId="8" fontId="5" fillId="2" borderId="1" xfId="0" applyNumberFormat="1" applyFont="1" applyFill="1" applyBorder="1" applyAlignment="1" applyProtection="1">
      <alignment horizontal="right"/>
    </xf>
    <xf numFmtId="8" fontId="5" fillId="2" borderId="2" xfId="0" applyNumberFormat="1" applyFont="1" applyFill="1" applyBorder="1" applyAlignment="1" applyProtection="1">
      <alignment horizontal="right"/>
    </xf>
    <xf numFmtId="8" fontId="14" fillId="8" borderId="1" xfId="0" applyNumberFormat="1" applyFont="1" applyFill="1" applyBorder="1" applyAlignment="1" applyProtection="1">
      <alignment horizontal="right"/>
    </xf>
    <xf numFmtId="8" fontId="14" fillId="8" borderId="2" xfId="0" applyNumberFormat="1" applyFont="1" applyFill="1" applyBorder="1" applyAlignment="1" applyProtection="1">
      <alignment horizontal="right"/>
    </xf>
    <xf numFmtId="8" fontId="14" fillId="8" borderId="8" xfId="0" applyNumberFormat="1" applyFont="1" applyFill="1" applyBorder="1" applyAlignment="1" applyProtection="1">
      <alignment horizontal="right"/>
    </xf>
    <xf numFmtId="8" fontId="14" fillId="8" borderId="9" xfId="0" applyNumberFormat="1" applyFont="1" applyFill="1" applyBorder="1" applyAlignment="1" applyProtection="1">
      <alignment horizontal="right"/>
    </xf>
    <xf numFmtId="0" fontId="16" fillId="7"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0" fontId="7" fillId="10" borderId="3" xfId="0" applyFont="1" applyFill="1" applyBorder="1" applyAlignment="1" applyProtection="1">
      <protection locked="0"/>
    </xf>
    <xf numFmtId="0" fontId="5" fillId="3" borderId="6" xfId="0" applyFont="1" applyFill="1" applyBorder="1" applyAlignment="1" applyProtection="1"/>
    <xf numFmtId="0" fontId="5" fillId="3" borderId="15" xfId="0" applyFont="1" applyFill="1" applyBorder="1" applyAlignment="1" applyProtection="1"/>
    <xf numFmtId="0" fontId="5" fillId="3" borderId="7" xfId="0" applyFont="1" applyFill="1" applyBorder="1" applyAlignment="1" applyProtection="1"/>
    <xf numFmtId="0" fontId="5" fillId="4" borderId="28" xfId="0" applyFont="1" applyFill="1" applyBorder="1" applyAlignment="1" applyProtection="1">
      <alignment horizontal="right"/>
    </xf>
    <xf numFmtId="0" fontId="5" fillId="4" borderId="29" xfId="0" applyFont="1" applyFill="1" applyBorder="1" applyAlignment="1" applyProtection="1">
      <alignment horizontal="right"/>
    </xf>
    <xf numFmtId="0" fontId="16" fillId="7" borderId="1" xfId="0" applyFont="1" applyFill="1" applyBorder="1" applyAlignment="1" applyProtection="1">
      <alignment horizontal="left" wrapText="1"/>
    </xf>
    <xf numFmtId="0" fontId="5" fillId="7" borderId="4" xfId="0" applyFont="1" applyFill="1" applyBorder="1" applyAlignment="1" applyProtection="1">
      <alignment horizontal="left" wrapText="1"/>
    </xf>
    <xf numFmtId="0" fontId="5" fillId="7" borderId="2" xfId="0" applyFont="1" applyFill="1" applyBorder="1" applyAlignment="1" applyProtection="1">
      <alignment horizontal="left" wrapText="1"/>
    </xf>
    <xf numFmtId="0" fontId="5" fillId="3" borderId="28" xfId="0" applyFont="1" applyFill="1" applyBorder="1" applyAlignment="1" applyProtection="1">
      <alignment horizontal="right"/>
    </xf>
    <xf numFmtId="0" fontId="5" fillId="3" borderId="29" xfId="0" applyFont="1" applyFill="1" applyBorder="1" applyAlignment="1" applyProtection="1">
      <alignment horizontal="right"/>
    </xf>
    <xf numFmtId="8" fontId="7" fillId="10" borderId="4" xfId="0" applyNumberFormat="1" applyFont="1" applyFill="1" applyBorder="1" applyAlignment="1" applyProtection="1">
      <alignment wrapText="1"/>
      <protection locked="0"/>
    </xf>
    <xf numFmtId="0" fontId="7" fillId="2" borderId="1" xfId="0" applyFont="1" applyFill="1" applyBorder="1" applyAlignment="1" applyProtection="1">
      <alignment wrapText="1"/>
    </xf>
    <xf numFmtId="0" fontId="7" fillId="2" borderId="2" xfId="0" applyFont="1" applyFill="1" applyBorder="1" applyAlignment="1" applyProtection="1">
      <alignment wrapText="1"/>
    </xf>
    <xf numFmtId="164" fontId="0" fillId="2" borderId="1" xfId="0" applyNumberFormat="1" applyFont="1" applyFill="1" applyBorder="1" applyAlignment="1" applyProtection="1">
      <alignment wrapText="1"/>
    </xf>
    <xf numFmtId="164" fontId="0" fillId="2" borderId="2" xfId="0" applyNumberFormat="1" applyFont="1" applyFill="1" applyBorder="1" applyAlignment="1" applyProtection="1">
      <alignment wrapText="1"/>
    </xf>
    <xf numFmtId="0" fontId="9" fillId="3" borderId="3" xfId="0" applyFont="1" applyFill="1" applyBorder="1" applyAlignment="1" applyProtection="1">
      <alignment horizontal="right" wrapText="1"/>
    </xf>
    <xf numFmtId="0" fontId="9" fillId="3" borderId="1" xfId="0" applyFont="1" applyFill="1" applyBorder="1" applyAlignment="1" applyProtection="1">
      <alignment horizontal="right" wrapText="1"/>
    </xf>
    <xf numFmtId="0" fontId="9" fillId="3" borderId="1" xfId="0" applyFont="1" applyFill="1" applyBorder="1" applyAlignment="1" applyProtection="1">
      <alignment horizontal="right"/>
    </xf>
    <xf numFmtId="0" fontId="9" fillId="3" borderId="4" xfId="0" applyFont="1" applyFill="1" applyBorder="1" applyAlignment="1" applyProtection="1">
      <alignment horizontal="right"/>
    </xf>
    <xf numFmtId="0" fontId="9" fillId="3" borderId="6" xfId="0" applyFont="1" applyFill="1" applyBorder="1" applyAlignment="1" applyProtection="1">
      <alignment horizontal="right"/>
    </xf>
    <xf numFmtId="0" fontId="9" fillId="3" borderId="15" xfId="0" applyFont="1" applyFill="1" applyBorder="1" applyAlignment="1" applyProtection="1">
      <alignment horizontal="right"/>
    </xf>
    <xf numFmtId="0" fontId="9" fillId="3" borderId="8" xfId="0" applyFont="1" applyFill="1" applyBorder="1" applyAlignment="1" applyProtection="1">
      <alignment horizontal="right"/>
    </xf>
    <xf numFmtId="0" fontId="9" fillId="3" borderId="5" xfId="0" applyFont="1" applyFill="1" applyBorder="1" applyAlignment="1" applyProtection="1">
      <alignment horizontal="right"/>
    </xf>
    <xf numFmtId="49" fontId="6" fillId="10" borderId="15" xfId="0" applyNumberFormat="1" applyFont="1" applyFill="1" applyBorder="1" applyAlignment="1" applyProtection="1">
      <alignment horizontal="center" wrapText="1"/>
      <protection locked="0"/>
    </xf>
    <xf numFmtId="49" fontId="6" fillId="10" borderId="7" xfId="0" applyNumberFormat="1" applyFont="1" applyFill="1" applyBorder="1" applyAlignment="1" applyProtection="1">
      <alignment horizontal="center" wrapText="1"/>
      <protection locked="0"/>
    </xf>
    <xf numFmtId="49" fontId="6" fillId="10" borderId="5" xfId="0" applyNumberFormat="1" applyFont="1" applyFill="1" applyBorder="1" applyAlignment="1" applyProtection="1">
      <alignment horizontal="center" wrapText="1"/>
      <protection locked="0"/>
    </xf>
    <xf numFmtId="49" fontId="6" fillId="10" borderId="9" xfId="0" applyNumberFormat="1" applyFont="1" applyFill="1" applyBorder="1" applyAlignment="1" applyProtection="1">
      <alignment horizontal="center" wrapText="1"/>
      <protection locked="0"/>
    </xf>
    <xf numFmtId="10" fontId="6" fillId="10" borderId="4" xfId="0" applyNumberFormat="1" applyFont="1" applyFill="1" applyBorder="1" applyAlignment="1" applyProtection="1">
      <alignment horizontal="center"/>
      <protection locked="0"/>
    </xf>
    <xf numFmtId="10" fontId="6" fillId="10" borderId="2" xfId="0" applyNumberFormat="1" applyFont="1" applyFill="1" applyBorder="1" applyAlignment="1" applyProtection="1">
      <alignment horizontal="center"/>
      <protection locked="0"/>
    </xf>
    <xf numFmtId="164" fontId="6" fillId="2" borderId="4" xfId="0" applyNumberFormat="1" applyFont="1" applyFill="1" applyBorder="1" applyAlignment="1" applyProtection="1">
      <alignment horizontal="center"/>
    </xf>
    <xf numFmtId="164" fontId="6" fillId="2" borderId="2" xfId="0" applyNumberFormat="1" applyFont="1" applyFill="1" applyBorder="1" applyAlignment="1" applyProtection="1">
      <alignment horizontal="center"/>
    </xf>
    <xf numFmtId="164" fontId="6" fillId="2" borderId="14" xfId="0" applyNumberFormat="1" applyFont="1" applyFill="1" applyBorder="1" applyAlignment="1" applyProtection="1">
      <alignment horizontal="center" wrapText="1"/>
    </xf>
    <xf numFmtId="0" fontId="6" fillId="2" borderId="14"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49" fontId="6" fillId="10" borderId="4" xfId="0" applyNumberFormat="1" applyFont="1" applyFill="1" applyBorder="1" applyAlignment="1" applyProtection="1">
      <alignment horizontal="center" wrapText="1"/>
      <protection locked="0"/>
    </xf>
    <xf numFmtId="49" fontId="6" fillId="10" borderId="2" xfId="0" applyNumberFormat="1" applyFont="1" applyFill="1" applyBorder="1" applyAlignment="1" applyProtection="1">
      <alignment horizontal="center" wrapText="1"/>
      <protection locked="0"/>
    </xf>
    <xf numFmtId="0" fontId="16" fillId="10" borderId="0" xfId="0" applyFont="1" applyFill="1" applyBorder="1" applyAlignment="1" applyProtection="1">
      <alignment vertical="top" wrapText="1"/>
      <protection locked="0"/>
    </xf>
    <xf numFmtId="0" fontId="16" fillId="10" borderId="18" xfId="0" applyFont="1" applyFill="1" applyBorder="1" applyAlignment="1" applyProtection="1">
      <alignment vertical="top" wrapText="1"/>
      <protection locked="0"/>
    </xf>
    <xf numFmtId="0" fontId="16" fillId="10" borderId="26" xfId="0" applyFont="1" applyFill="1" applyBorder="1" applyAlignment="1" applyProtection="1">
      <alignment vertical="top" wrapText="1"/>
      <protection locked="0"/>
    </xf>
    <xf numFmtId="0" fontId="16" fillId="10" borderId="34" xfId="0" applyFont="1" applyFill="1" applyBorder="1" applyAlignment="1" applyProtection="1">
      <alignment vertical="top" wrapText="1"/>
      <protection locked="0"/>
    </xf>
    <xf numFmtId="0" fontId="9" fillId="3" borderId="10" xfId="0" applyFont="1" applyFill="1" applyBorder="1" applyAlignment="1" applyProtection="1">
      <alignment horizontal="right" wrapText="1"/>
    </xf>
    <xf numFmtId="0" fontId="9" fillId="3" borderId="12" xfId="0" applyFont="1" applyFill="1" applyBorder="1" applyAlignment="1" applyProtection="1">
      <alignment horizontal="right" wrapText="1"/>
    </xf>
  </cellXfs>
  <cellStyles count="1">
    <cellStyle name="Normal" xfId="0" builtinId="0"/>
  </cellStyles>
  <dxfs count="5">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145B-F0E6-4527-ACF0-E3D307C6153E}">
  <sheetPr codeName="Sheet1">
    <pageSetUpPr fitToPage="1"/>
  </sheetPr>
  <dimension ref="A1:AI39"/>
  <sheetViews>
    <sheetView zoomScale="70" zoomScaleNormal="70" workbookViewId="0">
      <selection activeCell="G16" sqref="G16:H16"/>
    </sheetView>
  </sheetViews>
  <sheetFormatPr defaultColWidth="8.85546875" defaultRowHeight="15.75" x14ac:dyDescent="0.25"/>
  <cols>
    <col min="1" max="1" width="5.42578125" style="15" customWidth="1"/>
    <col min="2" max="2" width="20" style="15" customWidth="1"/>
    <col min="3" max="3" width="6.85546875" style="15" customWidth="1"/>
    <col min="4" max="4" width="41" style="10" customWidth="1"/>
    <col min="5" max="5" width="6.28515625" style="10" customWidth="1"/>
    <col min="6" max="6" width="33.7109375" style="10" bestFit="1" customWidth="1"/>
    <col min="7" max="7" width="7.7109375" style="10" customWidth="1"/>
    <col min="8" max="8" width="6.28515625" style="16" customWidth="1"/>
    <col min="9" max="9" width="13.42578125" style="16" customWidth="1"/>
    <col min="10" max="10" width="12.140625" style="16" bestFit="1" customWidth="1"/>
    <col min="11" max="11" width="13.140625" style="16" bestFit="1" customWidth="1"/>
    <col min="12" max="12" width="6.140625" style="16" customWidth="1"/>
    <col min="13" max="13" width="6.28515625" style="17" customWidth="1"/>
    <col min="14" max="14" width="16.5703125" style="16" customWidth="1"/>
    <col min="15" max="27" width="8.85546875" style="10"/>
    <col min="28" max="28" width="20.140625" style="10" bestFit="1" customWidth="1"/>
    <col min="29" max="34" width="8.85546875" style="10"/>
    <col min="35" max="35" width="11.7109375" style="10" bestFit="1" customWidth="1"/>
    <col min="36" max="16384" width="8.85546875" style="10"/>
  </cols>
  <sheetData>
    <row r="1" spans="1:35" ht="21" x14ac:dyDescent="0.25">
      <c r="A1" s="138" t="s">
        <v>0</v>
      </c>
      <c r="B1" s="139"/>
      <c r="C1" s="139"/>
      <c r="D1" s="139"/>
      <c r="E1" s="139"/>
      <c r="F1" s="139"/>
      <c r="G1" s="139"/>
      <c r="H1" s="139"/>
      <c r="I1" s="139"/>
      <c r="J1" s="139"/>
      <c r="K1" s="139"/>
      <c r="L1" s="139"/>
      <c r="M1" s="139"/>
      <c r="N1" s="140"/>
    </row>
    <row r="2" spans="1:35" ht="21" x14ac:dyDescent="0.25">
      <c r="A2" s="165" t="s">
        <v>1</v>
      </c>
      <c r="B2" s="165"/>
      <c r="C2" s="165"/>
      <c r="D2" s="166"/>
      <c r="E2" s="166"/>
      <c r="F2" s="166"/>
      <c r="G2" s="166"/>
      <c r="H2" s="166"/>
      <c r="I2" s="166"/>
      <c r="J2" s="166"/>
      <c r="K2" s="166"/>
      <c r="L2" s="166"/>
      <c r="M2" s="166"/>
      <c r="N2" s="166"/>
    </row>
    <row r="3" spans="1:35" ht="21" x14ac:dyDescent="0.35">
      <c r="A3" s="167" t="s">
        <v>2</v>
      </c>
      <c r="B3" s="167"/>
      <c r="C3" s="167"/>
      <c r="D3" s="167"/>
      <c r="E3" s="167"/>
      <c r="F3" s="167"/>
      <c r="G3" s="167"/>
      <c r="H3" s="167"/>
      <c r="I3" s="167"/>
      <c r="J3" s="167"/>
      <c r="K3" s="167"/>
      <c r="L3" s="167"/>
      <c r="M3" s="167"/>
      <c r="N3" s="168"/>
    </row>
    <row r="4" spans="1:35" s="11" customFormat="1" ht="18.75" customHeight="1" x14ac:dyDescent="0.3">
      <c r="A4" s="161" t="s">
        <v>3</v>
      </c>
      <c r="B4" s="162"/>
      <c r="C4" s="116"/>
      <c r="D4" s="115" t="s">
        <v>4</v>
      </c>
      <c r="E4" s="178"/>
      <c r="F4" s="179"/>
      <c r="G4" s="182" t="s">
        <v>5</v>
      </c>
      <c r="H4" s="183"/>
      <c r="I4" s="183"/>
      <c r="J4" s="183"/>
      <c r="K4" s="178"/>
      <c r="L4" s="178"/>
      <c r="M4" s="178"/>
      <c r="N4" s="179"/>
      <c r="AI4" s="10"/>
    </row>
    <row r="5" spans="1:35" s="11" customFormat="1" ht="18.75" customHeight="1" x14ac:dyDescent="0.3">
      <c r="A5" s="163" t="s">
        <v>6</v>
      </c>
      <c r="B5" s="164"/>
      <c r="C5" s="180"/>
      <c r="D5" s="180"/>
      <c r="E5" s="180"/>
      <c r="F5" s="180"/>
      <c r="G5" s="180"/>
      <c r="H5" s="180"/>
      <c r="I5" s="180"/>
      <c r="J5" s="180"/>
      <c r="K5" s="180"/>
      <c r="L5" s="180"/>
      <c r="M5" s="180"/>
      <c r="N5" s="181"/>
      <c r="AI5" s="10"/>
    </row>
    <row r="6" spans="1:35" ht="65.25" customHeight="1" thickBot="1" x14ac:dyDescent="0.3">
      <c r="A6" s="158" t="s">
        <v>7</v>
      </c>
      <c r="B6" s="159"/>
      <c r="C6" s="159"/>
      <c r="D6" s="159"/>
      <c r="E6" s="159"/>
      <c r="F6" s="159"/>
      <c r="G6" s="159"/>
      <c r="H6" s="159"/>
      <c r="I6" s="159"/>
      <c r="J6" s="159"/>
      <c r="K6" s="159"/>
      <c r="L6" s="159"/>
      <c r="M6" s="159"/>
      <c r="N6" s="160"/>
    </row>
    <row r="7" spans="1:35" ht="26.25" customHeight="1" x14ac:dyDescent="0.25">
      <c r="A7" s="169" t="s">
        <v>8</v>
      </c>
      <c r="B7" s="170"/>
      <c r="C7" s="112"/>
      <c r="D7" s="105" t="s">
        <v>9</v>
      </c>
      <c r="E7" s="106"/>
      <c r="F7" s="107"/>
      <c r="G7" s="108" t="s">
        <v>10</v>
      </c>
      <c r="H7" s="106"/>
      <c r="I7" s="109"/>
      <c r="J7" s="109"/>
      <c r="K7" s="108"/>
      <c r="L7" s="110" t="s">
        <v>11</v>
      </c>
      <c r="M7" s="106"/>
      <c r="N7" s="111"/>
    </row>
    <row r="8" spans="1:35" x14ac:dyDescent="0.25">
      <c r="A8" s="148" t="s">
        <v>12</v>
      </c>
      <c r="B8" s="149"/>
      <c r="C8" s="149"/>
      <c r="D8" s="149"/>
      <c r="E8" s="150"/>
      <c r="F8" s="149"/>
      <c r="G8" s="150"/>
      <c r="H8" s="150"/>
      <c r="I8" s="149"/>
      <c r="J8" s="149"/>
      <c r="K8" s="149"/>
      <c r="L8" s="150"/>
      <c r="M8" s="150"/>
      <c r="N8" s="151"/>
    </row>
    <row r="9" spans="1:35" ht="16.5" thickBot="1" x14ac:dyDescent="0.3">
      <c r="A9" s="12"/>
      <c r="B9" s="156" t="s">
        <v>13</v>
      </c>
      <c r="C9" s="157"/>
      <c r="D9" s="13" t="s">
        <v>14</v>
      </c>
      <c r="E9" s="156" t="s">
        <v>15</v>
      </c>
      <c r="F9" s="157"/>
      <c r="G9" s="176" t="s">
        <v>16</v>
      </c>
      <c r="H9" s="177"/>
      <c r="I9" s="14" t="s">
        <v>17</v>
      </c>
      <c r="J9" s="14" t="s">
        <v>18</v>
      </c>
      <c r="K9" s="18" t="s">
        <v>19</v>
      </c>
      <c r="L9" s="184" t="s">
        <v>20</v>
      </c>
      <c r="M9" s="185"/>
      <c r="N9" s="14" t="s">
        <v>21</v>
      </c>
    </row>
    <row r="10" spans="1:35" ht="21" customHeight="1" x14ac:dyDescent="0.25">
      <c r="A10" s="145">
        <v>1</v>
      </c>
      <c r="B10" s="197"/>
      <c r="C10" s="198"/>
      <c r="D10" s="94"/>
      <c r="E10" s="154"/>
      <c r="F10" s="155"/>
      <c r="G10" s="174"/>
      <c r="H10" s="175"/>
      <c r="I10" s="95"/>
      <c r="J10" s="96">
        <f>IF(G10=0, 0, G10/I10)</f>
        <v>0</v>
      </c>
      <c r="K10" s="128"/>
      <c r="L10" s="186"/>
      <c r="M10" s="187"/>
      <c r="N10" s="97">
        <f>IF(J10=0,K10*L10,L10*J10)</f>
        <v>0</v>
      </c>
    </row>
    <row r="11" spans="1:35" x14ac:dyDescent="0.25">
      <c r="A11" s="146"/>
      <c r="B11" s="188" t="s">
        <v>22</v>
      </c>
      <c r="C11" s="152"/>
      <c r="D11" s="126"/>
      <c r="E11" s="152"/>
      <c r="F11" s="153"/>
      <c r="G11" s="171" t="s">
        <v>23</v>
      </c>
      <c r="H11" s="172"/>
      <c r="I11" s="172"/>
      <c r="J11" s="173"/>
      <c r="K11" s="69" t="s">
        <v>24</v>
      </c>
      <c r="L11" s="66"/>
      <c r="M11" s="67" t="s">
        <v>25</v>
      </c>
      <c r="N11" s="68" t="s">
        <v>26</v>
      </c>
    </row>
    <row r="12" spans="1:35" ht="80.25" customHeight="1" thickBot="1" x14ac:dyDescent="0.3">
      <c r="A12" s="147"/>
      <c r="B12" s="141"/>
      <c r="C12" s="142"/>
      <c r="D12" s="143"/>
      <c r="E12" s="143"/>
      <c r="F12" s="143"/>
      <c r="G12" s="143"/>
      <c r="H12" s="143"/>
      <c r="I12" s="143"/>
      <c r="J12" s="143"/>
      <c r="K12" s="143"/>
      <c r="L12" s="143"/>
      <c r="M12" s="143"/>
      <c r="N12" s="144"/>
    </row>
    <row r="13" spans="1:35" ht="21" customHeight="1" x14ac:dyDescent="0.25">
      <c r="A13" s="145">
        <v>2</v>
      </c>
      <c r="B13" s="195"/>
      <c r="C13" s="196"/>
      <c r="D13" s="84"/>
      <c r="E13" s="189"/>
      <c r="F13" s="190"/>
      <c r="G13" s="191"/>
      <c r="H13" s="192"/>
      <c r="I13" s="85">
        <v>0</v>
      </c>
      <c r="J13" s="19">
        <f>IF(G13=0, 0, G13/I13)</f>
        <v>0</v>
      </c>
      <c r="K13" s="86"/>
      <c r="L13" s="193"/>
      <c r="M13" s="194"/>
      <c r="N13" s="20">
        <f>IF(J13=0,K13*L13,L13*J13)</f>
        <v>0</v>
      </c>
    </row>
    <row r="14" spans="1:35" x14ac:dyDescent="0.25">
      <c r="A14" s="146"/>
      <c r="B14" s="188" t="s">
        <v>22</v>
      </c>
      <c r="C14" s="152"/>
      <c r="D14" s="126"/>
      <c r="E14" s="152"/>
      <c r="F14" s="153"/>
      <c r="G14" s="171" t="s">
        <v>23</v>
      </c>
      <c r="H14" s="172"/>
      <c r="I14" s="172"/>
      <c r="J14" s="173"/>
      <c r="K14" s="69" t="s">
        <v>24</v>
      </c>
      <c r="L14" s="66"/>
      <c r="M14" s="67" t="s">
        <v>25</v>
      </c>
      <c r="N14" s="68" t="s">
        <v>26</v>
      </c>
    </row>
    <row r="15" spans="1:35" ht="80.25" customHeight="1" thickBot="1" x14ac:dyDescent="0.3">
      <c r="A15" s="147"/>
      <c r="B15" s="141"/>
      <c r="C15" s="142"/>
      <c r="D15" s="143"/>
      <c r="E15" s="143"/>
      <c r="F15" s="143"/>
      <c r="G15" s="143"/>
      <c r="H15" s="143"/>
      <c r="I15" s="143"/>
      <c r="J15" s="143"/>
      <c r="K15" s="143"/>
      <c r="L15" s="143"/>
      <c r="M15" s="143"/>
      <c r="N15" s="144"/>
    </row>
    <row r="16" spans="1:35" ht="21" customHeight="1" x14ac:dyDescent="0.25">
      <c r="A16" s="145">
        <v>3</v>
      </c>
      <c r="B16" s="195"/>
      <c r="C16" s="196"/>
      <c r="D16" s="84"/>
      <c r="E16" s="189"/>
      <c r="F16" s="190"/>
      <c r="G16" s="191"/>
      <c r="H16" s="192"/>
      <c r="I16" s="85"/>
      <c r="J16" s="19">
        <f>IF(H16=0, 0, H16/I16)</f>
        <v>0</v>
      </c>
      <c r="K16" s="86"/>
      <c r="L16" s="193"/>
      <c r="M16" s="194"/>
      <c r="N16" s="20">
        <f>IF(J16=0,K16*L16,L16*J16)</f>
        <v>0</v>
      </c>
    </row>
    <row r="17" spans="1:14" x14ac:dyDescent="0.25">
      <c r="A17" s="146"/>
      <c r="B17" s="188" t="s">
        <v>22</v>
      </c>
      <c r="C17" s="152"/>
      <c r="D17" s="126"/>
      <c r="E17" s="152"/>
      <c r="F17" s="153"/>
      <c r="G17" s="171" t="s">
        <v>23</v>
      </c>
      <c r="H17" s="172"/>
      <c r="I17" s="172"/>
      <c r="J17" s="173"/>
      <c r="K17" s="69" t="s">
        <v>24</v>
      </c>
      <c r="L17" s="66"/>
      <c r="M17" s="67" t="s">
        <v>25</v>
      </c>
      <c r="N17" s="68" t="s">
        <v>26</v>
      </c>
    </row>
    <row r="18" spans="1:14" ht="80.25" customHeight="1" thickBot="1" x14ac:dyDescent="0.3">
      <c r="A18" s="147"/>
      <c r="B18" s="141"/>
      <c r="C18" s="142"/>
      <c r="D18" s="143"/>
      <c r="E18" s="143"/>
      <c r="F18" s="143"/>
      <c r="G18" s="143"/>
      <c r="H18" s="143"/>
      <c r="I18" s="143"/>
      <c r="J18" s="143"/>
      <c r="K18" s="143"/>
      <c r="L18" s="143"/>
      <c r="M18" s="143"/>
      <c r="N18" s="144"/>
    </row>
    <row r="19" spans="1:14" ht="21" customHeight="1" x14ac:dyDescent="0.25">
      <c r="A19" s="145">
        <v>4</v>
      </c>
      <c r="B19" s="195"/>
      <c r="C19" s="196"/>
      <c r="D19" s="84"/>
      <c r="E19" s="189"/>
      <c r="F19" s="190"/>
      <c r="G19" s="191"/>
      <c r="H19" s="192"/>
      <c r="I19" s="85"/>
      <c r="J19" s="19">
        <f>IF(G19=0, 0, H19/I19)</f>
        <v>0</v>
      </c>
      <c r="K19" s="86"/>
      <c r="L19" s="193"/>
      <c r="M19" s="194"/>
      <c r="N19" s="20">
        <f>IF(J19=0,K19*L19,L19*J19)</f>
        <v>0</v>
      </c>
    </row>
    <row r="20" spans="1:14" x14ac:dyDescent="0.25">
      <c r="A20" s="146"/>
      <c r="B20" s="188" t="s">
        <v>22</v>
      </c>
      <c r="C20" s="152"/>
      <c r="D20" s="126"/>
      <c r="E20" s="152"/>
      <c r="F20" s="153"/>
      <c r="G20" s="171" t="s">
        <v>23</v>
      </c>
      <c r="H20" s="172"/>
      <c r="I20" s="172"/>
      <c r="J20" s="173"/>
      <c r="K20" s="69" t="s">
        <v>24</v>
      </c>
      <c r="L20" s="66"/>
      <c r="M20" s="67" t="s">
        <v>25</v>
      </c>
      <c r="N20" s="68" t="s">
        <v>26</v>
      </c>
    </row>
    <row r="21" spans="1:14" ht="80.25" customHeight="1" thickBot="1" x14ac:dyDescent="0.3">
      <c r="A21" s="147"/>
      <c r="B21" s="141"/>
      <c r="C21" s="142"/>
      <c r="D21" s="143"/>
      <c r="E21" s="143"/>
      <c r="F21" s="143"/>
      <c r="G21" s="143"/>
      <c r="H21" s="143"/>
      <c r="I21" s="143"/>
      <c r="J21" s="143"/>
      <c r="K21" s="143"/>
      <c r="L21" s="143"/>
      <c r="M21" s="143"/>
      <c r="N21" s="144"/>
    </row>
    <row r="22" spans="1:14" ht="21" customHeight="1" x14ac:dyDescent="0.25">
      <c r="A22" s="145">
        <v>5</v>
      </c>
      <c r="B22" s="195"/>
      <c r="C22" s="196"/>
      <c r="D22" s="84"/>
      <c r="E22" s="189"/>
      <c r="F22" s="190"/>
      <c r="G22" s="189"/>
      <c r="H22" s="190"/>
      <c r="I22" s="85"/>
      <c r="J22" s="19">
        <f>IF(H22=0, 0, H22/I22)</f>
        <v>0</v>
      </c>
      <c r="K22" s="86"/>
      <c r="L22" s="186"/>
      <c r="M22" s="187"/>
      <c r="N22" s="20">
        <f>IF(J22=0,K22*L22,L22*J22)</f>
        <v>0</v>
      </c>
    </row>
    <row r="23" spans="1:14" x14ac:dyDescent="0.25">
      <c r="A23" s="146"/>
      <c r="B23" s="188" t="s">
        <v>22</v>
      </c>
      <c r="C23" s="152"/>
      <c r="D23" s="126"/>
      <c r="E23" s="152"/>
      <c r="F23" s="153"/>
      <c r="G23" s="171" t="s">
        <v>23</v>
      </c>
      <c r="H23" s="172"/>
      <c r="I23" s="172"/>
      <c r="J23" s="173"/>
      <c r="K23" s="69" t="s">
        <v>24</v>
      </c>
      <c r="L23" s="66"/>
      <c r="M23" s="67" t="s">
        <v>25</v>
      </c>
      <c r="N23" s="68" t="s">
        <v>26</v>
      </c>
    </row>
    <row r="24" spans="1:14" ht="80.25" customHeight="1" thickBot="1" x14ac:dyDescent="0.3">
      <c r="A24" s="147"/>
      <c r="B24" s="141"/>
      <c r="C24" s="142"/>
      <c r="D24" s="143"/>
      <c r="E24" s="143"/>
      <c r="F24" s="143"/>
      <c r="G24" s="143"/>
      <c r="H24" s="143"/>
      <c r="I24" s="143"/>
      <c r="J24" s="143"/>
      <c r="K24" s="143"/>
      <c r="L24" s="143"/>
      <c r="M24" s="143"/>
      <c r="N24" s="144"/>
    </row>
    <row r="25" spans="1:14" ht="21" customHeight="1" x14ac:dyDescent="0.25">
      <c r="A25" s="145">
        <v>6</v>
      </c>
      <c r="B25" s="195"/>
      <c r="C25" s="196"/>
      <c r="D25" s="84"/>
      <c r="E25" s="189"/>
      <c r="F25" s="190"/>
      <c r="G25" s="189"/>
      <c r="H25" s="190"/>
      <c r="I25" s="85"/>
      <c r="J25" s="19">
        <f>IF(H25=0, 0, H25/I25)</f>
        <v>0</v>
      </c>
      <c r="K25" s="86"/>
      <c r="L25" s="193"/>
      <c r="M25" s="194"/>
      <c r="N25" s="20">
        <f>IF(J25=0,K25*L25,L25*J25)</f>
        <v>0</v>
      </c>
    </row>
    <row r="26" spans="1:14" x14ac:dyDescent="0.25">
      <c r="A26" s="146"/>
      <c r="B26" s="188" t="s">
        <v>22</v>
      </c>
      <c r="C26" s="152"/>
      <c r="D26" s="126"/>
      <c r="E26" s="152"/>
      <c r="F26" s="153"/>
      <c r="G26" s="171" t="s">
        <v>23</v>
      </c>
      <c r="H26" s="172"/>
      <c r="I26" s="172"/>
      <c r="J26" s="173"/>
      <c r="K26" s="69" t="s">
        <v>24</v>
      </c>
      <c r="L26" s="66"/>
      <c r="M26" s="67" t="s">
        <v>25</v>
      </c>
      <c r="N26" s="68" t="s">
        <v>26</v>
      </c>
    </row>
    <row r="27" spans="1:14" ht="80.25" customHeight="1" thickBot="1" x14ac:dyDescent="0.3">
      <c r="A27" s="147"/>
      <c r="B27" s="141"/>
      <c r="C27" s="142"/>
      <c r="D27" s="143"/>
      <c r="E27" s="143"/>
      <c r="F27" s="143"/>
      <c r="G27" s="143"/>
      <c r="H27" s="143"/>
      <c r="I27" s="143"/>
      <c r="J27" s="143"/>
      <c r="K27" s="143"/>
      <c r="L27" s="143"/>
      <c r="M27" s="143"/>
      <c r="N27" s="144"/>
    </row>
    <row r="28" spans="1:14" ht="21" customHeight="1" x14ac:dyDescent="0.25">
      <c r="A28" s="145">
        <v>7</v>
      </c>
      <c r="B28" s="195"/>
      <c r="C28" s="196"/>
      <c r="D28" s="84"/>
      <c r="E28" s="189"/>
      <c r="F28" s="190"/>
      <c r="G28" s="189"/>
      <c r="H28" s="190"/>
      <c r="I28" s="85"/>
      <c r="J28" s="19">
        <f>IF(H28=0, 0, H28/I28)</f>
        <v>0</v>
      </c>
      <c r="K28" s="86"/>
      <c r="L28" s="193"/>
      <c r="M28" s="194"/>
      <c r="N28" s="20">
        <f>IF(J28=0,K28*L28,L28*J28)</f>
        <v>0</v>
      </c>
    </row>
    <row r="29" spans="1:14" x14ac:dyDescent="0.25">
      <c r="A29" s="146"/>
      <c r="B29" s="188" t="s">
        <v>22</v>
      </c>
      <c r="C29" s="152"/>
      <c r="D29" s="126"/>
      <c r="E29" s="152"/>
      <c r="F29" s="153"/>
      <c r="G29" s="171" t="s">
        <v>23</v>
      </c>
      <c r="H29" s="172"/>
      <c r="I29" s="172"/>
      <c r="J29" s="173"/>
      <c r="K29" s="69" t="s">
        <v>24</v>
      </c>
      <c r="L29" s="66"/>
      <c r="M29" s="67" t="s">
        <v>25</v>
      </c>
      <c r="N29" s="68" t="s">
        <v>26</v>
      </c>
    </row>
    <row r="30" spans="1:14" ht="80.25" customHeight="1" thickBot="1" x14ac:dyDescent="0.3">
      <c r="A30" s="147"/>
      <c r="B30" s="141"/>
      <c r="C30" s="142"/>
      <c r="D30" s="143"/>
      <c r="E30" s="143"/>
      <c r="F30" s="143"/>
      <c r="G30" s="143"/>
      <c r="H30" s="143"/>
      <c r="I30" s="143"/>
      <c r="J30" s="143"/>
      <c r="K30" s="143"/>
      <c r="L30" s="143"/>
      <c r="M30" s="143"/>
      <c r="N30" s="144"/>
    </row>
    <row r="31" spans="1:14" ht="21" customHeight="1" x14ac:dyDescent="0.25">
      <c r="A31" s="145">
        <v>8</v>
      </c>
      <c r="B31" s="195"/>
      <c r="C31" s="196"/>
      <c r="D31" s="84"/>
      <c r="E31" s="189"/>
      <c r="F31" s="190"/>
      <c r="G31" s="189"/>
      <c r="H31" s="190"/>
      <c r="I31" s="85"/>
      <c r="J31" s="19">
        <f>IF(H31=0, 0, H31/I31)</f>
        <v>0</v>
      </c>
      <c r="K31" s="86"/>
      <c r="L31" s="193"/>
      <c r="M31" s="194"/>
      <c r="N31" s="20">
        <f>IF(J31=0,K31*L31,L31*J31)</f>
        <v>0</v>
      </c>
    </row>
    <row r="32" spans="1:14" x14ac:dyDescent="0.25">
      <c r="A32" s="146"/>
      <c r="B32" s="188" t="s">
        <v>22</v>
      </c>
      <c r="C32" s="152"/>
      <c r="D32" s="126"/>
      <c r="E32" s="152"/>
      <c r="F32" s="153"/>
      <c r="G32" s="171" t="s">
        <v>23</v>
      </c>
      <c r="H32" s="172"/>
      <c r="I32" s="172"/>
      <c r="J32" s="173"/>
      <c r="K32" s="69" t="s">
        <v>24</v>
      </c>
      <c r="L32" s="66"/>
      <c r="M32" s="67" t="s">
        <v>25</v>
      </c>
      <c r="N32" s="68" t="s">
        <v>26</v>
      </c>
    </row>
    <row r="33" spans="1:14" ht="80.25" customHeight="1" thickBot="1" x14ac:dyDescent="0.3">
      <c r="A33" s="147"/>
      <c r="B33" s="141"/>
      <c r="C33" s="142"/>
      <c r="D33" s="143"/>
      <c r="E33" s="143"/>
      <c r="F33" s="143"/>
      <c r="G33" s="143"/>
      <c r="H33" s="143"/>
      <c r="I33" s="143"/>
      <c r="J33" s="143"/>
      <c r="K33" s="143"/>
      <c r="L33" s="143"/>
      <c r="M33" s="143"/>
      <c r="N33" s="144"/>
    </row>
    <row r="34" spans="1:14" ht="21" customHeight="1" x14ac:dyDescent="0.25">
      <c r="A34" s="145">
        <v>9</v>
      </c>
      <c r="B34" s="195"/>
      <c r="C34" s="196"/>
      <c r="D34" s="84"/>
      <c r="E34" s="189"/>
      <c r="F34" s="190"/>
      <c r="G34" s="189"/>
      <c r="H34" s="190"/>
      <c r="I34" s="85"/>
      <c r="J34" s="19">
        <f>IF(H34=0, 0, H34/I34)</f>
        <v>0</v>
      </c>
      <c r="K34" s="86"/>
      <c r="L34" s="193"/>
      <c r="M34" s="194"/>
      <c r="N34" s="20">
        <f>IF(J34=0,K34*L34,L34*J34)</f>
        <v>0</v>
      </c>
    </row>
    <row r="35" spans="1:14" x14ac:dyDescent="0.25">
      <c r="A35" s="146"/>
      <c r="B35" s="188" t="s">
        <v>22</v>
      </c>
      <c r="C35" s="152"/>
      <c r="D35" s="126"/>
      <c r="E35" s="152"/>
      <c r="F35" s="153"/>
      <c r="G35" s="171" t="s">
        <v>23</v>
      </c>
      <c r="H35" s="172"/>
      <c r="I35" s="172"/>
      <c r="J35" s="173"/>
      <c r="K35" s="69" t="s">
        <v>24</v>
      </c>
      <c r="L35" s="66"/>
      <c r="M35" s="67" t="s">
        <v>25</v>
      </c>
      <c r="N35" s="68" t="s">
        <v>26</v>
      </c>
    </row>
    <row r="36" spans="1:14" ht="80.25" customHeight="1" thickBot="1" x14ac:dyDescent="0.3">
      <c r="A36" s="147"/>
      <c r="B36" s="141"/>
      <c r="C36" s="142"/>
      <c r="D36" s="143"/>
      <c r="E36" s="143"/>
      <c r="F36" s="143"/>
      <c r="G36" s="143"/>
      <c r="H36" s="143"/>
      <c r="I36" s="143"/>
      <c r="J36" s="143"/>
      <c r="K36" s="143"/>
      <c r="L36" s="143"/>
      <c r="M36" s="143"/>
      <c r="N36" s="144"/>
    </row>
    <row r="37" spans="1:14" ht="21" customHeight="1" x14ac:dyDescent="0.25">
      <c r="A37" s="145">
        <v>10</v>
      </c>
      <c r="B37" s="195"/>
      <c r="C37" s="196"/>
      <c r="D37" s="84"/>
      <c r="E37" s="189"/>
      <c r="F37" s="190"/>
      <c r="G37" s="189"/>
      <c r="H37" s="190"/>
      <c r="I37" s="85"/>
      <c r="J37" s="19">
        <f>IF(H37=0, 0, H37/I37)</f>
        <v>0</v>
      </c>
      <c r="K37" s="86"/>
      <c r="L37" s="193"/>
      <c r="M37" s="194"/>
      <c r="N37" s="20">
        <f>IF(J37=0,K37*L37,L37*J37)</f>
        <v>0</v>
      </c>
    </row>
    <row r="38" spans="1:14" x14ac:dyDescent="0.25">
      <c r="A38" s="146"/>
      <c r="B38" s="188" t="s">
        <v>22</v>
      </c>
      <c r="C38" s="152"/>
      <c r="D38" s="126"/>
      <c r="E38" s="152"/>
      <c r="F38" s="153"/>
      <c r="G38" s="171" t="s">
        <v>23</v>
      </c>
      <c r="H38" s="172"/>
      <c r="I38" s="172"/>
      <c r="J38" s="173"/>
      <c r="K38" s="69" t="s">
        <v>24</v>
      </c>
      <c r="L38" s="66"/>
      <c r="M38" s="67" t="s">
        <v>25</v>
      </c>
      <c r="N38" s="68" t="s">
        <v>26</v>
      </c>
    </row>
    <row r="39" spans="1:14" ht="80.25" customHeight="1" thickBot="1" x14ac:dyDescent="0.3">
      <c r="A39" s="147"/>
      <c r="B39" s="141"/>
      <c r="C39" s="142"/>
      <c r="D39" s="143"/>
      <c r="E39" s="143"/>
      <c r="F39" s="143"/>
      <c r="G39" s="143"/>
      <c r="H39" s="143"/>
      <c r="I39" s="143"/>
      <c r="J39" s="143"/>
      <c r="K39" s="143"/>
      <c r="L39" s="143"/>
      <c r="M39" s="143"/>
      <c r="N39" s="144"/>
    </row>
  </sheetData>
  <sheetProtection algorithmName="SHA-512" hashValue="Oao9fKg/gXAlEAAmfeJLydMMHcN0rMSjZbqyIuflFvDpJBiqYyaMAa7yVpPAk3NYs+IAtGomizmwe+47JfJ+KA==" saltValue="ovAR7A+o0p74xsfkQRYB5w==" spinCount="100000" sheet="1" selectLockedCells="1"/>
  <mergeCells count="106">
    <mergeCell ref="B10:C10"/>
    <mergeCell ref="B23:C23"/>
    <mergeCell ref="B22:C22"/>
    <mergeCell ref="B20:C20"/>
    <mergeCell ref="B19:C19"/>
    <mergeCell ref="B17:C17"/>
    <mergeCell ref="B25:C25"/>
    <mergeCell ref="B38:C38"/>
    <mergeCell ref="B37:C37"/>
    <mergeCell ref="B35:C35"/>
    <mergeCell ref="B34:C34"/>
    <mergeCell ref="B32:C32"/>
    <mergeCell ref="B16:C16"/>
    <mergeCell ref="B13:C13"/>
    <mergeCell ref="B14:C14"/>
    <mergeCell ref="A31:A33"/>
    <mergeCell ref="B33:N33"/>
    <mergeCell ref="A34:A36"/>
    <mergeCell ref="B36:N36"/>
    <mergeCell ref="A37:A39"/>
    <mergeCell ref="B39:N39"/>
    <mergeCell ref="E38:F38"/>
    <mergeCell ref="E37:F37"/>
    <mergeCell ref="E35:F35"/>
    <mergeCell ref="E34:F34"/>
    <mergeCell ref="E31:F31"/>
    <mergeCell ref="E32:F32"/>
    <mergeCell ref="L37:M37"/>
    <mergeCell ref="G38:J38"/>
    <mergeCell ref="G35:J35"/>
    <mergeCell ref="G32:J32"/>
    <mergeCell ref="G37:H37"/>
    <mergeCell ref="G34:H34"/>
    <mergeCell ref="G31:H31"/>
    <mergeCell ref="L34:M34"/>
    <mergeCell ref="L31:M31"/>
    <mergeCell ref="B31:C31"/>
    <mergeCell ref="A22:A24"/>
    <mergeCell ref="B24:N24"/>
    <mergeCell ref="A25:A27"/>
    <mergeCell ref="B27:N27"/>
    <mergeCell ref="A28:A30"/>
    <mergeCell ref="B30:N30"/>
    <mergeCell ref="E29:F29"/>
    <mergeCell ref="E28:F28"/>
    <mergeCell ref="E26:F26"/>
    <mergeCell ref="E25:F25"/>
    <mergeCell ref="E23:F23"/>
    <mergeCell ref="E22:F22"/>
    <mergeCell ref="G22:H22"/>
    <mergeCell ref="G29:J29"/>
    <mergeCell ref="G26:J26"/>
    <mergeCell ref="G23:J23"/>
    <mergeCell ref="G28:H28"/>
    <mergeCell ref="G25:H25"/>
    <mergeCell ref="L28:M28"/>
    <mergeCell ref="L25:M25"/>
    <mergeCell ref="L22:M22"/>
    <mergeCell ref="B29:C29"/>
    <mergeCell ref="B28:C28"/>
    <mergeCell ref="B26:C26"/>
    <mergeCell ref="A13:A15"/>
    <mergeCell ref="B15:N15"/>
    <mergeCell ref="A16:A18"/>
    <mergeCell ref="B18:N18"/>
    <mergeCell ref="A19:A21"/>
    <mergeCell ref="B21:N21"/>
    <mergeCell ref="E20:F20"/>
    <mergeCell ref="E19:F19"/>
    <mergeCell ref="E17:F17"/>
    <mergeCell ref="E16:F16"/>
    <mergeCell ref="E14:F14"/>
    <mergeCell ref="E13:F13"/>
    <mergeCell ref="G19:H19"/>
    <mergeCell ref="G20:J20"/>
    <mergeCell ref="G17:J17"/>
    <mergeCell ref="G14:J14"/>
    <mergeCell ref="G16:H16"/>
    <mergeCell ref="G13:H13"/>
    <mergeCell ref="L19:M19"/>
    <mergeCell ref="L16:M16"/>
    <mergeCell ref="L13:M13"/>
    <mergeCell ref="A1:N1"/>
    <mergeCell ref="B12:N12"/>
    <mergeCell ref="A10:A12"/>
    <mergeCell ref="A8:N8"/>
    <mergeCell ref="E11:F11"/>
    <mergeCell ref="E10:F10"/>
    <mergeCell ref="E9:F9"/>
    <mergeCell ref="A6:N6"/>
    <mergeCell ref="A4:B4"/>
    <mergeCell ref="A5:B5"/>
    <mergeCell ref="A2:N2"/>
    <mergeCell ref="A3:N3"/>
    <mergeCell ref="A7:B7"/>
    <mergeCell ref="G11:J11"/>
    <mergeCell ref="G10:H10"/>
    <mergeCell ref="G9:H9"/>
    <mergeCell ref="E4:F4"/>
    <mergeCell ref="C5:N5"/>
    <mergeCell ref="K4:N4"/>
    <mergeCell ref="G4:J4"/>
    <mergeCell ref="L9:M9"/>
    <mergeCell ref="L10:M10"/>
    <mergeCell ref="B11:C11"/>
    <mergeCell ref="B9:C9"/>
  </mergeCells>
  <pageMargins left="0.25" right="0.25" top="0.5" bottom="0.5" header="0.3" footer="0.3"/>
  <pageSetup scale="68"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0F99-9A48-41B0-BE70-2EA5D5DF3573}">
  <sheetPr codeName="Sheet2">
    <pageSetUpPr fitToPage="1"/>
  </sheetPr>
  <dimension ref="A1:B45"/>
  <sheetViews>
    <sheetView topLeftCell="A33" zoomScale="150" zoomScaleNormal="150" workbookViewId="0">
      <selection activeCell="B11" sqref="B11"/>
    </sheetView>
  </sheetViews>
  <sheetFormatPr defaultColWidth="9.140625" defaultRowHeight="15" x14ac:dyDescent="0.25"/>
  <cols>
    <col min="1" max="1" width="30.28515625" style="1" bestFit="1" customWidth="1"/>
    <col min="2" max="2" width="73.28515625" style="1" customWidth="1"/>
    <col min="3" max="16384" width="9.140625" style="1"/>
  </cols>
  <sheetData>
    <row r="1" spans="1:2" ht="21" x14ac:dyDescent="0.25">
      <c r="A1" s="200" t="str">
        <f>'Table A-Staffing'!A2</f>
        <v>FY2022 National Summer Transportation Institute (NSTI) Program</v>
      </c>
      <c r="B1" s="200"/>
    </row>
    <row r="2" spans="1:2" ht="21" x14ac:dyDescent="0.25">
      <c r="A2" s="201" t="s">
        <v>27</v>
      </c>
      <c r="B2" s="201"/>
    </row>
    <row r="3" spans="1:2" ht="18.75" x14ac:dyDescent="0.25">
      <c r="A3" s="129" t="s">
        <v>28</v>
      </c>
      <c r="B3" s="114" t="str">
        <f>IF('Table A-Staffing'!E4="","",'Table A-Staffing'!E4)</f>
        <v/>
      </c>
    </row>
    <row r="4" spans="1:2" ht="18.75" x14ac:dyDescent="0.25">
      <c r="A4" s="129" t="s">
        <v>6</v>
      </c>
      <c r="B4" s="130" t="str">
        <f>IF('Table A-Staffing'!C5="","",'Table A-Staffing'!C5)</f>
        <v/>
      </c>
    </row>
    <row r="5" spans="1:2" ht="41.25" customHeight="1" x14ac:dyDescent="0.25">
      <c r="A5" s="199" t="s">
        <v>29</v>
      </c>
      <c r="B5" s="199"/>
    </row>
    <row r="6" spans="1:2" ht="15.75" x14ac:dyDescent="0.25">
      <c r="A6" s="73" t="s">
        <v>30</v>
      </c>
      <c r="B6" s="87" t="s">
        <v>137</v>
      </c>
    </row>
    <row r="7" spans="1:2" ht="15.75" x14ac:dyDescent="0.25">
      <c r="A7" s="73" t="s">
        <v>31</v>
      </c>
      <c r="B7" s="87" t="s">
        <v>138</v>
      </c>
    </row>
    <row r="8" spans="1:2" ht="15.75" x14ac:dyDescent="0.25">
      <c r="A8" s="73" t="s">
        <v>32</v>
      </c>
      <c r="B8" s="87" t="s">
        <v>139</v>
      </c>
    </row>
    <row r="9" spans="1:2" ht="4.5" customHeight="1" x14ac:dyDescent="0.25">
      <c r="A9" s="70"/>
      <c r="B9" s="71"/>
    </row>
    <row r="10" spans="1:2" ht="15.75" x14ac:dyDescent="0.25">
      <c r="A10" s="73" t="s">
        <v>30</v>
      </c>
      <c r="B10" s="87" t="s">
        <v>143</v>
      </c>
    </row>
    <row r="11" spans="1:2" ht="15.75" x14ac:dyDescent="0.25">
      <c r="A11" s="73" t="s">
        <v>31</v>
      </c>
      <c r="B11" s="87" t="s">
        <v>144</v>
      </c>
    </row>
    <row r="12" spans="1:2" ht="15.75" x14ac:dyDescent="0.25">
      <c r="A12" s="73" t="s">
        <v>32</v>
      </c>
      <c r="B12" s="87" t="s">
        <v>139</v>
      </c>
    </row>
    <row r="13" spans="1:2" ht="4.5" customHeight="1" x14ac:dyDescent="0.25">
      <c r="A13" s="72"/>
      <c r="B13" s="71"/>
    </row>
    <row r="14" spans="1:2" ht="15.75" x14ac:dyDescent="0.25">
      <c r="A14" s="73" t="s">
        <v>30</v>
      </c>
      <c r="B14" s="87" t="s">
        <v>140</v>
      </c>
    </row>
    <row r="15" spans="1:2" ht="15.75" x14ac:dyDescent="0.25">
      <c r="A15" s="73" t="s">
        <v>31</v>
      </c>
      <c r="B15" s="87" t="s">
        <v>141</v>
      </c>
    </row>
    <row r="16" spans="1:2" ht="15.75" x14ac:dyDescent="0.25">
      <c r="A16" s="73" t="s">
        <v>32</v>
      </c>
      <c r="B16" s="87" t="s">
        <v>142</v>
      </c>
    </row>
    <row r="17" spans="1:2" ht="4.5" customHeight="1" x14ac:dyDescent="0.25">
      <c r="A17" s="70"/>
      <c r="B17" s="71"/>
    </row>
    <row r="18" spans="1:2" ht="15.75" x14ac:dyDescent="0.25">
      <c r="A18" s="73" t="s">
        <v>30</v>
      </c>
      <c r="B18" s="87"/>
    </row>
    <row r="19" spans="1:2" ht="15.75" x14ac:dyDescent="0.25">
      <c r="A19" s="73" t="s">
        <v>31</v>
      </c>
      <c r="B19" s="87"/>
    </row>
    <row r="20" spans="1:2" ht="15.75" x14ac:dyDescent="0.25">
      <c r="A20" s="73" t="s">
        <v>32</v>
      </c>
      <c r="B20" s="87"/>
    </row>
    <row r="21" spans="1:2" ht="4.5" customHeight="1" x14ac:dyDescent="0.25">
      <c r="A21" s="70"/>
      <c r="B21" s="71"/>
    </row>
    <row r="22" spans="1:2" ht="15.75" x14ac:dyDescent="0.25">
      <c r="A22" s="73" t="s">
        <v>30</v>
      </c>
      <c r="B22" s="87"/>
    </row>
    <row r="23" spans="1:2" ht="15.75" x14ac:dyDescent="0.25">
      <c r="A23" s="73" t="s">
        <v>31</v>
      </c>
      <c r="B23" s="87"/>
    </row>
    <row r="24" spans="1:2" ht="15.75" x14ac:dyDescent="0.25">
      <c r="A24" s="73" t="s">
        <v>32</v>
      </c>
      <c r="B24" s="87"/>
    </row>
    <row r="25" spans="1:2" ht="4.5" customHeight="1" x14ac:dyDescent="0.25">
      <c r="A25" s="70"/>
      <c r="B25" s="71"/>
    </row>
    <row r="26" spans="1:2" ht="15.75" x14ac:dyDescent="0.25">
      <c r="A26" s="73" t="s">
        <v>30</v>
      </c>
      <c r="B26" s="87"/>
    </row>
    <row r="27" spans="1:2" ht="15.75" x14ac:dyDescent="0.25">
      <c r="A27" s="73" t="s">
        <v>31</v>
      </c>
      <c r="B27" s="87"/>
    </row>
    <row r="28" spans="1:2" ht="15.75" x14ac:dyDescent="0.25">
      <c r="A28" s="73" t="s">
        <v>32</v>
      </c>
      <c r="B28" s="87"/>
    </row>
    <row r="29" spans="1:2" ht="4.5" customHeight="1" x14ac:dyDescent="0.25">
      <c r="A29" s="70"/>
      <c r="B29" s="71"/>
    </row>
    <row r="30" spans="1:2" ht="15.75" x14ac:dyDescent="0.25">
      <c r="A30" s="73" t="s">
        <v>30</v>
      </c>
      <c r="B30" s="87"/>
    </row>
    <row r="31" spans="1:2" ht="15.75" x14ac:dyDescent="0.25">
      <c r="A31" s="73" t="s">
        <v>31</v>
      </c>
      <c r="B31" s="87"/>
    </row>
    <row r="32" spans="1:2" ht="15.75" x14ac:dyDescent="0.25">
      <c r="A32" s="73" t="s">
        <v>32</v>
      </c>
      <c r="B32" s="87"/>
    </row>
    <row r="33" spans="1:2" ht="4.5" customHeight="1" x14ac:dyDescent="0.25">
      <c r="A33" s="70"/>
      <c r="B33" s="71"/>
    </row>
    <row r="34" spans="1:2" ht="15.75" x14ac:dyDescent="0.25">
      <c r="A34" s="73" t="s">
        <v>30</v>
      </c>
      <c r="B34" s="87"/>
    </row>
    <row r="35" spans="1:2" ht="15.75" x14ac:dyDescent="0.25">
      <c r="A35" s="73" t="s">
        <v>31</v>
      </c>
      <c r="B35" s="87"/>
    </row>
    <row r="36" spans="1:2" ht="15.75" x14ac:dyDescent="0.25">
      <c r="A36" s="73" t="s">
        <v>32</v>
      </c>
      <c r="B36" s="87"/>
    </row>
    <row r="37" spans="1:2" ht="4.5" customHeight="1" x14ac:dyDescent="0.25">
      <c r="A37" s="70"/>
      <c r="B37" s="71"/>
    </row>
    <row r="38" spans="1:2" ht="15.75" x14ac:dyDescent="0.25">
      <c r="A38" s="73" t="s">
        <v>30</v>
      </c>
      <c r="B38" s="87"/>
    </row>
    <row r="39" spans="1:2" ht="15.75" x14ac:dyDescent="0.25">
      <c r="A39" s="73" t="s">
        <v>31</v>
      </c>
      <c r="B39" s="87"/>
    </row>
    <row r="40" spans="1:2" ht="15.75" x14ac:dyDescent="0.25">
      <c r="A40" s="73" t="s">
        <v>32</v>
      </c>
      <c r="B40" s="87"/>
    </row>
    <row r="41" spans="1:2" ht="4.5" customHeight="1" x14ac:dyDescent="0.25">
      <c r="A41" s="70"/>
      <c r="B41" s="71"/>
    </row>
    <row r="42" spans="1:2" ht="15.75" x14ac:dyDescent="0.25">
      <c r="A42" s="73" t="s">
        <v>30</v>
      </c>
      <c r="B42" s="87"/>
    </row>
    <row r="43" spans="1:2" ht="15.75" x14ac:dyDescent="0.25">
      <c r="A43" s="73" t="s">
        <v>31</v>
      </c>
      <c r="B43" s="87"/>
    </row>
    <row r="44" spans="1:2" ht="15.75" x14ac:dyDescent="0.25">
      <c r="A44" s="73" t="s">
        <v>32</v>
      </c>
      <c r="B44" s="87"/>
    </row>
    <row r="45" spans="1:2" ht="4.5" customHeight="1" x14ac:dyDescent="0.25">
      <c r="A45" s="70"/>
      <c r="B45" s="72"/>
    </row>
  </sheetData>
  <sheetProtection algorithmName="SHA-512" hashValue="0eMYngPRN4v3Lt2wJORGEA7g6acbbTUy85/rIBeqATXJFtjiJB2RjmfZp0CgOOP5Y1rZ0IfryJmERo24G8tZ6g==" saltValue="GHsk+u5b75qmF60KPXitqw==" spinCount="100000" sheet="1" objects="1" scenarios="1" selectLockedCells="1"/>
  <mergeCells count="3">
    <mergeCell ref="A5:B5"/>
    <mergeCell ref="A1:B1"/>
    <mergeCell ref="A2:B2"/>
  </mergeCells>
  <pageMargins left="0.7" right="0.7" top="0.75" bottom="0.75" header="0.3" footer="0.3"/>
  <pageSetup scale="8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E1B7-E449-4B81-80D8-828BBD489CCE}">
  <sheetPr codeName="Sheet3">
    <pageSetUpPr fitToPage="1"/>
  </sheetPr>
  <dimension ref="A1:F45"/>
  <sheetViews>
    <sheetView zoomScaleNormal="100" workbookViewId="0">
      <selection activeCell="B7" sqref="B7"/>
    </sheetView>
  </sheetViews>
  <sheetFormatPr defaultColWidth="9.140625" defaultRowHeight="15" x14ac:dyDescent="0.25"/>
  <cols>
    <col min="1" max="1" width="5.28515625" style="1" customWidth="1"/>
    <col min="2" max="2" width="25.42578125" style="1" bestFit="1" customWidth="1"/>
    <col min="3" max="3" width="28.5703125" style="1" customWidth="1"/>
    <col min="4" max="4" width="34.7109375" style="1" customWidth="1"/>
    <col min="5" max="5" width="19.42578125" style="1" customWidth="1"/>
    <col min="6" max="6" width="16.5703125" style="1" customWidth="1"/>
    <col min="7" max="16384" width="9.140625" style="1"/>
  </cols>
  <sheetData>
    <row r="1" spans="1:6" ht="21" customHeight="1" x14ac:dyDescent="0.25">
      <c r="A1" s="209" t="str">
        <f>'Table A-Staffing'!A2</f>
        <v>FY2022 National Summer Transportation Institute (NSTI) Program</v>
      </c>
      <c r="B1" s="210"/>
      <c r="C1" s="210"/>
      <c r="D1" s="210"/>
      <c r="E1" s="210"/>
      <c r="F1" s="211"/>
    </row>
    <row r="2" spans="1:6" ht="21" customHeight="1" x14ac:dyDescent="0.25">
      <c r="A2" s="212" t="s">
        <v>33</v>
      </c>
      <c r="B2" s="201"/>
      <c r="C2" s="201"/>
      <c r="D2" s="201"/>
      <c r="E2" s="201"/>
      <c r="F2" s="213"/>
    </row>
    <row r="3" spans="1:6" ht="18.75" x14ac:dyDescent="0.25">
      <c r="A3" s="208" t="s">
        <v>28</v>
      </c>
      <c r="B3" s="208"/>
      <c r="C3" s="215" t="str">
        <f>IF('Table A-Staffing'!E4="","",'Table A-Staffing'!E4)</f>
        <v/>
      </c>
      <c r="D3" s="215"/>
      <c r="E3" s="215"/>
      <c r="F3" s="215"/>
    </row>
    <row r="4" spans="1:6" ht="18.75" x14ac:dyDescent="0.25">
      <c r="A4" s="208" t="s">
        <v>6</v>
      </c>
      <c r="B4" s="208"/>
      <c r="C4" s="214" t="str">
        <f>IF('Table A-Staffing'!C5="","",'Table A-Staffing'!C5)</f>
        <v/>
      </c>
      <c r="D4" s="214"/>
      <c r="E4" s="214"/>
      <c r="F4" s="214"/>
    </row>
    <row r="5" spans="1:6" ht="96.75" customHeight="1" thickBot="1" x14ac:dyDescent="0.3">
      <c r="A5" s="216" t="s">
        <v>34</v>
      </c>
      <c r="B5" s="216"/>
      <c r="C5" s="216"/>
      <c r="D5" s="216"/>
      <c r="E5" s="216"/>
      <c r="F5" s="216"/>
    </row>
    <row r="6" spans="1:6" ht="32.25" customHeight="1" x14ac:dyDescent="0.25">
      <c r="A6" s="205">
        <v>1</v>
      </c>
      <c r="B6" s="74" t="s">
        <v>35</v>
      </c>
      <c r="C6" s="74" t="s">
        <v>36</v>
      </c>
      <c r="D6" s="75" t="s">
        <v>37</v>
      </c>
      <c r="E6" s="76" t="s">
        <v>38</v>
      </c>
      <c r="F6" s="76" t="s">
        <v>39</v>
      </c>
    </row>
    <row r="7" spans="1:6" x14ac:dyDescent="0.25">
      <c r="A7" s="206"/>
      <c r="B7" s="93"/>
      <c r="C7" s="93"/>
      <c r="D7" s="92"/>
      <c r="E7" s="88"/>
      <c r="F7" s="88"/>
    </row>
    <row r="8" spans="1:6" x14ac:dyDescent="0.25">
      <c r="A8" s="206"/>
      <c r="B8" s="217" t="s">
        <v>40</v>
      </c>
      <c r="C8" s="218"/>
      <c r="D8" s="218"/>
      <c r="E8" s="218"/>
      <c r="F8" s="219"/>
    </row>
    <row r="9" spans="1:6" ht="39.75" customHeight="1" thickBot="1" x14ac:dyDescent="0.3">
      <c r="A9" s="207"/>
      <c r="B9" s="202"/>
      <c r="C9" s="203"/>
      <c r="D9" s="203"/>
      <c r="E9" s="203"/>
      <c r="F9" s="204"/>
    </row>
    <row r="10" spans="1:6" ht="32.25" customHeight="1" x14ac:dyDescent="0.25">
      <c r="A10" s="205">
        <v>2</v>
      </c>
      <c r="B10" s="74" t="str">
        <f>$B$6</f>
        <v>Name or Contact</v>
      </c>
      <c r="C10" s="74" t="str">
        <f>$C$6</f>
        <v>Title</v>
      </c>
      <c r="D10" s="75" t="str">
        <f>$D$6</f>
        <v>Organization</v>
      </c>
      <c r="E10" s="76" t="str">
        <f>$E$6</f>
        <v>Donated Funds or Value of Services</v>
      </c>
      <c r="F10" s="76" t="str">
        <f>$F$6</f>
        <v>Estimated Cost (if any)</v>
      </c>
    </row>
    <row r="11" spans="1:6" ht="15.75" x14ac:dyDescent="0.25">
      <c r="A11" s="206"/>
      <c r="B11" s="90"/>
      <c r="C11" s="91"/>
      <c r="D11" s="92"/>
      <c r="E11" s="88"/>
      <c r="F11" s="88"/>
    </row>
    <row r="12" spans="1:6" x14ac:dyDescent="0.25">
      <c r="A12" s="206"/>
      <c r="B12" s="217" t="str">
        <f>$B$8</f>
        <v>Role and Contribution Narrative</v>
      </c>
      <c r="C12" s="218"/>
      <c r="D12" s="218"/>
      <c r="E12" s="218"/>
      <c r="F12" s="219"/>
    </row>
    <row r="13" spans="1:6" ht="39.75" customHeight="1" thickBot="1" x14ac:dyDescent="0.3">
      <c r="A13" s="207"/>
      <c r="B13" s="202"/>
      <c r="C13" s="203"/>
      <c r="D13" s="203"/>
      <c r="E13" s="203"/>
      <c r="F13" s="204"/>
    </row>
    <row r="14" spans="1:6" ht="32.25" customHeight="1" x14ac:dyDescent="0.25">
      <c r="A14" s="205">
        <v>3</v>
      </c>
      <c r="B14" s="74" t="str">
        <f>$B$6</f>
        <v>Name or Contact</v>
      </c>
      <c r="C14" s="74" t="str">
        <f>$C$6</f>
        <v>Title</v>
      </c>
      <c r="D14" s="75" t="str">
        <f>$D$6</f>
        <v>Organization</v>
      </c>
      <c r="E14" s="76" t="str">
        <f>$E$6</f>
        <v>Donated Funds or Value of Services</v>
      </c>
      <c r="F14" s="76" t="str">
        <f>$F$6</f>
        <v>Estimated Cost (if any)</v>
      </c>
    </row>
    <row r="15" spans="1:6" ht="15.75" x14ac:dyDescent="0.25">
      <c r="A15" s="206"/>
      <c r="B15" s="90"/>
      <c r="C15" s="91"/>
      <c r="D15" s="92"/>
      <c r="E15" s="88"/>
      <c r="F15" s="88"/>
    </row>
    <row r="16" spans="1:6" x14ac:dyDescent="0.25">
      <c r="A16" s="206"/>
      <c r="B16" s="217" t="str">
        <f>$B$8</f>
        <v>Role and Contribution Narrative</v>
      </c>
      <c r="C16" s="218"/>
      <c r="D16" s="218"/>
      <c r="E16" s="218"/>
      <c r="F16" s="219"/>
    </row>
    <row r="17" spans="1:6" ht="39.75" customHeight="1" thickBot="1" x14ac:dyDescent="0.3">
      <c r="A17" s="207"/>
      <c r="B17" s="202"/>
      <c r="C17" s="203"/>
      <c r="D17" s="203"/>
      <c r="E17" s="203"/>
      <c r="F17" s="204"/>
    </row>
    <row r="18" spans="1:6" ht="32.25" customHeight="1" x14ac:dyDescent="0.25">
      <c r="A18" s="205">
        <v>4</v>
      </c>
      <c r="B18" s="74" t="str">
        <f>$B$6</f>
        <v>Name or Contact</v>
      </c>
      <c r="C18" s="74" t="str">
        <f>$C$6</f>
        <v>Title</v>
      </c>
      <c r="D18" s="75" t="str">
        <f>$D$6</f>
        <v>Organization</v>
      </c>
      <c r="E18" s="76" t="str">
        <f>$E$6</f>
        <v>Donated Funds or Value of Services</v>
      </c>
      <c r="F18" s="76" t="str">
        <f>$F$6</f>
        <v>Estimated Cost (if any)</v>
      </c>
    </row>
    <row r="19" spans="1:6" ht="15.75" x14ac:dyDescent="0.25">
      <c r="A19" s="206"/>
      <c r="B19" s="90"/>
      <c r="C19" s="91"/>
      <c r="D19" s="92"/>
      <c r="E19" s="88"/>
      <c r="F19" s="88"/>
    </row>
    <row r="20" spans="1:6" x14ac:dyDescent="0.25">
      <c r="A20" s="206"/>
      <c r="B20" s="217" t="str">
        <f>$B$8</f>
        <v>Role and Contribution Narrative</v>
      </c>
      <c r="C20" s="218"/>
      <c r="D20" s="218"/>
      <c r="E20" s="218"/>
      <c r="F20" s="219"/>
    </row>
    <row r="21" spans="1:6" ht="39.75" customHeight="1" thickBot="1" x14ac:dyDescent="0.3">
      <c r="A21" s="207"/>
      <c r="B21" s="202"/>
      <c r="C21" s="203"/>
      <c r="D21" s="203"/>
      <c r="E21" s="203"/>
      <c r="F21" s="204"/>
    </row>
    <row r="22" spans="1:6" ht="32.25" customHeight="1" x14ac:dyDescent="0.25">
      <c r="A22" s="205">
        <v>5</v>
      </c>
      <c r="B22" s="74" t="str">
        <f>$B$6</f>
        <v>Name or Contact</v>
      </c>
      <c r="C22" s="74" t="str">
        <f>$C$6</f>
        <v>Title</v>
      </c>
      <c r="D22" s="75" t="str">
        <f>$D$6</f>
        <v>Organization</v>
      </c>
      <c r="E22" s="76" t="str">
        <f>$E$6</f>
        <v>Donated Funds or Value of Services</v>
      </c>
      <c r="F22" s="76" t="str">
        <f>$F$6</f>
        <v>Estimated Cost (if any)</v>
      </c>
    </row>
    <row r="23" spans="1:6" ht="15.75" x14ac:dyDescent="0.25">
      <c r="A23" s="206"/>
      <c r="B23" s="90"/>
      <c r="C23" s="91"/>
      <c r="D23" s="92"/>
      <c r="E23" s="88"/>
      <c r="F23" s="88"/>
    </row>
    <row r="24" spans="1:6" x14ac:dyDescent="0.25">
      <c r="A24" s="206"/>
      <c r="B24" s="217" t="str">
        <f>$B$8</f>
        <v>Role and Contribution Narrative</v>
      </c>
      <c r="C24" s="218"/>
      <c r="D24" s="218"/>
      <c r="E24" s="218"/>
      <c r="F24" s="219"/>
    </row>
    <row r="25" spans="1:6" ht="39.75" customHeight="1" thickBot="1" x14ac:dyDescent="0.3">
      <c r="A25" s="207"/>
      <c r="B25" s="202"/>
      <c r="C25" s="203"/>
      <c r="D25" s="203"/>
      <c r="E25" s="203"/>
      <c r="F25" s="204"/>
    </row>
    <row r="26" spans="1:6" ht="32.25" customHeight="1" x14ac:dyDescent="0.25">
      <c r="A26" s="205">
        <v>6</v>
      </c>
      <c r="B26" s="74" t="str">
        <f>$B$6</f>
        <v>Name or Contact</v>
      </c>
      <c r="C26" s="74" t="str">
        <f>$C$6</f>
        <v>Title</v>
      </c>
      <c r="D26" s="75" t="str">
        <f>$D$6</f>
        <v>Organization</v>
      </c>
      <c r="E26" s="76" t="str">
        <f>$E$6</f>
        <v>Donated Funds or Value of Services</v>
      </c>
      <c r="F26" s="76" t="str">
        <f>$F$6</f>
        <v>Estimated Cost (if any)</v>
      </c>
    </row>
    <row r="27" spans="1:6" ht="15.75" x14ac:dyDescent="0.25">
      <c r="A27" s="206"/>
      <c r="B27" s="90"/>
      <c r="C27" s="91"/>
      <c r="D27" s="92"/>
      <c r="E27" s="88"/>
      <c r="F27" s="88"/>
    </row>
    <row r="28" spans="1:6" x14ac:dyDescent="0.25">
      <c r="A28" s="206"/>
      <c r="B28" s="217" t="str">
        <f>$B$8</f>
        <v>Role and Contribution Narrative</v>
      </c>
      <c r="C28" s="218"/>
      <c r="D28" s="218"/>
      <c r="E28" s="218"/>
      <c r="F28" s="219"/>
    </row>
    <row r="29" spans="1:6" ht="39.75" customHeight="1" thickBot="1" x14ac:dyDescent="0.3">
      <c r="A29" s="207"/>
      <c r="B29" s="202"/>
      <c r="C29" s="203"/>
      <c r="D29" s="203"/>
      <c r="E29" s="203"/>
      <c r="F29" s="204"/>
    </row>
    <row r="30" spans="1:6" ht="32.25" customHeight="1" x14ac:dyDescent="0.25">
      <c r="A30" s="205">
        <v>7</v>
      </c>
      <c r="B30" s="74" t="str">
        <f>$B$6</f>
        <v>Name or Contact</v>
      </c>
      <c r="C30" s="74" t="str">
        <f>$C$6</f>
        <v>Title</v>
      </c>
      <c r="D30" s="75" t="str">
        <f>$D$6</f>
        <v>Organization</v>
      </c>
      <c r="E30" s="76" t="str">
        <f>$E$6</f>
        <v>Donated Funds or Value of Services</v>
      </c>
      <c r="F30" s="76" t="str">
        <f>$F$6</f>
        <v>Estimated Cost (if any)</v>
      </c>
    </row>
    <row r="31" spans="1:6" ht="15.75" x14ac:dyDescent="0.25">
      <c r="A31" s="206"/>
      <c r="B31" s="90"/>
      <c r="C31" s="91"/>
      <c r="D31" s="92"/>
      <c r="E31" s="88"/>
      <c r="F31" s="88"/>
    </row>
    <row r="32" spans="1:6" x14ac:dyDescent="0.25">
      <c r="A32" s="206"/>
      <c r="B32" s="217" t="str">
        <f>$B$8</f>
        <v>Role and Contribution Narrative</v>
      </c>
      <c r="C32" s="218"/>
      <c r="D32" s="218"/>
      <c r="E32" s="218"/>
      <c r="F32" s="219"/>
    </row>
    <row r="33" spans="1:6" ht="39.75" customHeight="1" thickBot="1" x14ac:dyDescent="0.3">
      <c r="A33" s="207"/>
      <c r="B33" s="202"/>
      <c r="C33" s="203"/>
      <c r="D33" s="203"/>
      <c r="E33" s="203"/>
      <c r="F33" s="204"/>
    </row>
    <row r="34" spans="1:6" ht="32.25" customHeight="1" x14ac:dyDescent="0.25">
      <c r="A34" s="205">
        <v>8</v>
      </c>
      <c r="B34" s="74" t="str">
        <f>$B$6</f>
        <v>Name or Contact</v>
      </c>
      <c r="C34" s="74" t="str">
        <f>$C$6</f>
        <v>Title</v>
      </c>
      <c r="D34" s="75" t="str">
        <f>$D$6</f>
        <v>Organization</v>
      </c>
      <c r="E34" s="76" t="str">
        <f>$E$6</f>
        <v>Donated Funds or Value of Services</v>
      </c>
      <c r="F34" s="76" t="str">
        <f>$F$6</f>
        <v>Estimated Cost (if any)</v>
      </c>
    </row>
    <row r="35" spans="1:6" ht="15.75" x14ac:dyDescent="0.25">
      <c r="A35" s="206"/>
      <c r="B35" s="90"/>
      <c r="C35" s="91"/>
      <c r="D35" s="92"/>
      <c r="E35" s="88"/>
      <c r="F35" s="88"/>
    </row>
    <row r="36" spans="1:6" x14ac:dyDescent="0.25">
      <c r="A36" s="206"/>
      <c r="B36" s="217" t="str">
        <f>$B$8</f>
        <v>Role and Contribution Narrative</v>
      </c>
      <c r="C36" s="218"/>
      <c r="D36" s="218"/>
      <c r="E36" s="218"/>
      <c r="F36" s="219"/>
    </row>
    <row r="37" spans="1:6" ht="39.75" customHeight="1" thickBot="1" x14ac:dyDescent="0.3">
      <c r="A37" s="207"/>
      <c r="B37" s="202"/>
      <c r="C37" s="203"/>
      <c r="D37" s="203"/>
      <c r="E37" s="203"/>
      <c r="F37" s="204"/>
    </row>
    <row r="38" spans="1:6" ht="32.25" customHeight="1" x14ac:dyDescent="0.25">
      <c r="A38" s="205">
        <v>9</v>
      </c>
      <c r="B38" s="74" t="str">
        <f>$B$6</f>
        <v>Name or Contact</v>
      </c>
      <c r="C38" s="74" t="str">
        <f>$C$6</f>
        <v>Title</v>
      </c>
      <c r="D38" s="75" t="str">
        <f>$D$6</f>
        <v>Organization</v>
      </c>
      <c r="E38" s="76" t="str">
        <f>$E$6</f>
        <v>Donated Funds or Value of Services</v>
      </c>
      <c r="F38" s="76" t="str">
        <f>$F$6</f>
        <v>Estimated Cost (if any)</v>
      </c>
    </row>
    <row r="39" spans="1:6" ht="15.75" x14ac:dyDescent="0.25">
      <c r="A39" s="206"/>
      <c r="B39" s="90"/>
      <c r="C39" s="91"/>
      <c r="D39" s="92"/>
      <c r="E39" s="88"/>
      <c r="F39" s="88"/>
    </row>
    <row r="40" spans="1:6" x14ac:dyDescent="0.25">
      <c r="A40" s="206"/>
      <c r="B40" s="217" t="str">
        <f>$B$8</f>
        <v>Role and Contribution Narrative</v>
      </c>
      <c r="C40" s="218"/>
      <c r="D40" s="218"/>
      <c r="E40" s="218"/>
      <c r="F40" s="219"/>
    </row>
    <row r="41" spans="1:6" ht="39.75" customHeight="1" thickBot="1" x14ac:dyDescent="0.3">
      <c r="A41" s="207"/>
      <c r="B41" s="202"/>
      <c r="C41" s="203"/>
      <c r="D41" s="203"/>
      <c r="E41" s="203"/>
      <c r="F41" s="204"/>
    </row>
    <row r="42" spans="1:6" ht="32.25" customHeight="1" x14ac:dyDescent="0.25">
      <c r="A42" s="205">
        <v>10</v>
      </c>
      <c r="B42" s="74" t="str">
        <f>$B$6</f>
        <v>Name or Contact</v>
      </c>
      <c r="C42" s="74" t="str">
        <f>$C$6</f>
        <v>Title</v>
      </c>
      <c r="D42" s="75" t="str">
        <f>$D$6</f>
        <v>Organization</v>
      </c>
      <c r="E42" s="76" t="str">
        <f>$E$6</f>
        <v>Donated Funds or Value of Services</v>
      </c>
      <c r="F42" s="76" t="str">
        <f>$F$6</f>
        <v>Estimated Cost (if any)</v>
      </c>
    </row>
    <row r="43" spans="1:6" ht="15.75" x14ac:dyDescent="0.25">
      <c r="A43" s="206"/>
      <c r="B43" s="90"/>
      <c r="C43" s="91"/>
      <c r="D43" s="92"/>
      <c r="E43" s="88"/>
      <c r="F43" s="88"/>
    </row>
    <row r="44" spans="1:6" x14ac:dyDescent="0.25">
      <c r="A44" s="206"/>
      <c r="B44" s="217" t="str">
        <f>$B$8</f>
        <v>Role and Contribution Narrative</v>
      </c>
      <c r="C44" s="218"/>
      <c r="D44" s="218"/>
      <c r="E44" s="218"/>
      <c r="F44" s="219"/>
    </row>
    <row r="45" spans="1:6" ht="39.75" customHeight="1" thickBot="1" x14ac:dyDescent="0.3">
      <c r="A45" s="207"/>
      <c r="B45" s="202"/>
      <c r="C45" s="203"/>
      <c r="D45" s="203"/>
      <c r="E45" s="203"/>
      <c r="F45" s="204"/>
    </row>
  </sheetData>
  <sheetProtection algorithmName="SHA-512" hashValue="jRPAHMKN/kUfuQfW3w+qzPRZ7cjJq7iB9TmMuNeDPKr1NZUOYUERmE8dBZyOnHK/86oHXR0dWlbc033yN6fsIQ==" saltValue="H0mDtQdzmV2kTqhgnVbbfQ==" spinCount="100000" sheet="1" objects="1" scenarios="1" selectLockedCells="1"/>
  <mergeCells count="37">
    <mergeCell ref="A42:A45"/>
    <mergeCell ref="B44:F44"/>
    <mergeCell ref="B45:F45"/>
    <mergeCell ref="A34:A37"/>
    <mergeCell ref="B36:F36"/>
    <mergeCell ref="B37:F37"/>
    <mergeCell ref="A38:A41"/>
    <mergeCell ref="B40:F40"/>
    <mergeCell ref="B41:F41"/>
    <mergeCell ref="A26:A29"/>
    <mergeCell ref="B28:F28"/>
    <mergeCell ref="B29:F29"/>
    <mergeCell ref="A30:A33"/>
    <mergeCell ref="B32:F32"/>
    <mergeCell ref="B33:F33"/>
    <mergeCell ref="A18:A21"/>
    <mergeCell ref="B20:F20"/>
    <mergeCell ref="B21:F21"/>
    <mergeCell ref="A22:A25"/>
    <mergeCell ref="B24:F24"/>
    <mergeCell ref="B25:F25"/>
    <mergeCell ref="A10:A13"/>
    <mergeCell ref="B12:F12"/>
    <mergeCell ref="B13:F13"/>
    <mergeCell ref="A14:A17"/>
    <mergeCell ref="B16:F16"/>
    <mergeCell ref="B17:F17"/>
    <mergeCell ref="B9:F9"/>
    <mergeCell ref="A6:A9"/>
    <mergeCell ref="A3:B3"/>
    <mergeCell ref="A1:F1"/>
    <mergeCell ref="A2:F2"/>
    <mergeCell ref="C4:F4"/>
    <mergeCell ref="C3:F3"/>
    <mergeCell ref="A4:B4"/>
    <mergeCell ref="A5:F5"/>
    <mergeCell ref="B8:F8"/>
  </mergeCells>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95441-46BB-43A1-871B-A3106A26DEE4}">
  <sheetPr codeName="Sheet4"/>
  <dimension ref="A1:B55"/>
  <sheetViews>
    <sheetView tabSelected="1" zoomScale="120" zoomScaleNormal="120" workbookViewId="0">
      <selection activeCell="B6" sqref="B6"/>
    </sheetView>
  </sheetViews>
  <sheetFormatPr defaultColWidth="9.140625" defaultRowHeight="15" x14ac:dyDescent="0.25"/>
  <cols>
    <col min="1" max="1" width="21.42578125" style="1" customWidth="1"/>
    <col min="2" max="2" width="80.28515625" style="1" customWidth="1"/>
    <col min="3" max="16384" width="9.140625" style="1"/>
  </cols>
  <sheetData>
    <row r="1" spans="1:2" ht="21" customHeight="1" x14ac:dyDescent="0.25">
      <c r="A1" s="200" t="str">
        <f>'Table A-Staffing'!A2</f>
        <v>FY2022 National Summer Transportation Institute (NSTI) Program</v>
      </c>
      <c r="B1" s="200"/>
    </row>
    <row r="2" spans="1:2" ht="21" customHeight="1" x14ac:dyDescent="0.25">
      <c r="A2" s="201" t="s">
        <v>41</v>
      </c>
      <c r="B2" s="201"/>
    </row>
    <row r="3" spans="1:2" ht="18.75" x14ac:dyDescent="0.25">
      <c r="A3" s="129" t="s">
        <v>28</v>
      </c>
      <c r="B3" s="130" t="str">
        <f>IF('Table A-Staffing'!E4="","",'Table A-Staffing'!E4)</f>
        <v/>
      </c>
    </row>
    <row r="4" spans="1:2" ht="18.75" x14ac:dyDescent="0.25">
      <c r="A4" s="129" t="s">
        <v>6</v>
      </c>
      <c r="B4" s="130" t="str">
        <f>IF('Table A-Staffing'!C5="","",'Table A-Staffing'!C5)</f>
        <v/>
      </c>
    </row>
    <row r="5" spans="1:2" ht="57.75" customHeight="1" x14ac:dyDescent="0.25">
      <c r="A5" s="220" t="s">
        <v>42</v>
      </c>
      <c r="B5" s="221"/>
    </row>
    <row r="6" spans="1:2" ht="15.75" x14ac:dyDescent="0.25">
      <c r="A6" s="79" t="s">
        <v>43</v>
      </c>
      <c r="B6" s="89"/>
    </row>
    <row r="7" spans="1:2" ht="15.75" x14ac:dyDescent="0.25">
      <c r="A7" s="79" t="s">
        <v>44</v>
      </c>
      <c r="B7" s="89"/>
    </row>
    <row r="8" spans="1:2" ht="47.25" customHeight="1" x14ac:dyDescent="0.25">
      <c r="A8" s="79" t="s">
        <v>45</v>
      </c>
      <c r="B8" s="89"/>
    </row>
    <row r="9" spans="1:2" ht="15.75" x14ac:dyDescent="0.25">
      <c r="A9" s="80" t="s">
        <v>46</v>
      </c>
      <c r="B9" s="89"/>
    </row>
    <row r="10" spans="1:2" ht="4.5" customHeight="1" x14ac:dyDescent="0.25">
      <c r="A10" s="81"/>
      <c r="B10" s="83"/>
    </row>
    <row r="11" spans="1:2" ht="15.75" x14ac:dyDescent="0.25">
      <c r="A11" s="79" t="s">
        <v>47</v>
      </c>
      <c r="B11" s="89"/>
    </row>
    <row r="12" spans="1:2" ht="15.75" x14ac:dyDescent="0.25">
      <c r="A12" s="79" t="s">
        <v>44</v>
      </c>
      <c r="B12" s="89"/>
    </row>
    <row r="13" spans="1:2" ht="47.25" customHeight="1" x14ac:dyDescent="0.25">
      <c r="A13" s="79" t="s">
        <v>45</v>
      </c>
      <c r="B13" s="89"/>
    </row>
    <row r="14" spans="1:2" ht="15.75" x14ac:dyDescent="0.25">
      <c r="A14" s="80" t="s">
        <v>46</v>
      </c>
      <c r="B14" s="89"/>
    </row>
    <row r="15" spans="1:2" ht="4.5" customHeight="1" x14ac:dyDescent="0.25">
      <c r="A15" s="81"/>
      <c r="B15" s="83"/>
    </row>
    <row r="16" spans="1:2" ht="15.75" x14ac:dyDescent="0.25">
      <c r="A16" s="79" t="s">
        <v>48</v>
      </c>
      <c r="B16" s="89"/>
    </row>
    <row r="17" spans="1:2" ht="15.75" x14ac:dyDescent="0.25">
      <c r="A17" s="79" t="s">
        <v>44</v>
      </c>
      <c r="B17" s="89"/>
    </row>
    <row r="18" spans="1:2" ht="47.25" customHeight="1" x14ac:dyDescent="0.25">
      <c r="A18" s="79" t="s">
        <v>45</v>
      </c>
      <c r="B18" s="89"/>
    </row>
    <row r="19" spans="1:2" ht="15.75" x14ac:dyDescent="0.25">
      <c r="A19" s="80" t="s">
        <v>46</v>
      </c>
      <c r="B19" s="89"/>
    </row>
    <row r="20" spans="1:2" ht="4.5" customHeight="1" x14ac:dyDescent="0.25">
      <c r="A20" s="81"/>
      <c r="B20" s="83"/>
    </row>
    <row r="21" spans="1:2" ht="15.75" x14ac:dyDescent="0.25">
      <c r="A21" s="79" t="s">
        <v>49</v>
      </c>
      <c r="B21" s="89"/>
    </row>
    <row r="22" spans="1:2" ht="15.75" x14ac:dyDescent="0.25">
      <c r="A22" s="79" t="s">
        <v>44</v>
      </c>
      <c r="B22" s="89"/>
    </row>
    <row r="23" spans="1:2" ht="47.25" customHeight="1" x14ac:dyDescent="0.25">
      <c r="A23" s="79" t="s">
        <v>45</v>
      </c>
      <c r="B23" s="89"/>
    </row>
    <row r="24" spans="1:2" ht="15.75" x14ac:dyDescent="0.25">
      <c r="A24" s="80" t="s">
        <v>46</v>
      </c>
      <c r="B24" s="89"/>
    </row>
    <row r="25" spans="1:2" ht="4.5" customHeight="1" x14ac:dyDescent="0.25">
      <c r="A25" s="81"/>
      <c r="B25" s="83"/>
    </row>
    <row r="26" spans="1:2" ht="15.75" x14ac:dyDescent="0.25">
      <c r="A26" s="79" t="s">
        <v>50</v>
      </c>
      <c r="B26" s="89"/>
    </row>
    <row r="27" spans="1:2" ht="15.75" x14ac:dyDescent="0.25">
      <c r="A27" s="79" t="s">
        <v>44</v>
      </c>
      <c r="B27" s="89"/>
    </row>
    <row r="28" spans="1:2" ht="47.25" customHeight="1" x14ac:dyDescent="0.25">
      <c r="A28" s="79" t="s">
        <v>45</v>
      </c>
      <c r="B28" s="89"/>
    </row>
    <row r="29" spans="1:2" ht="15.75" x14ac:dyDescent="0.25">
      <c r="A29" s="80" t="s">
        <v>46</v>
      </c>
      <c r="B29" s="89"/>
    </row>
    <row r="30" spans="1:2" ht="4.5" customHeight="1" x14ac:dyDescent="0.25">
      <c r="A30" s="81"/>
      <c r="B30" s="83"/>
    </row>
    <row r="31" spans="1:2" ht="15.75" x14ac:dyDescent="0.25">
      <c r="A31" s="79" t="s">
        <v>51</v>
      </c>
      <c r="B31" s="89"/>
    </row>
    <row r="32" spans="1:2" ht="15.75" x14ac:dyDescent="0.25">
      <c r="A32" s="79" t="s">
        <v>44</v>
      </c>
      <c r="B32" s="89"/>
    </row>
    <row r="33" spans="1:2" ht="47.25" customHeight="1" x14ac:dyDescent="0.25">
      <c r="A33" s="79" t="s">
        <v>45</v>
      </c>
      <c r="B33" s="89"/>
    </row>
    <row r="34" spans="1:2" ht="15.75" x14ac:dyDescent="0.25">
      <c r="A34" s="80" t="s">
        <v>46</v>
      </c>
      <c r="B34" s="89"/>
    </row>
    <row r="35" spans="1:2" ht="4.5" customHeight="1" x14ac:dyDescent="0.25">
      <c r="A35" s="82"/>
      <c r="B35" s="83"/>
    </row>
    <row r="36" spans="1:2" ht="15.75" x14ac:dyDescent="0.25">
      <c r="A36" s="79" t="s">
        <v>52</v>
      </c>
      <c r="B36" s="89"/>
    </row>
    <row r="37" spans="1:2" ht="15.75" x14ac:dyDescent="0.25">
      <c r="A37" s="79" t="s">
        <v>44</v>
      </c>
      <c r="B37" s="89"/>
    </row>
    <row r="38" spans="1:2" ht="47.25" customHeight="1" x14ac:dyDescent="0.25">
      <c r="A38" s="79" t="s">
        <v>45</v>
      </c>
      <c r="B38" s="89"/>
    </row>
    <row r="39" spans="1:2" ht="15.75" x14ac:dyDescent="0.25">
      <c r="A39" s="80" t="s">
        <v>46</v>
      </c>
      <c r="B39" s="89"/>
    </row>
    <row r="40" spans="1:2" ht="4.5" customHeight="1" x14ac:dyDescent="0.25">
      <c r="A40" s="82"/>
      <c r="B40" s="83"/>
    </row>
    <row r="41" spans="1:2" ht="15.75" x14ac:dyDescent="0.25">
      <c r="A41" s="79" t="s">
        <v>53</v>
      </c>
      <c r="B41" s="89"/>
    </row>
    <row r="42" spans="1:2" ht="15.75" x14ac:dyDescent="0.25">
      <c r="A42" s="79" t="s">
        <v>44</v>
      </c>
      <c r="B42" s="89"/>
    </row>
    <row r="43" spans="1:2" ht="47.25" customHeight="1" x14ac:dyDescent="0.25">
      <c r="A43" s="79" t="s">
        <v>45</v>
      </c>
      <c r="B43" s="89"/>
    </row>
    <row r="44" spans="1:2" ht="15.75" x14ac:dyDescent="0.25">
      <c r="A44" s="80" t="s">
        <v>46</v>
      </c>
      <c r="B44" s="89"/>
    </row>
    <row r="45" spans="1:2" ht="4.5" customHeight="1" x14ac:dyDescent="0.25">
      <c r="A45" s="82"/>
      <c r="B45" s="83"/>
    </row>
    <row r="46" spans="1:2" ht="15.75" x14ac:dyDescent="0.25">
      <c r="A46" s="79" t="s">
        <v>54</v>
      </c>
      <c r="B46" s="89"/>
    </row>
    <row r="47" spans="1:2" ht="15.75" x14ac:dyDescent="0.25">
      <c r="A47" s="79" t="s">
        <v>44</v>
      </c>
      <c r="B47" s="89"/>
    </row>
    <row r="48" spans="1:2" ht="47.25" customHeight="1" x14ac:dyDescent="0.25">
      <c r="A48" s="79" t="s">
        <v>45</v>
      </c>
      <c r="B48" s="89"/>
    </row>
    <row r="49" spans="1:2" ht="15.75" x14ac:dyDescent="0.25">
      <c r="A49" s="80" t="s">
        <v>46</v>
      </c>
      <c r="B49" s="89"/>
    </row>
    <row r="50" spans="1:2" ht="4.5" customHeight="1" x14ac:dyDescent="0.25">
      <c r="A50" s="82"/>
      <c r="B50" s="83"/>
    </row>
    <row r="51" spans="1:2" ht="15.75" x14ac:dyDescent="0.25">
      <c r="A51" s="79" t="s">
        <v>55</v>
      </c>
      <c r="B51" s="89"/>
    </row>
    <row r="52" spans="1:2" ht="15.75" x14ac:dyDescent="0.25">
      <c r="A52" s="79" t="s">
        <v>44</v>
      </c>
      <c r="B52" s="89"/>
    </row>
    <row r="53" spans="1:2" ht="47.25" customHeight="1" x14ac:dyDescent="0.25">
      <c r="A53" s="79" t="s">
        <v>45</v>
      </c>
      <c r="B53" s="89"/>
    </row>
    <row r="54" spans="1:2" ht="15.75" x14ac:dyDescent="0.25">
      <c r="A54" s="80" t="s">
        <v>46</v>
      </c>
      <c r="B54" s="89"/>
    </row>
    <row r="55" spans="1:2" ht="4.5" customHeight="1" x14ac:dyDescent="0.25">
      <c r="A55" s="77"/>
      <c r="B55" s="78"/>
    </row>
  </sheetData>
  <sheetProtection algorithmName="SHA-512" hashValue="bIylL1Nim9bD+u6o8qB+txYyAUsXiTsRzWTuUUsiGLDU+ToWFX/pgOVR5+UfM8WoN73NcoAUmSfj4tdPehJAuw==" saltValue="aXf4seyN+sWS2sKNU6RVGA==" spinCount="100000" sheet="1" objects="1" scenarios="1" selectLockedCells="1"/>
  <mergeCells count="3">
    <mergeCell ref="A5:B5"/>
    <mergeCell ref="A1:B1"/>
    <mergeCell ref="A2:B2"/>
  </mergeCells>
  <pageMargins left="0.25" right="0.25" top="0.5" bottom="0.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FFCA-384E-4362-A0DF-78F58861D9C7}">
  <sheetPr codeName="Sheet5">
    <pageSetUpPr fitToPage="1"/>
  </sheetPr>
  <dimension ref="A1:L185"/>
  <sheetViews>
    <sheetView topLeftCell="A17" zoomScale="110" zoomScaleNormal="110" workbookViewId="0">
      <selection activeCell="I26" sqref="I26"/>
    </sheetView>
  </sheetViews>
  <sheetFormatPr defaultColWidth="9" defaultRowHeight="15.75" x14ac:dyDescent="0.25"/>
  <cols>
    <col min="1" max="1" width="3.140625" style="10" customWidth="1"/>
    <col min="2" max="2" width="19.7109375" style="10" customWidth="1"/>
    <col min="3" max="3" width="7.5703125" style="10" customWidth="1"/>
    <col min="4" max="4" width="11.5703125" style="10" bestFit="1" customWidth="1"/>
    <col min="5" max="5" width="11.28515625" style="16" customWidth="1"/>
    <col min="6" max="6" width="10.28515625" style="16" customWidth="1"/>
    <col min="7" max="7" width="16.5703125" style="16" bestFit="1" customWidth="1"/>
    <col min="8" max="9" width="16.5703125" style="32" bestFit="1" customWidth="1"/>
    <col min="10" max="10" width="18.28515625" style="32" bestFit="1" customWidth="1"/>
    <col min="11" max="11" width="20.5703125" style="32" customWidth="1"/>
    <col min="12" max="13" width="9" style="25" customWidth="1"/>
    <col min="14" max="16384" width="9" style="25"/>
  </cols>
  <sheetData>
    <row r="1" spans="1:11" s="23" customFormat="1" ht="21" customHeight="1" x14ac:dyDescent="0.25">
      <c r="A1" s="200" t="str">
        <f>'Table A-Staffing'!A2</f>
        <v>FY2022 National Summer Transportation Institute (NSTI) Program</v>
      </c>
      <c r="B1" s="200"/>
      <c r="C1" s="200"/>
      <c r="D1" s="200"/>
      <c r="E1" s="200"/>
      <c r="F1" s="200"/>
      <c r="G1" s="200"/>
      <c r="H1" s="200"/>
      <c r="I1" s="200"/>
      <c r="J1" s="200"/>
      <c r="K1" s="200"/>
    </row>
    <row r="2" spans="1:11" s="23" customFormat="1" ht="21" customHeight="1" x14ac:dyDescent="0.25">
      <c r="A2" s="201" t="s">
        <v>56</v>
      </c>
      <c r="B2" s="201"/>
      <c r="C2" s="201"/>
      <c r="D2" s="201"/>
      <c r="E2" s="201"/>
      <c r="F2" s="201"/>
      <c r="G2" s="201"/>
      <c r="H2" s="201"/>
      <c r="I2" s="201"/>
      <c r="J2" s="201"/>
      <c r="K2" s="201"/>
    </row>
    <row r="3" spans="1:11" s="10" customFormat="1" ht="36.75" customHeight="1" x14ac:dyDescent="0.25">
      <c r="A3" s="230" t="s">
        <v>57</v>
      </c>
      <c r="B3" s="231"/>
      <c r="C3" s="230" t="s">
        <v>58</v>
      </c>
      <c r="D3" s="231"/>
      <c r="E3" s="22" t="s">
        <v>59</v>
      </c>
      <c r="F3" s="135" t="s">
        <v>60</v>
      </c>
      <c r="G3" s="242" t="s">
        <v>61</v>
      </c>
      <c r="H3" s="243"/>
      <c r="I3" s="243"/>
      <c r="J3" s="244"/>
      <c r="K3" s="22" t="s">
        <v>62</v>
      </c>
    </row>
    <row r="4" spans="1:11" s="10" customFormat="1" ht="33" customHeight="1" x14ac:dyDescent="0.3">
      <c r="A4" s="232" t="s">
        <v>63</v>
      </c>
      <c r="B4" s="233"/>
      <c r="C4" s="278">
        <v>20.204999999999998</v>
      </c>
      <c r="D4" s="279"/>
      <c r="E4" s="35">
        <v>2022</v>
      </c>
      <c r="F4" s="136" t="str">
        <f>IF('Table A-Staffing'!C4="","",'Table A-Staffing'!C4)</f>
        <v/>
      </c>
      <c r="G4" s="245" t="str">
        <f>IF('Table A-Staffing'!C5="","",'Table A-Staffing'!C5)</f>
        <v/>
      </c>
      <c r="H4" s="246"/>
      <c r="I4" s="246"/>
      <c r="J4" s="247"/>
      <c r="K4" s="121"/>
    </row>
    <row r="5" spans="1:11" s="10" customFormat="1" ht="6" customHeight="1" x14ac:dyDescent="0.25">
      <c r="A5" s="5"/>
      <c r="B5" s="5"/>
      <c r="C5" s="5"/>
      <c r="D5" s="5"/>
      <c r="E5" s="6"/>
      <c r="F5" s="6"/>
      <c r="G5" s="6"/>
      <c r="H5" s="7"/>
      <c r="I5" s="7"/>
      <c r="J5" s="7"/>
      <c r="K5" s="6"/>
    </row>
    <row r="6" spans="1:11" s="24" customFormat="1" ht="21" x14ac:dyDescent="0.35">
      <c r="A6" s="266" t="s">
        <v>64</v>
      </c>
      <c r="B6" s="266"/>
      <c r="C6" s="266"/>
      <c r="D6" s="266"/>
      <c r="E6" s="266"/>
      <c r="F6" s="266"/>
      <c r="G6" s="266"/>
      <c r="H6" s="266"/>
      <c r="I6" s="266"/>
      <c r="J6" s="266"/>
      <c r="K6" s="266"/>
    </row>
    <row r="7" spans="1:11" s="10" customFormat="1" ht="30" customHeight="1" x14ac:dyDescent="0.25">
      <c r="A7" s="234" t="s">
        <v>65</v>
      </c>
      <c r="B7" s="234"/>
      <c r="C7" s="291" t="s">
        <v>66</v>
      </c>
      <c r="D7" s="292"/>
      <c r="E7" s="292"/>
      <c r="F7" s="289" t="s">
        <v>67</v>
      </c>
      <c r="G7" s="290"/>
      <c r="H7" s="285" t="s">
        <v>68</v>
      </c>
      <c r="I7" s="286"/>
      <c r="J7" s="9" t="s">
        <v>69</v>
      </c>
      <c r="K7" s="8" t="s">
        <v>70</v>
      </c>
    </row>
    <row r="8" spans="1:11" s="10" customFormat="1" ht="31.5" customHeight="1" x14ac:dyDescent="0.35">
      <c r="A8" s="235"/>
      <c r="B8" s="235"/>
      <c r="C8" s="293"/>
      <c r="D8" s="294"/>
      <c r="E8" s="295"/>
      <c r="F8" s="296"/>
      <c r="G8" s="297"/>
      <c r="H8" s="287"/>
      <c r="I8" s="288"/>
      <c r="J8" s="122"/>
      <c r="K8" s="113">
        <f>SUM(A8:J8)</f>
        <v>0</v>
      </c>
    </row>
    <row r="9" spans="1:11" ht="5.25" customHeight="1" x14ac:dyDescent="0.25">
      <c r="A9" s="3"/>
      <c r="B9" s="3"/>
      <c r="C9" s="3"/>
      <c r="D9" s="3"/>
      <c r="E9" s="4"/>
      <c r="F9" s="4"/>
      <c r="G9" s="4"/>
      <c r="H9" s="4"/>
      <c r="I9" s="4"/>
      <c r="J9" s="4"/>
      <c r="K9" s="4"/>
    </row>
    <row r="10" spans="1:11" ht="21" x14ac:dyDescent="0.35">
      <c r="A10" s="266" t="s">
        <v>71</v>
      </c>
      <c r="B10" s="266"/>
      <c r="C10" s="266"/>
      <c r="D10" s="266"/>
      <c r="E10" s="266"/>
      <c r="F10" s="266"/>
      <c r="G10" s="266"/>
      <c r="H10" s="266"/>
      <c r="I10" s="266"/>
      <c r="J10" s="266"/>
      <c r="K10" s="266"/>
    </row>
    <row r="11" spans="1:11" x14ac:dyDescent="0.25">
      <c r="A11" s="267" t="s">
        <v>72</v>
      </c>
      <c r="B11" s="268"/>
      <c r="C11" s="268"/>
      <c r="D11" s="269"/>
      <c r="E11" s="273" t="s">
        <v>73</v>
      </c>
      <c r="F11" s="274"/>
      <c r="G11" s="274"/>
      <c r="H11" s="274"/>
      <c r="I11" s="274"/>
      <c r="J11" s="274"/>
      <c r="K11" s="275"/>
    </row>
    <row r="12" spans="1:11" ht="18.75" x14ac:dyDescent="0.25">
      <c r="A12" s="270"/>
      <c r="B12" s="271"/>
      <c r="C12" s="271"/>
      <c r="D12" s="272"/>
      <c r="E12" s="253" t="s">
        <v>74</v>
      </c>
      <c r="F12" s="254"/>
      <c r="G12" s="63" t="s">
        <v>75</v>
      </c>
      <c r="H12" s="64" t="s">
        <v>76</v>
      </c>
      <c r="I12" s="64" t="s">
        <v>77</v>
      </c>
      <c r="J12" s="63" t="s">
        <v>78</v>
      </c>
      <c r="K12" s="65" t="s">
        <v>70</v>
      </c>
    </row>
    <row r="13" spans="1:11" ht="28.5" customHeight="1" x14ac:dyDescent="0.3">
      <c r="A13" s="277" t="s">
        <v>79</v>
      </c>
      <c r="B13" s="277"/>
      <c r="C13" s="277"/>
      <c r="D13" s="277"/>
      <c r="E13" s="255">
        <f>E35+E51+E59+E67+E75+E83+E91+E99</f>
        <v>0</v>
      </c>
      <c r="F13" s="256"/>
      <c r="G13" s="36">
        <f>G35+G51+G59+G67+G75+G83+G91+G99</f>
        <v>0</v>
      </c>
      <c r="H13" s="36">
        <f>H35+H51+H59+H67+H75+H83+H91+H99</f>
        <v>0</v>
      </c>
      <c r="I13" s="36">
        <f>I35+I51+I59+I67+I75+I83+I91+I99</f>
        <v>0</v>
      </c>
      <c r="J13" s="36">
        <f>J35+J51+J59+J67+J75+J83+J91+J99</f>
        <v>0</v>
      </c>
      <c r="K13" s="2">
        <f>SUM(E13:J13)</f>
        <v>0</v>
      </c>
    </row>
    <row r="14" spans="1:11" ht="28.5" customHeight="1" x14ac:dyDescent="0.3">
      <c r="A14" s="277" t="s">
        <v>80</v>
      </c>
      <c r="B14" s="277"/>
      <c r="C14" s="277"/>
      <c r="D14" s="277"/>
      <c r="E14" s="255">
        <f>E108+E116+E124+E134</f>
        <v>0</v>
      </c>
      <c r="F14" s="256"/>
      <c r="G14" s="36">
        <f>G108+G116+G124+G134</f>
        <v>0</v>
      </c>
      <c r="H14" s="36">
        <f>H108+H116+H124+H134</f>
        <v>0</v>
      </c>
      <c r="I14" s="36">
        <f>I108+I116+I124+I134</f>
        <v>0</v>
      </c>
      <c r="J14" s="36">
        <f>J108+J116+J124+J134</f>
        <v>0</v>
      </c>
      <c r="K14" s="2">
        <f t="shared" ref="K14:K15" si="0">SUM(E14:J14)</f>
        <v>0</v>
      </c>
    </row>
    <row r="15" spans="1:11" ht="28.5" customHeight="1" x14ac:dyDescent="0.3">
      <c r="A15" s="277" t="s">
        <v>81</v>
      </c>
      <c r="B15" s="277"/>
      <c r="C15" s="277"/>
      <c r="D15" s="277"/>
      <c r="E15" s="255">
        <f>E144</f>
        <v>0</v>
      </c>
      <c r="F15" s="256"/>
      <c r="G15" s="36">
        <f>G144</f>
        <v>0</v>
      </c>
      <c r="H15" s="36">
        <f t="shared" ref="H15:J15" si="1">H144</f>
        <v>0</v>
      </c>
      <c r="I15" s="36">
        <f t="shared" si="1"/>
        <v>0</v>
      </c>
      <c r="J15" s="36">
        <f t="shared" si="1"/>
        <v>0</v>
      </c>
      <c r="K15" s="2">
        <f t="shared" si="0"/>
        <v>0</v>
      </c>
    </row>
    <row r="16" spans="1:11" ht="28.5" customHeight="1" x14ac:dyDescent="0.35">
      <c r="A16" s="276" t="s">
        <v>82</v>
      </c>
      <c r="B16" s="276"/>
      <c r="C16" s="276"/>
      <c r="D16" s="276"/>
      <c r="E16" s="314">
        <f>SUM(E13:F15)</f>
        <v>0</v>
      </c>
      <c r="F16" s="315"/>
      <c r="G16" s="37">
        <f>SUM(G13:G15)</f>
        <v>0</v>
      </c>
      <c r="H16" s="37">
        <f t="shared" ref="H16:K16" si="2">SUM(H13:H15)</f>
        <v>0</v>
      </c>
      <c r="I16" s="37">
        <f t="shared" si="2"/>
        <v>0</v>
      </c>
      <c r="J16" s="37">
        <f t="shared" si="2"/>
        <v>0</v>
      </c>
      <c r="K16" s="98">
        <f t="shared" si="2"/>
        <v>0</v>
      </c>
    </row>
    <row r="17" spans="1:12" ht="6.75" customHeight="1" x14ac:dyDescent="0.25">
      <c r="A17" s="3"/>
      <c r="B17" s="3"/>
      <c r="C17" s="3"/>
      <c r="D17" s="3"/>
      <c r="E17" s="4"/>
      <c r="F17" s="4"/>
      <c r="G17" s="4"/>
      <c r="H17" s="4"/>
      <c r="I17" s="4"/>
      <c r="J17" s="4"/>
      <c r="K17" s="4"/>
    </row>
    <row r="18" spans="1:12" s="10" customFormat="1" ht="21" x14ac:dyDescent="0.35">
      <c r="A18" s="266" t="s">
        <v>83</v>
      </c>
      <c r="B18" s="266"/>
      <c r="C18" s="266"/>
      <c r="D18" s="266"/>
      <c r="E18" s="266"/>
      <c r="F18" s="266"/>
      <c r="G18" s="266"/>
      <c r="H18" s="266"/>
      <c r="I18" s="266"/>
      <c r="J18" s="266"/>
      <c r="K18" s="266"/>
    </row>
    <row r="19" spans="1:12" s="10" customFormat="1" ht="18.75" x14ac:dyDescent="0.3">
      <c r="A19" s="257" t="s">
        <v>72</v>
      </c>
      <c r="B19" s="258"/>
      <c r="C19" s="258"/>
      <c r="D19" s="259"/>
      <c r="E19" s="308" t="s">
        <v>73</v>
      </c>
      <c r="F19" s="309"/>
      <c r="G19" s="309"/>
      <c r="H19" s="309"/>
      <c r="I19" s="309"/>
      <c r="J19" s="309"/>
      <c r="K19" s="310"/>
    </row>
    <row r="20" spans="1:12" s="10" customFormat="1" ht="36" customHeight="1" x14ac:dyDescent="0.25">
      <c r="A20" s="260"/>
      <c r="B20" s="261"/>
      <c r="C20" s="261"/>
      <c r="D20" s="262"/>
      <c r="E20" s="253" t="s">
        <v>84</v>
      </c>
      <c r="F20" s="254"/>
      <c r="G20" s="63" t="s">
        <v>75</v>
      </c>
      <c r="H20" s="64" t="s">
        <v>76</v>
      </c>
      <c r="I20" s="64" t="s">
        <v>77</v>
      </c>
      <c r="J20" s="63" t="s">
        <v>78</v>
      </c>
      <c r="K20" s="65" t="s">
        <v>70</v>
      </c>
    </row>
    <row r="21" spans="1:12" s="10" customFormat="1" x14ac:dyDescent="0.25">
      <c r="A21" s="316" t="s">
        <v>85</v>
      </c>
      <c r="B21" s="317"/>
      <c r="C21" s="317"/>
      <c r="D21" s="317"/>
      <c r="E21" s="317"/>
      <c r="F21" s="317"/>
      <c r="G21" s="317"/>
      <c r="H21" s="317"/>
      <c r="I21" s="317"/>
      <c r="J21" s="317"/>
      <c r="K21" s="318"/>
    </row>
    <row r="22" spans="1:12" s="10" customFormat="1" ht="15.75" customHeight="1" x14ac:dyDescent="0.25">
      <c r="A22" s="56" t="s">
        <v>86</v>
      </c>
      <c r="B22" s="57"/>
      <c r="C22" s="57"/>
      <c r="D22" s="57"/>
      <c r="E22" s="58"/>
      <c r="F22" s="58"/>
      <c r="G22" s="58"/>
      <c r="H22" s="58"/>
      <c r="I22" s="58"/>
      <c r="J22" s="58"/>
      <c r="K22" s="59"/>
      <c r="L22" s="26"/>
    </row>
    <row r="23" spans="1:12" s="10" customFormat="1" ht="72" customHeight="1" x14ac:dyDescent="0.25">
      <c r="A23" s="282" t="s">
        <v>87</v>
      </c>
      <c r="B23" s="283"/>
      <c r="C23" s="283"/>
      <c r="D23" s="283"/>
      <c r="E23" s="283"/>
      <c r="F23" s="283"/>
      <c r="G23" s="283"/>
      <c r="H23" s="283"/>
      <c r="I23" s="283"/>
      <c r="J23" s="283"/>
      <c r="K23" s="284"/>
      <c r="L23" s="26"/>
    </row>
    <row r="24" spans="1:12" s="10" customFormat="1" ht="15.75" customHeight="1" x14ac:dyDescent="0.25">
      <c r="A24" s="280" t="s">
        <v>88</v>
      </c>
      <c r="B24" s="281"/>
      <c r="C24" s="38" t="s">
        <v>89</v>
      </c>
      <c r="D24" s="38" t="s">
        <v>90</v>
      </c>
      <c r="E24" s="321" t="s">
        <v>91</v>
      </c>
      <c r="F24" s="321"/>
      <c r="G24" s="321"/>
      <c r="H24" s="321"/>
      <c r="I24" s="321"/>
      <c r="J24" s="322"/>
      <c r="K24" s="40" t="s">
        <v>70</v>
      </c>
      <c r="L24" s="26"/>
    </row>
    <row r="25" spans="1:12" s="10" customFormat="1" ht="15.75" customHeight="1" x14ac:dyDescent="0.25">
      <c r="A25" s="99">
        <f>'Table A-Staffing'!A10</f>
        <v>1</v>
      </c>
      <c r="B25" s="100" t="str">
        <f>IF('Table A-Staffing'!D10=0, "", 'Table A-Staffing'!D10)</f>
        <v/>
      </c>
      <c r="C25" s="101" t="str">
        <f>IF(B25="", "",'Table A-Staffing'!L10)</f>
        <v/>
      </c>
      <c r="D25" s="102" t="str">
        <f>IF(B25="", "",'Table A-Staffing'!N10)</f>
        <v/>
      </c>
      <c r="E25" s="251"/>
      <c r="F25" s="252"/>
      <c r="G25" s="123"/>
      <c r="H25" s="123"/>
      <c r="I25" s="123"/>
      <c r="J25" s="123"/>
      <c r="K25" s="21" t="str">
        <f>IF(B25="", "", SUM(E25:J25))</f>
        <v/>
      </c>
      <c r="L25" s="26"/>
    </row>
    <row r="26" spans="1:12" s="10" customFormat="1" ht="15.75" customHeight="1" x14ac:dyDescent="0.25">
      <c r="A26" s="99">
        <f>'Table A-Staffing'!A13</f>
        <v>2</v>
      </c>
      <c r="B26" s="100" t="str">
        <f>IF('Table A-Staffing'!D13=0, "", 'Table A-Staffing'!D13)</f>
        <v/>
      </c>
      <c r="C26" s="101" t="str">
        <f>IF(B26="", "",'Table A-Staffing'!L13)</f>
        <v/>
      </c>
      <c r="D26" s="102" t="str">
        <f>IF(B26="", "",'Table A-Staffing'!N13)</f>
        <v/>
      </c>
      <c r="E26" s="251"/>
      <c r="F26" s="252"/>
      <c r="G26" s="123"/>
      <c r="H26" s="123"/>
      <c r="I26" s="123"/>
      <c r="J26" s="123"/>
      <c r="K26" s="21" t="str">
        <f t="shared" ref="K26:K28" si="3">IF(B26="", "", SUM(E26:J26))</f>
        <v/>
      </c>
      <c r="L26" s="26"/>
    </row>
    <row r="27" spans="1:12" s="10" customFormat="1" ht="15.75" customHeight="1" x14ac:dyDescent="0.25">
      <c r="A27" s="99">
        <f>'Table A-Staffing'!A16</f>
        <v>3</v>
      </c>
      <c r="B27" s="100" t="str">
        <f>IF('Table A-Staffing'!D16=0, "", 'Table A-Staffing'!D16)</f>
        <v/>
      </c>
      <c r="C27" s="101" t="str">
        <f>IF(B27="", "",'Table A-Staffing'!L16)</f>
        <v/>
      </c>
      <c r="D27" s="102" t="str">
        <f>IF(B27="", "",'Table A-Staffing'!N16)</f>
        <v/>
      </c>
      <c r="E27" s="251"/>
      <c r="F27" s="252"/>
      <c r="G27" s="123"/>
      <c r="H27" s="123"/>
      <c r="I27" s="123"/>
      <c r="J27" s="123"/>
      <c r="K27" s="21" t="str">
        <f t="shared" si="3"/>
        <v/>
      </c>
      <c r="L27" s="26"/>
    </row>
    <row r="28" spans="1:12" s="10" customFormat="1" ht="15.75" customHeight="1" x14ac:dyDescent="0.25">
      <c r="A28" s="99">
        <f>'Table A-Staffing'!A19</f>
        <v>4</v>
      </c>
      <c r="B28" s="100" t="str">
        <f>IF('Table A-Staffing'!D19=0, "", 'Table A-Staffing'!D19)</f>
        <v/>
      </c>
      <c r="C28" s="101" t="str">
        <f>IF(B28="", "",'Table A-Staffing'!L19)</f>
        <v/>
      </c>
      <c r="D28" s="102" t="str">
        <f>IF(B28="", "",'Table A-Staffing'!N19)</f>
        <v/>
      </c>
      <c r="E28" s="251"/>
      <c r="F28" s="252"/>
      <c r="G28" s="123"/>
      <c r="H28" s="123"/>
      <c r="I28" s="123"/>
      <c r="J28" s="123"/>
      <c r="K28" s="21" t="str">
        <f t="shared" si="3"/>
        <v/>
      </c>
      <c r="L28" s="26"/>
    </row>
    <row r="29" spans="1:12" s="10" customFormat="1" ht="15.75" customHeight="1" x14ac:dyDescent="0.25">
      <c r="A29" s="99">
        <f>'Table A-Staffing'!A22</f>
        <v>5</v>
      </c>
      <c r="B29" s="100" t="str">
        <f>IF('Table A-Staffing'!D22=0, "", 'Table A-Staffing'!D22)</f>
        <v/>
      </c>
      <c r="C29" s="101" t="str">
        <f>IF(B29="", "",'Table A-Staffing'!L22)</f>
        <v/>
      </c>
      <c r="D29" s="102" t="str">
        <f>IF(B29="", "",'Table A-Staffing'!N22)</f>
        <v/>
      </c>
      <c r="E29" s="251"/>
      <c r="F29" s="252"/>
      <c r="G29" s="123"/>
      <c r="H29" s="123"/>
      <c r="I29" s="123"/>
      <c r="J29" s="123"/>
      <c r="K29" s="21" t="str">
        <f>IF(B29="", "", SUM(E29:J29))</f>
        <v/>
      </c>
      <c r="L29" s="26"/>
    </row>
    <row r="30" spans="1:12" s="10" customFormat="1" ht="15.75" customHeight="1" x14ac:dyDescent="0.25">
      <c r="A30" s="99">
        <f>'Table A-Staffing'!A25</f>
        <v>6</v>
      </c>
      <c r="B30" s="100" t="str">
        <f>IF('Table A-Staffing'!D25=0, "", 'Table A-Staffing'!D25)</f>
        <v/>
      </c>
      <c r="C30" s="101" t="str">
        <f>IF(B30="", "",'Table A-Staffing'!L25)</f>
        <v/>
      </c>
      <c r="D30" s="102" t="str">
        <f>IF(B30="", "",'Table A-Staffing'!N25)</f>
        <v/>
      </c>
      <c r="E30" s="251"/>
      <c r="F30" s="252"/>
      <c r="G30" s="123"/>
      <c r="H30" s="123"/>
      <c r="I30" s="123"/>
      <c r="J30" s="123"/>
      <c r="K30" s="21" t="str">
        <f t="shared" ref="K30:K34" si="4">IF(B30="", "", SUM(E30:J30))</f>
        <v/>
      </c>
      <c r="L30" s="26"/>
    </row>
    <row r="31" spans="1:12" s="10" customFormat="1" ht="15.75" customHeight="1" x14ac:dyDescent="0.25">
      <c r="A31" s="99">
        <f>'Table A-Staffing'!A28</f>
        <v>7</v>
      </c>
      <c r="B31" s="100" t="str">
        <f>IF('Table A-Staffing'!D28=0, "", 'Table A-Staffing'!D28)</f>
        <v/>
      </c>
      <c r="C31" s="101" t="str">
        <f>IF(B31="", "",'Table A-Staffing'!L28)</f>
        <v/>
      </c>
      <c r="D31" s="102" t="str">
        <f>IF(B31="", "",'Table A-Staffing'!N28)</f>
        <v/>
      </c>
      <c r="E31" s="251"/>
      <c r="F31" s="252"/>
      <c r="G31" s="123"/>
      <c r="H31" s="123"/>
      <c r="I31" s="123"/>
      <c r="J31" s="123"/>
      <c r="K31" s="21" t="str">
        <f t="shared" si="4"/>
        <v/>
      </c>
      <c r="L31" s="26"/>
    </row>
    <row r="32" spans="1:12" s="10" customFormat="1" ht="15.75" customHeight="1" x14ac:dyDescent="0.25">
      <c r="A32" s="99">
        <f>'Table A-Staffing'!A31</f>
        <v>8</v>
      </c>
      <c r="B32" s="100" t="str">
        <f>IF('Table A-Staffing'!D31=0, "", 'Table A-Staffing'!D31)</f>
        <v/>
      </c>
      <c r="C32" s="101" t="str">
        <f>IF(B32="", "",'Table A-Staffing'!L31)</f>
        <v/>
      </c>
      <c r="D32" s="102" t="str">
        <f>IF(B32="", "",'Table A-Staffing'!N31)</f>
        <v/>
      </c>
      <c r="E32" s="251"/>
      <c r="F32" s="252"/>
      <c r="G32" s="123"/>
      <c r="H32" s="123"/>
      <c r="I32" s="123"/>
      <c r="J32" s="123"/>
      <c r="K32" s="21" t="str">
        <f t="shared" si="4"/>
        <v/>
      </c>
      <c r="L32" s="26"/>
    </row>
    <row r="33" spans="1:12" s="10" customFormat="1" ht="15.75" customHeight="1" x14ac:dyDescent="0.25">
      <c r="A33" s="99">
        <f>'Table A-Staffing'!A34</f>
        <v>9</v>
      </c>
      <c r="B33" s="100" t="str">
        <f>IF('Table A-Staffing'!D34=0, "", 'Table A-Staffing'!D34)</f>
        <v/>
      </c>
      <c r="C33" s="101" t="str">
        <f>IF(B33="", "",'Table A-Staffing'!L34)</f>
        <v/>
      </c>
      <c r="D33" s="102" t="str">
        <f>IF(B33="", "",'Table A-Staffing'!N34)</f>
        <v/>
      </c>
      <c r="E33" s="251"/>
      <c r="F33" s="252"/>
      <c r="G33" s="123"/>
      <c r="H33" s="123"/>
      <c r="I33" s="123"/>
      <c r="J33" s="123"/>
      <c r="K33" s="21" t="str">
        <f t="shared" si="4"/>
        <v/>
      </c>
      <c r="L33" s="26"/>
    </row>
    <row r="34" spans="1:12" s="10" customFormat="1" ht="15.75" customHeight="1" x14ac:dyDescent="0.25">
      <c r="A34" s="99">
        <f>'Table A-Staffing'!A37</f>
        <v>10</v>
      </c>
      <c r="B34" s="100" t="str">
        <f>IF('Table A-Staffing'!D37=0, "", 'Table A-Staffing'!D37)</f>
        <v/>
      </c>
      <c r="C34" s="101" t="str">
        <f>IF(B34="", "",'Table A-Staffing'!L37)</f>
        <v/>
      </c>
      <c r="D34" s="102" t="str">
        <f>IF(B34="", "",'Table A-Staffing'!N37)</f>
        <v/>
      </c>
      <c r="E34" s="251"/>
      <c r="F34" s="252"/>
      <c r="G34" s="123"/>
      <c r="H34" s="123"/>
      <c r="I34" s="123"/>
      <c r="J34" s="123"/>
      <c r="K34" s="21" t="str">
        <f t="shared" si="4"/>
        <v/>
      </c>
      <c r="L34" s="26"/>
    </row>
    <row r="35" spans="1:12" s="10" customFormat="1" ht="15.75" customHeight="1" thickBot="1" x14ac:dyDescent="0.3">
      <c r="A35" s="263" t="s">
        <v>92</v>
      </c>
      <c r="B35" s="264"/>
      <c r="C35" s="264"/>
      <c r="D35" s="265"/>
      <c r="E35" s="326">
        <f>SUM(E25:F34)</f>
        <v>0</v>
      </c>
      <c r="F35" s="327"/>
      <c r="G35" s="27">
        <f>SUM(G25:G34)</f>
        <v>0</v>
      </c>
      <c r="H35" s="27">
        <f t="shared" ref="H35:K35" si="5">SUM(H25:H34)</f>
        <v>0</v>
      </c>
      <c r="I35" s="27">
        <f t="shared" si="5"/>
        <v>0</v>
      </c>
      <c r="J35" s="27">
        <f t="shared" si="5"/>
        <v>0</v>
      </c>
      <c r="K35" s="28">
        <f t="shared" si="5"/>
        <v>0</v>
      </c>
      <c r="L35" s="26"/>
    </row>
    <row r="36" spans="1:12" s="10" customFormat="1" ht="15.75" customHeight="1" x14ac:dyDescent="0.25">
      <c r="A36" s="52" t="s">
        <v>93</v>
      </c>
      <c r="B36" s="46"/>
      <c r="C36" s="46"/>
      <c r="D36" s="46"/>
      <c r="E36" s="53"/>
      <c r="F36" s="53"/>
      <c r="G36" s="53"/>
      <c r="H36" s="54"/>
      <c r="I36" s="53"/>
      <c r="J36" s="53"/>
      <c r="K36" s="55"/>
    </row>
    <row r="37" spans="1:12" s="10" customFormat="1" ht="56.25" customHeight="1" x14ac:dyDescent="0.25">
      <c r="A37" s="323" t="s">
        <v>94</v>
      </c>
      <c r="B37" s="324"/>
      <c r="C37" s="324"/>
      <c r="D37" s="324"/>
      <c r="E37" s="324"/>
      <c r="F37" s="324"/>
      <c r="G37" s="324"/>
      <c r="H37" s="324"/>
      <c r="I37" s="324"/>
      <c r="J37" s="324"/>
      <c r="K37" s="325"/>
    </row>
    <row r="38" spans="1:12" s="10" customFormat="1" x14ac:dyDescent="0.25">
      <c r="A38" s="239" t="s">
        <v>95</v>
      </c>
      <c r="B38" s="240"/>
      <c r="C38" s="240"/>
      <c r="D38" s="240"/>
      <c r="E38" s="240"/>
      <c r="F38" s="240"/>
      <c r="G38" s="240"/>
      <c r="H38" s="240"/>
      <c r="I38" s="240"/>
      <c r="J38" s="240"/>
      <c r="K38" s="241"/>
    </row>
    <row r="39" spans="1:12" s="10" customFormat="1" ht="63" customHeight="1" x14ac:dyDescent="0.25">
      <c r="A39" s="236"/>
      <c r="B39" s="237"/>
      <c r="C39" s="237"/>
      <c r="D39" s="237"/>
      <c r="E39" s="237"/>
      <c r="F39" s="237"/>
      <c r="G39" s="237"/>
      <c r="H39" s="237"/>
      <c r="I39" s="237"/>
      <c r="J39" s="237"/>
      <c r="K39" s="238"/>
    </row>
    <row r="40" spans="1:12" s="10" customFormat="1" ht="15.75" customHeight="1" x14ac:dyDescent="0.25">
      <c r="A40" s="280" t="s">
        <v>88</v>
      </c>
      <c r="B40" s="281"/>
      <c r="C40" s="38" t="s">
        <v>96</v>
      </c>
      <c r="D40" s="39" t="s">
        <v>90</v>
      </c>
      <c r="E40" s="328" t="s">
        <v>84</v>
      </c>
      <c r="F40" s="329"/>
      <c r="G40" s="40" t="s">
        <v>75</v>
      </c>
      <c r="H40" s="40" t="s">
        <v>76</v>
      </c>
      <c r="I40" s="40" t="s">
        <v>77</v>
      </c>
      <c r="J40" s="40" t="s">
        <v>78</v>
      </c>
      <c r="K40" s="137" t="s">
        <v>70</v>
      </c>
      <c r="L40" s="26"/>
    </row>
    <row r="41" spans="1:12" s="10" customFormat="1" ht="15.75" customHeight="1" x14ac:dyDescent="0.25">
      <c r="A41" s="99">
        <f>'Table A-Staffing'!A10</f>
        <v>1</v>
      </c>
      <c r="B41" s="103" t="str">
        <f>IF('Table A-Staffing'!D10=0, "", 'Table A-Staffing'!D10)</f>
        <v/>
      </c>
      <c r="C41" s="124"/>
      <c r="D41" s="104" t="str">
        <f t="shared" ref="D41:D48" si="6">IF(B41="", "",D25*C41)</f>
        <v/>
      </c>
      <c r="E41" s="222"/>
      <c r="F41" s="223"/>
      <c r="G41" s="131"/>
      <c r="H41" s="131"/>
      <c r="I41" s="131"/>
      <c r="J41" s="131"/>
      <c r="K41" s="40" t="str">
        <f>IF(B41="", "", SUM(E41:J41))</f>
        <v/>
      </c>
      <c r="L41" s="26"/>
    </row>
    <row r="42" spans="1:12" s="10" customFormat="1" ht="15.75" customHeight="1" x14ac:dyDescent="0.25">
      <c r="A42" s="99">
        <f>'Table A-Staffing'!A13</f>
        <v>2</v>
      </c>
      <c r="B42" s="103" t="str">
        <f>IF('Table A-Staffing'!D13=0, "", 'Table A-Staffing'!D13)</f>
        <v/>
      </c>
      <c r="C42" s="124"/>
      <c r="D42" s="104" t="str">
        <f t="shared" si="6"/>
        <v/>
      </c>
      <c r="E42" s="222"/>
      <c r="F42" s="223"/>
      <c r="G42" s="131"/>
      <c r="H42" s="131"/>
      <c r="I42" s="131"/>
      <c r="J42" s="131"/>
      <c r="K42" s="40" t="str">
        <f t="shared" ref="K42:K44" si="7">IF(B42="", "", SUM(E42:J42))</f>
        <v/>
      </c>
      <c r="L42" s="26"/>
    </row>
    <row r="43" spans="1:12" s="10" customFormat="1" ht="15.75" customHeight="1" x14ac:dyDescent="0.25">
      <c r="A43" s="99">
        <f>'Table A-Staffing'!A16</f>
        <v>3</v>
      </c>
      <c r="B43" s="103" t="str">
        <f>IF('Table A-Staffing'!D16=0, "", 'Table A-Staffing'!D16)</f>
        <v/>
      </c>
      <c r="C43" s="124"/>
      <c r="D43" s="104" t="str">
        <f t="shared" si="6"/>
        <v/>
      </c>
      <c r="E43" s="222"/>
      <c r="F43" s="223"/>
      <c r="G43" s="131"/>
      <c r="H43" s="131"/>
      <c r="I43" s="131"/>
      <c r="J43" s="131"/>
      <c r="K43" s="40" t="str">
        <f t="shared" si="7"/>
        <v/>
      </c>
      <c r="L43" s="26"/>
    </row>
    <row r="44" spans="1:12" s="10" customFormat="1" ht="15.75" customHeight="1" x14ac:dyDescent="0.25">
      <c r="A44" s="99">
        <f>'Table A-Staffing'!A19</f>
        <v>4</v>
      </c>
      <c r="B44" s="103" t="str">
        <f>IF('Table A-Staffing'!D19=0, "", 'Table A-Staffing'!D19)</f>
        <v/>
      </c>
      <c r="C44" s="124"/>
      <c r="D44" s="104" t="str">
        <f t="shared" si="6"/>
        <v/>
      </c>
      <c r="E44" s="222"/>
      <c r="F44" s="223"/>
      <c r="G44" s="131"/>
      <c r="H44" s="131"/>
      <c r="I44" s="131"/>
      <c r="J44" s="131"/>
      <c r="K44" s="40" t="str">
        <f t="shared" si="7"/>
        <v/>
      </c>
      <c r="L44" s="26"/>
    </row>
    <row r="45" spans="1:12" s="10" customFormat="1" ht="15.75" customHeight="1" x14ac:dyDescent="0.25">
      <c r="A45" s="99">
        <f>'Table A-Staffing'!A22</f>
        <v>5</v>
      </c>
      <c r="B45" s="103" t="str">
        <f>IF('Table A-Staffing'!D22=0, "", 'Table A-Staffing'!D22)</f>
        <v/>
      </c>
      <c r="C45" s="124"/>
      <c r="D45" s="104" t="str">
        <f t="shared" si="6"/>
        <v/>
      </c>
      <c r="E45" s="222"/>
      <c r="F45" s="223"/>
      <c r="G45" s="131"/>
      <c r="H45" s="131"/>
      <c r="I45" s="131"/>
      <c r="J45" s="131"/>
      <c r="K45" s="40" t="str">
        <f>IF(B45="", "", SUM(E45:J45))</f>
        <v/>
      </c>
      <c r="L45" s="26"/>
    </row>
    <row r="46" spans="1:12" s="10" customFormat="1" ht="15.75" customHeight="1" x14ac:dyDescent="0.25">
      <c r="A46" s="99">
        <f>'Table A-Staffing'!A25</f>
        <v>6</v>
      </c>
      <c r="B46" s="103" t="str">
        <f>IF('Table A-Staffing'!D25=0, "", 'Table A-Staffing'!D25)</f>
        <v/>
      </c>
      <c r="C46" s="124"/>
      <c r="D46" s="104" t="str">
        <f t="shared" si="6"/>
        <v/>
      </c>
      <c r="E46" s="222"/>
      <c r="F46" s="223"/>
      <c r="G46" s="131"/>
      <c r="H46" s="131"/>
      <c r="I46" s="131"/>
      <c r="J46" s="131"/>
      <c r="K46" s="40" t="str">
        <f t="shared" ref="K46:K50" si="8">IF(B46="", "", SUM(E46:J46))</f>
        <v/>
      </c>
      <c r="L46" s="26"/>
    </row>
    <row r="47" spans="1:12" s="10" customFormat="1" ht="15.75" customHeight="1" x14ac:dyDescent="0.25">
      <c r="A47" s="99">
        <f>'Table A-Staffing'!A28</f>
        <v>7</v>
      </c>
      <c r="B47" s="103" t="str">
        <f>IF('Table A-Staffing'!D28=0, "", 'Table A-Staffing'!D28)</f>
        <v/>
      </c>
      <c r="C47" s="124"/>
      <c r="D47" s="104" t="str">
        <f t="shared" si="6"/>
        <v/>
      </c>
      <c r="E47" s="222"/>
      <c r="F47" s="223"/>
      <c r="G47" s="131"/>
      <c r="H47" s="131"/>
      <c r="I47" s="131"/>
      <c r="J47" s="131"/>
      <c r="K47" s="40" t="str">
        <f t="shared" si="8"/>
        <v/>
      </c>
      <c r="L47" s="26"/>
    </row>
    <row r="48" spans="1:12" s="10" customFormat="1" ht="15.75" customHeight="1" x14ac:dyDescent="0.25">
      <c r="A48" s="99">
        <f>'Table A-Staffing'!A31</f>
        <v>8</v>
      </c>
      <c r="B48" s="103" t="str">
        <f>IF('Table A-Staffing'!D31=0, "", 'Table A-Staffing'!D31)</f>
        <v/>
      </c>
      <c r="C48" s="124"/>
      <c r="D48" s="104" t="str">
        <f t="shared" si="6"/>
        <v/>
      </c>
      <c r="E48" s="222"/>
      <c r="F48" s="223"/>
      <c r="G48" s="131"/>
      <c r="H48" s="131"/>
      <c r="I48" s="131"/>
      <c r="J48" s="131"/>
      <c r="K48" s="40" t="str">
        <f t="shared" si="8"/>
        <v/>
      </c>
      <c r="L48" s="26"/>
    </row>
    <row r="49" spans="1:12" s="10" customFormat="1" ht="15.75" customHeight="1" x14ac:dyDescent="0.25">
      <c r="A49" s="99">
        <f>'Table A-Staffing'!A34</f>
        <v>9</v>
      </c>
      <c r="B49" s="103" t="str">
        <f>IF('Table A-Staffing'!D34=0, "", 'Table A-Staffing'!D34)</f>
        <v/>
      </c>
      <c r="C49" s="124"/>
      <c r="D49" s="104" t="str">
        <f t="shared" ref="D49" si="9">IF(B49="", "",D33*C49)</f>
        <v/>
      </c>
      <c r="E49" s="222"/>
      <c r="F49" s="223"/>
      <c r="G49" s="131"/>
      <c r="H49" s="131"/>
      <c r="I49" s="131"/>
      <c r="J49" s="131"/>
      <c r="K49" s="40" t="str">
        <f t="shared" si="8"/>
        <v/>
      </c>
      <c r="L49" s="26"/>
    </row>
    <row r="50" spans="1:12" s="10" customFormat="1" ht="15.75" customHeight="1" x14ac:dyDescent="0.25">
      <c r="A50" s="99">
        <f>'Table A-Staffing'!A37</f>
        <v>10</v>
      </c>
      <c r="B50" s="103" t="str">
        <f>IF('Table A-Staffing'!D37=0, "", 'Table A-Staffing'!D37)</f>
        <v/>
      </c>
      <c r="C50" s="124"/>
      <c r="D50" s="104" t="str">
        <f>IF(B50="", "",D34*C50)</f>
        <v/>
      </c>
      <c r="E50" s="222"/>
      <c r="F50" s="223"/>
      <c r="G50" s="131"/>
      <c r="H50" s="131"/>
      <c r="I50" s="131"/>
      <c r="J50" s="131"/>
      <c r="K50" s="40" t="str">
        <f t="shared" si="8"/>
        <v/>
      </c>
      <c r="L50" s="26"/>
    </row>
    <row r="51" spans="1:12" s="10" customFormat="1" ht="15.75" customHeight="1" thickBot="1" x14ac:dyDescent="0.3">
      <c r="A51" s="227" t="s">
        <v>97</v>
      </c>
      <c r="B51" s="228"/>
      <c r="C51" s="228"/>
      <c r="D51" s="229"/>
      <c r="E51" s="319">
        <f>SUM(E41:F50)</f>
        <v>0</v>
      </c>
      <c r="F51" s="320"/>
      <c r="G51" s="44">
        <f>SUM(G41:G50)</f>
        <v>0</v>
      </c>
      <c r="H51" s="44">
        <f>SUM(H41:H50)</f>
        <v>0</v>
      </c>
      <c r="I51" s="44">
        <f>SUM(I41:I50)</f>
        <v>0</v>
      </c>
      <c r="J51" s="44">
        <f>SUM(J41:J50)</f>
        <v>0</v>
      </c>
      <c r="K51" s="41">
        <f>SUM(K41:K50)</f>
        <v>0</v>
      </c>
    </row>
    <row r="52" spans="1:12" s="10" customFormat="1" ht="15.75" customHeight="1" x14ac:dyDescent="0.25">
      <c r="A52" s="45" t="s">
        <v>98</v>
      </c>
      <c r="B52" s="46"/>
      <c r="C52" s="46"/>
      <c r="D52" s="46"/>
      <c r="E52" s="330" t="s">
        <v>84</v>
      </c>
      <c r="F52" s="331"/>
      <c r="G52" s="48" t="s">
        <v>75</v>
      </c>
      <c r="H52" s="48" t="s">
        <v>76</v>
      </c>
      <c r="I52" s="48" t="s">
        <v>77</v>
      </c>
      <c r="J52" s="48" t="s">
        <v>78</v>
      </c>
      <c r="K52" s="48" t="s">
        <v>70</v>
      </c>
    </row>
    <row r="53" spans="1:12" s="10" customFormat="1" ht="30" customHeight="1" x14ac:dyDescent="0.25">
      <c r="A53" s="323" t="s">
        <v>99</v>
      </c>
      <c r="B53" s="334"/>
      <c r="C53" s="334"/>
      <c r="D53" s="334"/>
      <c r="E53" s="334"/>
      <c r="F53" s="334"/>
      <c r="G53" s="334"/>
      <c r="H53" s="334"/>
      <c r="I53" s="334"/>
      <c r="J53" s="334"/>
      <c r="K53" s="335"/>
    </row>
    <row r="54" spans="1:12" s="10" customFormat="1" x14ac:dyDescent="0.25">
      <c r="A54" s="239" t="s">
        <v>95</v>
      </c>
      <c r="B54" s="240"/>
      <c r="C54" s="240"/>
      <c r="D54" s="240"/>
      <c r="E54" s="240"/>
      <c r="F54" s="240"/>
      <c r="G54" s="240"/>
      <c r="H54" s="240"/>
      <c r="I54" s="240"/>
      <c r="J54" s="240"/>
      <c r="K54" s="241"/>
    </row>
    <row r="55" spans="1:12" s="10" customFormat="1" ht="53.25" customHeight="1" x14ac:dyDescent="0.25">
      <c r="A55" s="236"/>
      <c r="B55" s="237"/>
      <c r="C55" s="237"/>
      <c r="D55" s="237"/>
      <c r="E55" s="237"/>
      <c r="F55" s="237"/>
      <c r="G55" s="237"/>
      <c r="H55" s="237"/>
      <c r="I55" s="237"/>
      <c r="J55" s="237"/>
      <c r="K55" s="238"/>
    </row>
    <row r="56" spans="1:12" s="10" customFormat="1" ht="15.75" customHeight="1" x14ac:dyDescent="0.25">
      <c r="A56" s="248"/>
      <c r="B56" s="249"/>
      <c r="C56" s="249"/>
      <c r="D56" s="250"/>
      <c r="E56" s="222"/>
      <c r="F56" s="223"/>
      <c r="G56" s="131"/>
      <c r="H56" s="131"/>
      <c r="I56" s="131"/>
      <c r="J56" s="131"/>
      <c r="K56" s="40" t="str">
        <f>IF(A56="", "", SUM(E56:J56))</f>
        <v/>
      </c>
    </row>
    <row r="57" spans="1:12" s="10" customFormat="1" ht="15.75" customHeight="1" x14ac:dyDescent="0.25">
      <c r="A57" s="248"/>
      <c r="B57" s="249"/>
      <c r="C57" s="249"/>
      <c r="D57" s="250"/>
      <c r="E57" s="222"/>
      <c r="F57" s="223"/>
      <c r="G57" s="131"/>
      <c r="H57" s="131"/>
      <c r="I57" s="131"/>
      <c r="J57" s="131"/>
      <c r="K57" s="40" t="str">
        <f t="shared" ref="K57:K58" si="10">IF(A57="", "", SUM(E57:J57))</f>
        <v/>
      </c>
    </row>
    <row r="58" spans="1:12" s="10" customFormat="1" ht="15.75" customHeight="1" x14ac:dyDescent="0.25">
      <c r="A58" s="248"/>
      <c r="B58" s="249"/>
      <c r="C58" s="249"/>
      <c r="D58" s="250"/>
      <c r="E58" s="222"/>
      <c r="F58" s="223"/>
      <c r="G58" s="131"/>
      <c r="H58" s="131"/>
      <c r="I58" s="131"/>
      <c r="J58" s="131"/>
      <c r="K58" s="40" t="str">
        <f t="shared" si="10"/>
        <v/>
      </c>
    </row>
    <row r="59" spans="1:12" s="10" customFormat="1" ht="15.75" customHeight="1" thickBot="1" x14ac:dyDescent="0.3">
      <c r="A59" s="227" t="s">
        <v>100</v>
      </c>
      <c r="B59" s="228"/>
      <c r="C59" s="228"/>
      <c r="D59" s="229"/>
      <c r="E59" s="224">
        <f>SUM(E56:F58)</f>
        <v>0</v>
      </c>
      <c r="F59" s="225"/>
      <c r="G59" s="43">
        <f>SUM(G56:G58)</f>
        <v>0</v>
      </c>
      <c r="H59" s="43">
        <f>SUM(H56:H58)</f>
        <v>0</v>
      </c>
      <c r="I59" s="43">
        <f>SUM(I56:I58)</f>
        <v>0</v>
      </c>
      <c r="J59" s="43">
        <f>SUM(J56:J58)</f>
        <v>0</v>
      </c>
      <c r="K59" s="28">
        <f>SUM(K56:K58)</f>
        <v>0</v>
      </c>
    </row>
    <row r="60" spans="1:12" s="10" customFormat="1" ht="15.75" customHeight="1" x14ac:dyDescent="0.25">
      <c r="A60" s="45" t="s">
        <v>101</v>
      </c>
      <c r="B60" s="46"/>
      <c r="C60" s="46"/>
      <c r="D60" s="46"/>
      <c r="E60" s="330" t="s">
        <v>84</v>
      </c>
      <c r="F60" s="331"/>
      <c r="G60" s="48" t="s">
        <v>75</v>
      </c>
      <c r="H60" s="48" t="s">
        <v>76</v>
      </c>
      <c r="I60" s="48" t="s">
        <v>77</v>
      </c>
      <c r="J60" s="48" t="s">
        <v>78</v>
      </c>
      <c r="K60" s="48" t="s">
        <v>70</v>
      </c>
    </row>
    <row r="61" spans="1:12" s="10" customFormat="1" ht="18" customHeight="1" x14ac:dyDescent="0.25">
      <c r="A61" s="323" t="s">
        <v>102</v>
      </c>
      <c r="B61" s="334"/>
      <c r="C61" s="334"/>
      <c r="D61" s="334"/>
      <c r="E61" s="334"/>
      <c r="F61" s="334"/>
      <c r="G61" s="334"/>
      <c r="H61" s="334"/>
      <c r="I61" s="334"/>
      <c r="J61" s="334"/>
      <c r="K61" s="335"/>
    </row>
    <row r="62" spans="1:12" s="10" customFormat="1" x14ac:dyDescent="0.25">
      <c r="A62" s="239" t="s">
        <v>95</v>
      </c>
      <c r="B62" s="240"/>
      <c r="C62" s="240"/>
      <c r="D62" s="240"/>
      <c r="E62" s="240"/>
      <c r="F62" s="240"/>
      <c r="G62" s="240"/>
      <c r="H62" s="240"/>
      <c r="I62" s="240"/>
      <c r="J62" s="240"/>
      <c r="K62" s="241"/>
    </row>
    <row r="63" spans="1:12" s="10" customFormat="1" ht="53.25" customHeight="1" x14ac:dyDescent="0.25">
      <c r="A63" s="236"/>
      <c r="B63" s="237"/>
      <c r="C63" s="237"/>
      <c r="D63" s="237"/>
      <c r="E63" s="237"/>
      <c r="F63" s="237"/>
      <c r="G63" s="237"/>
      <c r="H63" s="237"/>
      <c r="I63" s="237"/>
      <c r="J63" s="237"/>
      <c r="K63" s="238"/>
    </row>
    <row r="64" spans="1:12" s="10" customFormat="1" ht="15.75" customHeight="1" x14ac:dyDescent="0.25">
      <c r="A64" s="302"/>
      <c r="B64" s="303"/>
      <c r="C64" s="303"/>
      <c r="D64" s="304"/>
      <c r="E64" s="222"/>
      <c r="F64" s="223"/>
      <c r="G64" s="131"/>
      <c r="H64" s="131"/>
      <c r="I64" s="131"/>
      <c r="J64" s="131"/>
      <c r="K64" s="40" t="str">
        <f>IF(A64="", "", SUM(E64:J64))</f>
        <v/>
      </c>
    </row>
    <row r="65" spans="1:11" s="10" customFormat="1" ht="15.75" customHeight="1" x14ac:dyDescent="0.25">
      <c r="A65" s="248"/>
      <c r="B65" s="249"/>
      <c r="C65" s="249"/>
      <c r="D65" s="250"/>
      <c r="E65" s="222"/>
      <c r="F65" s="223"/>
      <c r="G65" s="131"/>
      <c r="H65" s="131"/>
      <c r="I65" s="131"/>
      <c r="J65" s="131"/>
      <c r="K65" s="40" t="str">
        <f t="shared" ref="K65:K66" si="11">IF(A65="", "", SUM(E65:J65))</f>
        <v/>
      </c>
    </row>
    <row r="66" spans="1:11" s="10" customFormat="1" ht="15.75" customHeight="1" x14ac:dyDescent="0.25">
      <c r="A66" s="248"/>
      <c r="B66" s="249"/>
      <c r="C66" s="249"/>
      <c r="D66" s="250"/>
      <c r="E66" s="222"/>
      <c r="F66" s="223"/>
      <c r="G66" s="131"/>
      <c r="H66" s="131"/>
      <c r="I66" s="131"/>
      <c r="J66" s="131"/>
      <c r="K66" s="40" t="str">
        <f t="shared" si="11"/>
        <v/>
      </c>
    </row>
    <row r="67" spans="1:11" s="10" customFormat="1" ht="15.75" customHeight="1" thickBot="1" x14ac:dyDescent="0.3">
      <c r="A67" s="227" t="s">
        <v>103</v>
      </c>
      <c r="B67" s="228"/>
      <c r="C67" s="228"/>
      <c r="D67" s="229"/>
      <c r="E67" s="224">
        <f>SUM(E64:F66)</f>
        <v>0</v>
      </c>
      <c r="F67" s="225"/>
      <c r="G67" s="43">
        <f>SUM(G64:G66)</f>
        <v>0</v>
      </c>
      <c r="H67" s="43">
        <f>SUM(H64:H66)</f>
        <v>0</v>
      </c>
      <c r="I67" s="43">
        <f>SUM(I64:I66)</f>
        <v>0</v>
      </c>
      <c r="J67" s="43">
        <f>SUM(J64:J66)</f>
        <v>0</v>
      </c>
      <c r="K67" s="43">
        <f>SUM(K64:K66)</f>
        <v>0</v>
      </c>
    </row>
    <row r="68" spans="1:11" s="10" customFormat="1" ht="15.75" customHeight="1" x14ac:dyDescent="0.25">
      <c r="A68" s="45" t="s">
        <v>104</v>
      </c>
      <c r="B68" s="46"/>
      <c r="C68" s="46"/>
      <c r="D68" s="46"/>
      <c r="E68" s="330" t="s">
        <v>84</v>
      </c>
      <c r="F68" s="331"/>
      <c r="G68" s="48" t="s">
        <v>75</v>
      </c>
      <c r="H68" s="48" t="s">
        <v>76</v>
      </c>
      <c r="I68" s="48" t="s">
        <v>77</v>
      </c>
      <c r="J68" s="48" t="s">
        <v>78</v>
      </c>
      <c r="K68" s="48" t="s">
        <v>70</v>
      </c>
    </row>
    <row r="69" spans="1:11" s="10" customFormat="1" ht="20.25" customHeight="1" x14ac:dyDescent="0.25">
      <c r="A69" s="323" t="s">
        <v>105</v>
      </c>
      <c r="B69" s="334"/>
      <c r="C69" s="334"/>
      <c r="D69" s="334"/>
      <c r="E69" s="334"/>
      <c r="F69" s="334"/>
      <c r="G69" s="334"/>
      <c r="H69" s="334"/>
      <c r="I69" s="334"/>
      <c r="J69" s="334"/>
      <c r="K69" s="335"/>
    </row>
    <row r="70" spans="1:11" s="10" customFormat="1" x14ac:dyDescent="0.25">
      <c r="A70" s="239" t="s">
        <v>95</v>
      </c>
      <c r="B70" s="240"/>
      <c r="C70" s="240"/>
      <c r="D70" s="240"/>
      <c r="E70" s="240"/>
      <c r="F70" s="240"/>
      <c r="G70" s="240"/>
      <c r="H70" s="240"/>
      <c r="I70" s="240"/>
      <c r="J70" s="240"/>
      <c r="K70" s="241"/>
    </row>
    <row r="71" spans="1:11" s="10" customFormat="1" ht="34.5" customHeight="1" x14ac:dyDescent="0.25">
      <c r="A71" s="236"/>
      <c r="B71" s="237"/>
      <c r="C71" s="237"/>
      <c r="D71" s="237"/>
      <c r="E71" s="237"/>
      <c r="F71" s="237"/>
      <c r="G71" s="237"/>
      <c r="H71" s="237"/>
      <c r="I71" s="237"/>
      <c r="J71" s="237"/>
      <c r="K71" s="238"/>
    </row>
    <row r="72" spans="1:11" s="10" customFormat="1" ht="15.75" customHeight="1" x14ac:dyDescent="0.25">
      <c r="A72" s="248"/>
      <c r="B72" s="249"/>
      <c r="C72" s="249"/>
      <c r="D72" s="250"/>
      <c r="E72" s="222"/>
      <c r="F72" s="223"/>
      <c r="G72" s="131"/>
      <c r="H72" s="131"/>
      <c r="I72" s="131"/>
      <c r="J72" s="131"/>
      <c r="K72" s="40" t="str">
        <f>IF(A72="", "", SUM(E72:J72))</f>
        <v/>
      </c>
    </row>
    <row r="73" spans="1:11" s="10" customFormat="1" ht="15.75" customHeight="1" x14ac:dyDescent="0.25">
      <c r="A73" s="248"/>
      <c r="B73" s="249"/>
      <c r="C73" s="249"/>
      <c r="D73" s="250"/>
      <c r="E73" s="251"/>
      <c r="F73" s="252"/>
      <c r="G73" s="123"/>
      <c r="H73" s="123"/>
      <c r="I73" s="123"/>
      <c r="J73" s="123"/>
      <c r="K73" s="40" t="str">
        <f>IF(A73="", "", SUM(E73:J73))</f>
        <v/>
      </c>
    </row>
    <row r="74" spans="1:11" s="10" customFormat="1" ht="15.75" customHeight="1" x14ac:dyDescent="0.25">
      <c r="A74" s="248"/>
      <c r="B74" s="249"/>
      <c r="C74" s="249"/>
      <c r="D74" s="250"/>
      <c r="E74" s="251"/>
      <c r="F74" s="252"/>
      <c r="G74" s="123"/>
      <c r="H74" s="123"/>
      <c r="I74" s="123"/>
      <c r="J74" s="123"/>
      <c r="K74" s="40" t="str">
        <f>IF(A74="", "", SUM(E74:J74))</f>
        <v/>
      </c>
    </row>
    <row r="75" spans="1:11" s="10" customFormat="1" ht="15.75" customHeight="1" thickBot="1" x14ac:dyDescent="0.3">
      <c r="A75" s="227" t="s">
        <v>106</v>
      </c>
      <c r="B75" s="228"/>
      <c r="C75" s="228"/>
      <c r="D75" s="229"/>
      <c r="E75" s="224">
        <f>SUM(E72:F74)</f>
        <v>0</v>
      </c>
      <c r="F75" s="225"/>
      <c r="G75" s="43">
        <f>SUM(G72:G74)</f>
        <v>0</v>
      </c>
      <c r="H75" s="43">
        <f>SUM(H72:H74)</f>
        <v>0</v>
      </c>
      <c r="I75" s="43">
        <f>SUM(I72:I74)</f>
        <v>0</v>
      </c>
      <c r="J75" s="43">
        <f>SUM(J72:J74)</f>
        <v>0</v>
      </c>
      <c r="K75" s="27">
        <f>SUM(K72:K74)</f>
        <v>0</v>
      </c>
    </row>
    <row r="76" spans="1:11" s="10" customFormat="1" ht="15.75" customHeight="1" x14ac:dyDescent="0.25">
      <c r="A76" s="45" t="s">
        <v>107</v>
      </c>
      <c r="B76" s="46"/>
      <c r="C76" s="46"/>
      <c r="D76" s="46"/>
      <c r="E76" s="330" t="s">
        <v>84</v>
      </c>
      <c r="F76" s="331"/>
      <c r="G76" s="48" t="s">
        <v>75</v>
      </c>
      <c r="H76" s="48" t="s">
        <v>76</v>
      </c>
      <c r="I76" s="48" t="s">
        <v>77</v>
      </c>
      <c r="J76" s="48" t="s">
        <v>78</v>
      </c>
      <c r="K76" s="48" t="s">
        <v>70</v>
      </c>
    </row>
    <row r="77" spans="1:11" s="10" customFormat="1" ht="54" customHeight="1" x14ac:dyDescent="0.25">
      <c r="A77" s="323" t="s">
        <v>108</v>
      </c>
      <c r="B77" s="334"/>
      <c r="C77" s="334"/>
      <c r="D77" s="334"/>
      <c r="E77" s="334"/>
      <c r="F77" s="334"/>
      <c r="G77" s="334"/>
      <c r="H77" s="334"/>
      <c r="I77" s="334"/>
      <c r="J77" s="334"/>
      <c r="K77" s="335"/>
    </row>
    <row r="78" spans="1:11" s="10" customFormat="1" x14ac:dyDescent="0.25">
      <c r="A78" s="239" t="s">
        <v>95</v>
      </c>
      <c r="B78" s="240"/>
      <c r="C78" s="240"/>
      <c r="D78" s="240"/>
      <c r="E78" s="240"/>
      <c r="F78" s="240"/>
      <c r="G78" s="240"/>
      <c r="H78" s="240"/>
      <c r="I78" s="240"/>
      <c r="J78" s="240"/>
      <c r="K78" s="241"/>
    </row>
    <row r="79" spans="1:11" s="10" customFormat="1" ht="53.25" customHeight="1" x14ac:dyDescent="0.25">
      <c r="A79" s="236"/>
      <c r="B79" s="237"/>
      <c r="C79" s="237"/>
      <c r="D79" s="237"/>
      <c r="E79" s="237"/>
      <c r="F79" s="237"/>
      <c r="G79" s="237"/>
      <c r="H79" s="237"/>
      <c r="I79" s="237"/>
      <c r="J79" s="237"/>
      <c r="K79" s="238"/>
    </row>
    <row r="80" spans="1:11" s="10" customFormat="1" ht="15.75" customHeight="1" x14ac:dyDescent="0.25">
      <c r="A80" s="302"/>
      <c r="B80" s="303"/>
      <c r="C80" s="303"/>
      <c r="D80" s="304"/>
      <c r="E80" s="222"/>
      <c r="F80" s="223"/>
      <c r="G80" s="131"/>
      <c r="H80" s="131"/>
      <c r="I80" s="131"/>
      <c r="J80" s="131"/>
      <c r="K80" s="40" t="str">
        <f>IF(A80="", "", SUM(E80:J80))</f>
        <v/>
      </c>
    </row>
    <row r="81" spans="1:11" s="10" customFormat="1" ht="15.75" customHeight="1" x14ac:dyDescent="0.25">
      <c r="A81" s="248"/>
      <c r="B81" s="249"/>
      <c r="C81" s="249"/>
      <c r="D81" s="250"/>
      <c r="E81" s="222"/>
      <c r="F81" s="223"/>
      <c r="G81" s="131"/>
      <c r="H81" s="131"/>
      <c r="I81" s="131"/>
      <c r="J81" s="131"/>
      <c r="K81" s="40" t="str">
        <f>IF(A81="", "", SUM(E81:J81))</f>
        <v/>
      </c>
    </row>
    <row r="82" spans="1:11" s="10" customFormat="1" ht="15.75" customHeight="1" x14ac:dyDescent="0.25">
      <c r="A82" s="248"/>
      <c r="B82" s="249"/>
      <c r="C82" s="249"/>
      <c r="D82" s="250"/>
      <c r="E82" s="222"/>
      <c r="F82" s="223"/>
      <c r="G82" s="131"/>
      <c r="H82" s="131"/>
      <c r="I82" s="131"/>
      <c r="J82" s="131"/>
      <c r="K82" s="40" t="str">
        <f>IF(A82="", "", SUM(E82:J82))</f>
        <v/>
      </c>
    </row>
    <row r="83" spans="1:11" s="10" customFormat="1" ht="15.75" customHeight="1" thickBot="1" x14ac:dyDescent="0.3">
      <c r="A83" s="227" t="s">
        <v>109</v>
      </c>
      <c r="B83" s="228"/>
      <c r="C83" s="228"/>
      <c r="D83" s="229"/>
      <c r="E83" s="224">
        <f>SUM(E80:F82)</f>
        <v>0</v>
      </c>
      <c r="F83" s="225"/>
      <c r="G83" s="43">
        <f>SUM(G80:G82)</f>
        <v>0</v>
      </c>
      <c r="H83" s="43">
        <f>SUM(H80:H82)</f>
        <v>0</v>
      </c>
      <c r="I83" s="43">
        <f>SUM(I80:I82)</f>
        <v>0</v>
      </c>
      <c r="J83" s="43">
        <f>SUM(J80:J82)</f>
        <v>0</v>
      </c>
      <c r="K83" s="43">
        <f>SUM(K80:K82)</f>
        <v>0</v>
      </c>
    </row>
    <row r="84" spans="1:11" s="10" customFormat="1" ht="15.75" customHeight="1" x14ac:dyDescent="0.25">
      <c r="A84" s="49" t="s">
        <v>110</v>
      </c>
      <c r="B84" s="50"/>
      <c r="C84" s="50"/>
      <c r="D84" s="51"/>
      <c r="E84" s="330" t="s">
        <v>84</v>
      </c>
      <c r="F84" s="331"/>
      <c r="G84" s="48" t="s">
        <v>75</v>
      </c>
      <c r="H84" s="48" t="s">
        <v>76</v>
      </c>
      <c r="I84" s="48" t="s">
        <v>77</v>
      </c>
      <c r="J84" s="48" t="s">
        <v>78</v>
      </c>
      <c r="K84" s="48" t="s">
        <v>70</v>
      </c>
    </row>
    <row r="85" spans="1:11" s="10" customFormat="1" ht="27" customHeight="1" x14ac:dyDescent="0.25">
      <c r="A85" s="323" t="s">
        <v>111</v>
      </c>
      <c r="B85" s="334"/>
      <c r="C85" s="334"/>
      <c r="D85" s="334"/>
      <c r="E85" s="334"/>
      <c r="F85" s="334"/>
      <c r="G85" s="334"/>
      <c r="H85" s="334"/>
      <c r="I85" s="334"/>
      <c r="J85" s="334"/>
      <c r="K85" s="335"/>
    </row>
    <row r="86" spans="1:11" s="10" customFormat="1" x14ac:dyDescent="0.25">
      <c r="A86" s="239" t="s">
        <v>95</v>
      </c>
      <c r="B86" s="240"/>
      <c r="C86" s="240"/>
      <c r="D86" s="240"/>
      <c r="E86" s="240"/>
      <c r="F86" s="240"/>
      <c r="G86" s="240"/>
      <c r="H86" s="240"/>
      <c r="I86" s="240"/>
      <c r="J86" s="240"/>
      <c r="K86" s="241"/>
    </row>
    <row r="87" spans="1:11" s="10" customFormat="1" ht="53.25" customHeight="1" x14ac:dyDescent="0.25">
      <c r="A87" s="236"/>
      <c r="B87" s="237"/>
      <c r="C87" s="237"/>
      <c r="D87" s="237"/>
      <c r="E87" s="237"/>
      <c r="F87" s="237"/>
      <c r="G87" s="237"/>
      <c r="H87" s="237"/>
      <c r="I87" s="237"/>
      <c r="J87" s="237"/>
      <c r="K87" s="238"/>
    </row>
    <row r="88" spans="1:11" s="10" customFormat="1" ht="15.75" customHeight="1" x14ac:dyDescent="0.25">
      <c r="A88" s="336"/>
      <c r="B88" s="336"/>
      <c r="C88" s="336"/>
      <c r="D88" s="336"/>
      <c r="E88" s="226"/>
      <c r="F88" s="226"/>
      <c r="G88" s="131"/>
      <c r="H88" s="131"/>
      <c r="I88" s="131"/>
      <c r="J88" s="131"/>
      <c r="K88" s="40" t="str">
        <f>IF(A88="", "", SUM(E88:J88))</f>
        <v/>
      </c>
    </row>
    <row r="89" spans="1:11" s="10" customFormat="1" ht="15.75" customHeight="1" x14ac:dyDescent="0.25">
      <c r="A89" s="336"/>
      <c r="B89" s="336"/>
      <c r="C89" s="336"/>
      <c r="D89" s="336"/>
      <c r="E89" s="226"/>
      <c r="F89" s="226"/>
      <c r="G89" s="131"/>
      <c r="H89" s="131"/>
      <c r="I89" s="131"/>
      <c r="J89" s="131"/>
      <c r="K89" s="40" t="str">
        <f>IF(A89="", "", SUM(E89:J89))</f>
        <v/>
      </c>
    </row>
    <row r="90" spans="1:11" s="10" customFormat="1" ht="15.75" customHeight="1" x14ac:dyDescent="0.25">
      <c r="A90" s="336"/>
      <c r="B90" s="336"/>
      <c r="C90" s="336"/>
      <c r="D90" s="336"/>
      <c r="E90" s="226"/>
      <c r="F90" s="226"/>
      <c r="G90" s="131"/>
      <c r="H90" s="131"/>
      <c r="I90" s="131"/>
      <c r="J90" s="131"/>
      <c r="K90" s="40" t="str">
        <f>IF(A90="", "", SUM(E90:J90))</f>
        <v/>
      </c>
    </row>
    <row r="91" spans="1:11" s="10" customFormat="1" ht="15.75" customHeight="1" thickBot="1" x14ac:dyDescent="0.3">
      <c r="A91" s="42" t="s">
        <v>112</v>
      </c>
      <c r="B91" s="132"/>
      <c r="C91" s="133"/>
      <c r="D91" s="134"/>
      <c r="E91" s="224">
        <f>SUM(E88:F90)</f>
        <v>0</v>
      </c>
      <c r="F91" s="225"/>
      <c r="G91" s="43">
        <f>SUM(G88:G90)</f>
        <v>0</v>
      </c>
      <c r="H91" s="43">
        <f>SUM(H88:H90)</f>
        <v>0</v>
      </c>
      <c r="I91" s="43">
        <f>SUM(I88:I90)</f>
        <v>0</v>
      </c>
      <c r="J91" s="43">
        <f>SUM(J88:J90)</f>
        <v>0</v>
      </c>
      <c r="K91" s="43">
        <f>SUM(K88:K90)</f>
        <v>0</v>
      </c>
    </row>
    <row r="92" spans="1:11" s="10" customFormat="1" ht="15.75" customHeight="1" x14ac:dyDescent="0.25">
      <c r="A92" s="45" t="s">
        <v>113</v>
      </c>
      <c r="B92" s="46"/>
      <c r="C92" s="46"/>
      <c r="D92" s="46"/>
      <c r="E92" s="332" t="s">
        <v>84</v>
      </c>
      <c r="F92" s="333"/>
      <c r="G92" s="47" t="s">
        <v>75</v>
      </c>
      <c r="H92" s="47" t="s">
        <v>76</v>
      </c>
      <c r="I92" s="47" t="s">
        <v>77</v>
      </c>
      <c r="J92" s="47" t="s">
        <v>78</v>
      </c>
      <c r="K92" s="48" t="s">
        <v>70</v>
      </c>
    </row>
    <row r="93" spans="1:11" s="10" customFormat="1" ht="40.5" customHeight="1" x14ac:dyDescent="0.25">
      <c r="A93" s="323" t="s">
        <v>114</v>
      </c>
      <c r="B93" s="334"/>
      <c r="C93" s="334"/>
      <c r="D93" s="334"/>
      <c r="E93" s="334"/>
      <c r="F93" s="334"/>
      <c r="G93" s="334"/>
      <c r="H93" s="334"/>
      <c r="I93" s="334"/>
      <c r="J93" s="334"/>
      <c r="K93" s="335"/>
    </row>
    <row r="94" spans="1:11" s="10" customFormat="1" x14ac:dyDescent="0.25">
      <c r="A94" s="239" t="s">
        <v>95</v>
      </c>
      <c r="B94" s="240"/>
      <c r="C94" s="240"/>
      <c r="D94" s="240"/>
      <c r="E94" s="240"/>
      <c r="F94" s="240"/>
      <c r="G94" s="240"/>
      <c r="H94" s="240"/>
      <c r="I94" s="240"/>
      <c r="J94" s="240"/>
      <c r="K94" s="241"/>
    </row>
    <row r="95" spans="1:11" s="10" customFormat="1" ht="53.25" customHeight="1" x14ac:dyDescent="0.25">
      <c r="A95" s="236"/>
      <c r="B95" s="237"/>
      <c r="C95" s="237"/>
      <c r="D95" s="237"/>
      <c r="E95" s="237"/>
      <c r="F95" s="237"/>
      <c r="G95" s="237"/>
      <c r="H95" s="237"/>
      <c r="I95" s="237"/>
      <c r="J95" s="237"/>
      <c r="K95" s="238"/>
    </row>
    <row r="96" spans="1:11" s="10" customFormat="1" ht="15.75" customHeight="1" x14ac:dyDescent="0.25">
      <c r="A96" s="248"/>
      <c r="B96" s="249"/>
      <c r="C96" s="249"/>
      <c r="D96" s="250"/>
      <c r="E96" s="222"/>
      <c r="F96" s="223"/>
      <c r="G96" s="131"/>
      <c r="H96" s="131"/>
      <c r="I96" s="131"/>
      <c r="J96" s="131"/>
      <c r="K96" s="40" t="str">
        <f>IF(A96="", "", SUM(E96:J96))</f>
        <v/>
      </c>
    </row>
    <row r="97" spans="1:11" s="10" customFormat="1" ht="15.75" customHeight="1" x14ac:dyDescent="0.25">
      <c r="A97" s="302"/>
      <c r="B97" s="303"/>
      <c r="C97" s="303"/>
      <c r="D97" s="304"/>
      <c r="E97" s="222"/>
      <c r="F97" s="223"/>
      <c r="G97" s="131"/>
      <c r="H97" s="131"/>
      <c r="I97" s="131"/>
      <c r="J97" s="131"/>
      <c r="K97" s="40" t="str">
        <f>IF(A97="", "", SUM(E97:J97))</f>
        <v/>
      </c>
    </row>
    <row r="98" spans="1:11" s="10" customFormat="1" ht="15.75" customHeight="1" x14ac:dyDescent="0.25">
      <c r="A98" s="248"/>
      <c r="B98" s="249"/>
      <c r="C98" s="249"/>
      <c r="D98" s="250"/>
      <c r="E98" s="222"/>
      <c r="F98" s="223"/>
      <c r="G98" s="131"/>
      <c r="H98" s="131"/>
      <c r="I98" s="131"/>
      <c r="J98" s="131"/>
      <c r="K98" s="40" t="str">
        <f>IF(A98="", "", SUM(E98:J98))</f>
        <v/>
      </c>
    </row>
    <row r="99" spans="1:11" s="10" customFormat="1" ht="15.75" customHeight="1" thickBot="1" x14ac:dyDescent="0.3">
      <c r="A99" s="227" t="s">
        <v>115</v>
      </c>
      <c r="B99" s="228"/>
      <c r="C99" s="228"/>
      <c r="D99" s="229"/>
      <c r="E99" s="224">
        <f>SUM(E96:F98)</f>
        <v>0</v>
      </c>
      <c r="F99" s="225"/>
      <c r="G99" s="43">
        <f>SUM(G96:G98)</f>
        <v>0</v>
      </c>
      <c r="H99" s="43">
        <f>SUM(H96:H98)</f>
        <v>0</v>
      </c>
      <c r="I99" s="43">
        <f>SUM(I96:I98)</f>
        <v>0</v>
      </c>
      <c r="J99" s="43">
        <f>SUM(J96:J98)</f>
        <v>0</v>
      </c>
      <c r="K99" s="43">
        <f>SUM(K96:K98)</f>
        <v>0</v>
      </c>
    </row>
    <row r="100" spans="1:11" s="10" customFormat="1" ht="15.75" customHeight="1" thickBot="1" x14ac:dyDescent="0.3">
      <c r="A100" s="311" t="s">
        <v>116</v>
      </c>
      <c r="B100" s="312"/>
      <c r="C100" s="312"/>
      <c r="D100" s="312"/>
      <c r="E100" s="312"/>
      <c r="F100" s="312"/>
      <c r="G100" s="312"/>
      <c r="H100" s="312"/>
      <c r="I100" s="312"/>
      <c r="J100" s="312"/>
      <c r="K100" s="313"/>
    </row>
    <row r="101" spans="1:11" s="10" customFormat="1" ht="15.75" customHeight="1" x14ac:dyDescent="0.25">
      <c r="A101" s="60" t="s">
        <v>117</v>
      </c>
      <c r="B101" s="61"/>
      <c r="C101" s="61"/>
      <c r="D101" s="61"/>
      <c r="E101" s="340" t="s">
        <v>84</v>
      </c>
      <c r="F101" s="341"/>
      <c r="G101" s="62" t="s">
        <v>75</v>
      </c>
      <c r="H101" s="62" t="s">
        <v>76</v>
      </c>
      <c r="I101" s="62" t="s">
        <v>77</v>
      </c>
      <c r="J101" s="62" t="s">
        <v>78</v>
      </c>
      <c r="K101" s="62" t="s">
        <v>70</v>
      </c>
    </row>
    <row r="102" spans="1:11" s="10" customFormat="1" ht="30" customHeight="1" x14ac:dyDescent="0.25">
      <c r="A102" s="342" t="s">
        <v>118</v>
      </c>
      <c r="B102" s="343"/>
      <c r="C102" s="343"/>
      <c r="D102" s="343"/>
      <c r="E102" s="343"/>
      <c r="F102" s="343"/>
      <c r="G102" s="343"/>
      <c r="H102" s="343"/>
      <c r="I102" s="343"/>
      <c r="J102" s="343"/>
      <c r="K102" s="344"/>
    </row>
    <row r="103" spans="1:11" s="10" customFormat="1" x14ac:dyDescent="0.25">
      <c r="A103" s="239" t="s">
        <v>95</v>
      </c>
      <c r="B103" s="240"/>
      <c r="C103" s="240"/>
      <c r="D103" s="240"/>
      <c r="E103" s="240"/>
      <c r="F103" s="240"/>
      <c r="G103" s="240"/>
      <c r="H103" s="240"/>
      <c r="I103" s="240"/>
      <c r="J103" s="240"/>
      <c r="K103" s="241"/>
    </row>
    <row r="104" spans="1:11" s="10" customFormat="1" ht="53.25" customHeight="1" x14ac:dyDescent="0.25">
      <c r="A104" s="236"/>
      <c r="B104" s="237"/>
      <c r="C104" s="237"/>
      <c r="D104" s="237"/>
      <c r="E104" s="237"/>
      <c r="F104" s="237"/>
      <c r="G104" s="237"/>
      <c r="H104" s="237"/>
      <c r="I104" s="237"/>
      <c r="J104" s="237"/>
      <c r="K104" s="238"/>
    </row>
    <row r="105" spans="1:11" s="10" customFormat="1" ht="15.75" customHeight="1" x14ac:dyDescent="0.25">
      <c r="A105" s="302"/>
      <c r="B105" s="303"/>
      <c r="C105" s="303"/>
      <c r="D105" s="304"/>
      <c r="E105" s="222"/>
      <c r="F105" s="223"/>
      <c r="G105" s="123"/>
      <c r="H105" s="123"/>
      <c r="I105" s="123"/>
      <c r="J105" s="123"/>
      <c r="K105" s="40" t="str">
        <f>IF(A105="", "", SUM(E105:J105))</f>
        <v/>
      </c>
    </row>
    <row r="106" spans="1:11" s="10" customFormat="1" ht="15.75" customHeight="1" x14ac:dyDescent="0.25">
      <c r="A106" s="248"/>
      <c r="B106" s="249"/>
      <c r="C106" s="249"/>
      <c r="D106" s="250"/>
      <c r="E106" s="222"/>
      <c r="F106" s="223"/>
      <c r="G106" s="123"/>
      <c r="H106" s="123"/>
      <c r="I106" s="123"/>
      <c r="J106" s="123"/>
      <c r="K106" s="40" t="str">
        <f t="shared" ref="K106:K107" si="12">IF(A106="", "", SUM(E106:J106))</f>
        <v/>
      </c>
    </row>
    <row r="107" spans="1:11" s="10" customFormat="1" ht="15.75" customHeight="1" x14ac:dyDescent="0.25">
      <c r="A107" s="248"/>
      <c r="B107" s="249"/>
      <c r="C107" s="249"/>
      <c r="D107" s="250"/>
      <c r="E107" s="222"/>
      <c r="F107" s="223"/>
      <c r="G107" s="123"/>
      <c r="H107" s="123"/>
      <c r="I107" s="123"/>
      <c r="J107" s="123"/>
      <c r="K107" s="40" t="str">
        <f t="shared" si="12"/>
        <v/>
      </c>
    </row>
    <row r="108" spans="1:11" s="10" customFormat="1" ht="15.75" customHeight="1" thickBot="1" x14ac:dyDescent="0.3">
      <c r="A108" s="337" t="s">
        <v>119</v>
      </c>
      <c r="B108" s="338"/>
      <c r="C108" s="338"/>
      <c r="D108" s="339"/>
      <c r="E108" s="319">
        <f>SUM(E105:F107)</f>
        <v>0</v>
      </c>
      <c r="F108" s="320"/>
      <c r="G108" s="44">
        <f>SUM(G105:G107)</f>
        <v>0</v>
      </c>
      <c r="H108" s="44">
        <f>SUM(H105:H107)</f>
        <v>0</v>
      </c>
      <c r="I108" s="44">
        <f>SUM(I105:I107)</f>
        <v>0</v>
      </c>
      <c r="J108" s="44">
        <f>SUM(J105:J107)</f>
        <v>0</v>
      </c>
      <c r="K108" s="44">
        <f>SUM(K105:K107)</f>
        <v>0</v>
      </c>
    </row>
    <row r="109" spans="1:11" s="10" customFormat="1" ht="15.75" customHeight="1" x14ac:dyDescent="0.25">
      <c r="A109" s="60" t="s">
        <v>120</v>
      </c>
      <c r="B109" s="61"/>
      <c r="C109" s="61"/>
      <c r="D109" s="61"/>
      <c r="E109" s="340" t="s">
        <v>84</v>
      </c>
      <c r="F109" s="341"/>
      <c r="G109" s="62" t="s">
        <v>75</v>
      </c>
      <c r="H109" s="62" t="s">
        <v>76</v>
      </c>
      <c r="I109" s="62" t="s">
        <v>77</v>
      </c>
      <c r="J109" s="62" t="s">
        <v>78</v>
      </c>
      <c r="K109" s="62" t="s">
        <v>70</v>
      </c>
    </row>
    <row r="110" spans="1:11" s="10" customFormat="1" ht="30" customHeight="1" x14ac:dyDescent="0.25">
      <c r="A110" s="342" t="s">
        <v>121</v>
      </c>
      <c r="B110" s="343"/>
      <c r="C110" s="343"/>
      <c r="D110" s="343"/>
      <c r="E110" s="343"/>
      <c r="F110" s="343"/>
      <c r="G110" s="343"/>
      <c r="H110" s="343"/>
      <c r="I110" s="343"/>
      <c r="J110" s="343"/>
      <c r="K110" s="344"/>
    </row>
    <row r="111" spans="1:11" s="10" customFormat="1" x14ac:dyDescent="0.25">
      <c r="A111" s="239" t="s">
        <v>95</v>
      </c>
      <c r="B111" s="240"/>
      <c r="C111" s="240"/>
      <c r="D111" s="240"/>
      <c r="E111" s="240"/>
      <c r="F111" s="240"/>
      <c r="G111" s="240"/>
      <c r="H111" s="240"/>
      <c r="I111" s="240"/>
      <c r="J111" s="240"/>
      <c r="K111" s="241"/>
    </row>
    <row r="112" spans="1:11" s="10" customFormat="1" ht="53.25" customHeight="1" x14ac:dyDescent="0.25">
      <c r="A112" s="236"/>
      <c r="B112" s="237"/>
      <c r="C112" s="237"/>
      <c r="D112" s="237"/>
      <c r="E112" s="237"/>
      <c r="F112" s="237"/>
      <c r="G112" s="237"/>
      <c r="H112" s="237"/>
      <c r="I112" s="237"/>
      <c r="J112" s="237"/>
      <c r="K112" s="238"/>
    </row>
    <row r="113" spans="1:11" s="10" customFormat="1" ht="15.75" customHeight="1" x14ac:dyDescent="0.25">
      <c r="A113" s="302"/>
      <c r="B113" s="303"/>
      <c r="C113" s="303"/>
      <c r="D113" s="304"/>
      <c r="E113" s="222"/>
      <c r="F113" s="223"/>
      <c r="G113" s="123"/>
      <c r="H113" s="123"/>
      <c r="I113" s="123"/>
      <c r="J113" s="123"/>
      <c r="K113" s="40" t="str">
        <f>IF(A113="", "", SUM(E113:J113))</f>
        <v/>
      </c>
    </row>
    <row r="114" spans="1:11" s="10" customFormat="1" ht="15.75" customHeight="1" x14ac:dyDescent="0.25">
      <c r="A114" s="248"/>
      <c r="B114" s="249"/>
      <c r="C114" s="249"/>
      <c r="D114" s="250"/>
      <c r="E114" s="222"/>
      <c r="F114" s="223"/>
      <c r="G114" s="123"/>
      <c r="H114" s="123"/>
      <c r="I114" s="123"/>
      <c r="J114" s="123"/>
      <c r="K114" s="40" t="str">
        <f>IF(A114="", "", SUM(E114:J114))</f>
        <v/>
      </c>
    </row>
    <row r="115" spans="1:11" s="10" customFormat="1" ht="15.75" customHeight="1" x14ac:dyDescent="0.25">
      <c r="A115" s="248"/>
      <c r="B115" s="249"/>
      <c r="C115" s="249"/>
      <c r="D115" s="250"/>
      <c r="E115" s="222"/>
      <c r="F115" s="223"/>
      <c r="G115" s="123"/>
      <c r="H115" s="123"/>
      <c r="I115" s="123"/>
      <c r="J115" s="123"/>
      <c r="K115" s="40" t="str">
        <f>IF(A115="", "", SUM(E115:J115))</f>
        <v/>
      </c>
    </row>
    <row r="116" spans="1:11" s="10" customFormat="1" ht="15.75" customHeight="1" thickBot="1" x14ac:dyDescent="0.3">
      <c r="A116" s="227" t="s">
        <v>122</v>
      </c>
      <c r="B116" s="228"/>
      <c r="C116" s="228"/>
      <c r="D116" s="229"/>
      <c r="E116" s="224">
        <f>SUM(E113:F115)</f>
        <v>0</v>
      </c>
      <c r="F116" s="225"/>
      <c r="G116" s="43">
        <f>SUM(G113:G115)</f>
        <v>0</v>
      </c>
      <c r="H116" s="43">
        <f>SUM(H113:H115)</f>
        <v>0</v>
      </c>
      <c r="I116" s="43">
        <f>SUM(I113:I115)</f>
        <v>0</v>
      </c>
      <c r="J116" s="43">
        <f>SUM(J113:J115)</f>
        <v>0</v>
      </c>
      <c r="K116" s="43">
        <f>SUM(K113:K115)</f>
        <v>0</v>
      </c>
    </row>
    <row r="117" spans="1:11" s="10" customFormat="1" ht="15.75" customHeight="1" x14ac:dyDescent="0.25">
      <c r="A117" s="60" t="s">
        <v>123</v>
      </c>
      <c r="B117" s="61"/>
      <c r="C117" s="61"/>
      <c r="D117" s="61"/>
      <c r="E117" s="340" t="s">
        <v>84</v>
      </c>
      <c r="F117" s="341"/>
      <c r="G117" s="62" t="s">
        <v>75</v>
      </c>
      <c r="H117" s="62" t="s">
        <v>76</v>
      </c>
      <c r="I117" s="62" t="s">
        <v>77</v>
      </c>
      <c r="J117" s="62" t="s">
        <v>78</v>
      </c>
      <c r="K117" s="62" t="s">
        <v>70</v>
      </c>
    </row>
    <row r="118" spans="1:11" s="10" customFormat="1" ht="39" customHeight="1" x14ac:dyDescent="0.25">
      <c r="A118" s="342" t="s">
        <v>124</v>
      </c>
      <c r="B118" s="343"/>
      <c r="C118" s="343"/>
      <c r="D118" s="343"/>
      <c r="E118" s="343"/>
      <c r="F118" s="343"/>
      <c r="G118" s="343"/>
      <c r="H118" s="343"/>
      <c r="I118" s="343"/>
      <c r="J118" s="343"/>
      <c r="K118" s="344"/>
    </row>
    <row r="119" spans="1:11" s="10" customFormat="1" x14ac:dyDescent="0.25">
      <c r="A119" s="239" t="s">
        <v>95</v>
      </c>
      <c r="B119" s="240"/>
      <c r="C119" s="240"/>
      <c r="D119" s="240"/>
      <c r="E119" s="240"/>
      <c r="F119" s="240"/>
      <c r="G119" s="240"/>
      <c r="H119" s="240"/>
      <c r="I119" s="240"/>
      <c r="J119" s="240"/>
      <c r="K119" s="241"/>
    </row>
    <row r="120" spans="1:11" s="10" customFormat="1" ht="53.25" customHeight="1" x14ac:dyDescent="0.25">
      <c r="A120" s="236"/>
      <c r="B120" s="237"/>
      <c r="C120" s="237"/>
      <c r="D120" s="237"/>
      <c r="E120" s="237"/>
      <c r="F120" s="237"/>
      <c r="G120" s="237"/>
      <c r="H120" s="237"/>
      <c r="I120" s="237"/>
      <c r="J120" s="237"/>
      <c r="K120" s="238"/>
    </row>
    <row r="121" spans="1:11" s="10" customFormat="1" ht="15.75" customHeight="1" x14ac:dyDescent="0.25">
      <c r="A121" s="302"/>
      <c r="B121" s="303"/>
      <c r="C121" s="303"/>
      <c r="D121" s="304"/>
      <c r="E121" s="222"/>
      <c r="F121" s="223"/>
      <c r="G121" s="123"/>
      <c r="H121" s="123"/>
      <c r="I121" s="123"/>
      <c r="J121" s="123"/>
      <c r="K121" s="40" t="str">
        <f>IF(A121="", "", SUM(E121:J121))</f>
        <v/>
      </c>
    </row>
    <row r="122" spans="1:11" s="10" customFormat="1" ht="15.75" customHeight="1" x14ac:dyDescent="0.25">
      <c r="A122" s="248"/>
      <c r="B122" s="249"/>
      <c r="C122" s="249"/>
      <c r="D122" s="250"/>
      <c r="E122" s="222"/>
      <c r="F122" s="223"/>
      <c r="G122" s="123"/>
      <c r="H122" s="123"/>
      <c r="I122" s="123"/>
      <c r="J122" s="123"/>
      <c r="K122" s="40" t="str">
        <f>IF(A122="", "", SUM(E122:J122))</f>
        <v/>
      </c>
    </row>
    <row r="123" spans="1:11" s="10" customFormat="1" ht="15.75" customHeight="1" x14ac:dyDescent="0.25">
      <c r="A123" s="248"/>
      <c r="B123" s="249"/>
      <c r="C123" s="249"/>
      <c r="D123" s="250"/>
      <c r="E123" s="222"/>
      <c r="F123" s="223"/>
      <c r="G123" s="123"/>
      <c r="H123" s="123"/>
      <c r="I123" s="123"/>
      <c r="J123" s="123"/>
      <c r="K123" s="40" t="str">
        <f>IF(A123="", "", SUM(E123:J123))</f>
        <v/>
      </c>
    </row>
    <row r="124" spans="1:11" s="10" customFormat="1" ht="15.75" customHeight="1" thickBot="1" x14ac:dyDescent="0.3">
      <c r="A124" s="227" t="s">
        <v>125</v>
      </c>
      <c r="B124" s="228"/>
      <c r="C124" s="228"/>
      <c r="D124" s="229"/>
      <c r="E124" s="224">
        <f>SUM(E121:F123)</f>
        <v>0</v>
      </c>
      <c r="F124" s="225"/>
      <c r="G124" s="43">
        <f>SUM(G121:G123)</f>
        <v>0</v>
      </c>
      <c r="H124" s="43">
        <f>SUM(H121:H123)</f>
        <v>0</v>
      </c>
      <c r="I124" s="43">
        <f>SUM(I121:I123)</f>
        <v>0</v>
      </c>
      <c r="J124" s="43">
        <f>SUM(J121:J123)</f>
        <v>0</v>
      </c>
      <c r="K124" s="43">
        <f>SUM(K121:K123)</f>
        <v>0</v>
      </c>
    </row>
    <row r="125" spans="1:11" s="10" customFormat="1" ht="15.75" customHeight="1" x14ac:dyDescent="0.25">
      <c r="A125" s="60" t="s">
        <v>126</v>
      </c>
      <c r="B125" s="61"/>
      <c r="C125" s="61"/>
      <c r="D125" s="61"/>
      <c r="E125" s="340" t="s">
        <v>84</v>
      </c>
      <c r="F125" s="341"/>
      <c r="G125" s="62" t="s">
        <v>75</v>
      </c>
      <c r="H125" s="62" t="s">
        <v>76</v>
      </c>
      <c r="I125" s="62" t="s">
        <v>77</v>
      </c>
      <c r="J125" s="62" t="s">
        <v>78</v>
      </c>
      <c r="K125" s="62" t="s">
        <v>70</v>
      </c>
    </row>
    <row r="126" spans="1:11" s="10" customFormat="1" ht="39.75" customHeight="1" x14ac:dyDescent="0.25">
      <c r="A126" s="342" t="s">
        <v>127</v>
      </c>
      <c r="B126" s="343"/>
      <c r="C126" s="343"/>
      <c r="D126" s="343"/>
      <c r="E126" s="343"/>
      <c r="F126" s="343"/>
      <c r="G126" s="343"/>
      <c r="H126" s="343"/>
      <c r="I126" s="343"/>
      <c r="J126" s="343"/>
      <c r="K126" s="344"/>
    </row>
    <row r="127" spans="1:11" s="10" customFormat="1" x14ac:dyDescent="0.25">
      <c r="A127" s="239" t="s">
        <v>95</v>
      </c>
      <c r="B127" s="240"/>
      <c r="C127" s="240"/>
      <c r="D127" s="240"/>
      <c r="E127" s="240"/>
      <c r="F127" s="240"/>
      <c r="G127" s="240"/>
      <c r="H127" s="240"/>
      <c r="I127" s="240"/>
      <c r="J127" s="240"/>
      <c r="K127" s="241"/>
    </row>
    <row r="128" spans="1:11" s="10" customFormat="1" ht="53.25" customHeight="1" x14ac:dyDescent="0.25">
      <c r="A128" s="236"/>
      <c r="B128" s="237"/>
      <c r="C128" s="237"/>
      <c r="D128" s="237"/>
      <c r="E128" s="237"/>
      <c r="F128" s="237"/>
      <c r="G128" s="237"/>
      <c r="H128" s="237"/>
      <c r="I128" s="237"/>
      <c r="J128" s="237"/>
      <c r="K128" s="238"/>
    </row>
    <row r="129" spans="1:11" s="10" customFormat="1" ht="15.75" customHeight="1" x14ac:dyDescent="0.25">
      <c r="A129" s="302"/>
      <c r="B129" s="303"/>
      <c r="C129" s="303"/>
      <c r="D129" s="304"/>
      <c r="E129" s="222"/>
      <c r="F129" s="223"/>
      <c r="G129" s="123"/>
      <c r="H129" s="123"/>
      <c r="I129" s="123"/>
      <c r="J129" s="123"/>
      <c r="K129" s="40" t="str">
        <f>IF(A129="", "", SUM(E129:J129))</f>
        <v/>
      </c>
    </row>
    <row r="130" spans="1:11" s="10" customFormat="1" ht="15.75" customHeight="1" x14ac:dyDescent="0.25">
      <c r="A130" s="248"/>
      <c r="B130" s="249"/>
      <c r="C130" s="249"/>
      <c r="D130" s="250"/>
      <c r="E130" s="222"/>
      <c r="F130" s="223"/>
      <c r="G130" s="123"/>
      <c r="H130" s="123"/>
      <c r="I130" s="123"/>
      <c r="J130" s="123"/>
      <c r="K130" s="40" t="str">
        <f t="shared" ref="K130:K131" si="13">IF(A130="", "", SUM(E130:J130))</f>
        <v/>
      </c>
    </row>
    <row r="131" spans="1:11" s="10" customFormat="1" ht="15.75" customHeight="1" x14ac:dyDescent="0.25">
      <c r="A131" s="248"/>
      <c r="B131" s="249"/>
      <c r="C131" s="249"/>
      <c r="D131" s="250"/>
      <c r="E131" s="222"/>
      <c r="F131" s="223"/>
      <c r="G131" s="123"/>
      <c r="H131" s="123"/>
      <c r="I131" s="123"/>
      <c r="J131" s="123"/>
      <c r="K131" s="40" t="str">
        <f t="shared" si="13"/>
        <v/>
      </c>
    </row>
    <row r="132" spans="1:11" s="10" customFormat="1" ht="15.75" customHeight="1" x14ac:dyDescent="0.25">
      <c r="A132" s="302"/>
      <c r="B132" s="303"/>
      <c r="C132" s="303"/>
      <c r="D132" s="304"/>
      <c r="E132" s="222"/>
      <c r="F132" s="223"/>
      <c r="G132" s="123"/>
      <c r="H132" s="123"/>
      <c r="I132" s="123"/>
      <c r="J132" s="123"/>
      <c r="K132" s="40" t="str">
        <f>IF(A132="", "", SUM(E132:J132))</f>
        <v/>
      </c>
    </row>
    <row r="133" spans="1:11" s="10" customFormat="1" ht="15.75" customHeight="1" x14ac:dyDescent="0.25">
      <c r="A133" s="302"/>
      <c r="B133" s="303"/>
      <c r="C133" s="303"/>
      <c r="D133" s="304"/>
      <c r="E133" s="222"/>
      <c r="F133" s="223"/>
      <c r="G133" s="123"/>
      <c r="H133" s="123"/>
      <c r="I133" s="123"/>
      <c r="J133" s="123"/>
      <c r="K133" s="40" t="str">
        <f>IF(A133="", "", SUM(E133:J133))</f>
        <v/>
      </c>
    </row>
    <row r="134" spans="1:11" s="10" customFormat="1" ht="15.75" customHeight="1" thickBot="1" x14ac:dyDescent="0.3">
      <c r="A134" s="227" t="s">
        <v>128</v>
      </c>
      <c r="B134" s="228"/>
      <c r="C134" s="228"/>
      <c r="D134" s="229"/>
      <c r="E134" s="224">
        <f>SUM(E129:F133)</f>
        <v>0</v>
      </c>
      <c r="F134" s="225"/>
      <c r="G134" s="43">
        <f>SUM(G129:G133)</f>
        <v>0</v>
      </c>
      <c r="H134" s="43">
        <f>SUM(H129:H133)</f>
        <v>0</v>
      </c>
      <c r="I134" s="43">
        <f>SUM(I129:I133)</f>
        <v>0</v>
      </c>
      <c r="J134" s="43">
        <f>SUM(J129:J133)</f>
        <v>0</v>
      </c>
      <c r="K134" s="43">
        <f>SUM(K129:K133)</f>
        <v>0</v>
      </c>
    </row>
    <row r="135" spans="1:11" s="10" customFormat="1" ht="15.75" customHeight="1" x14ac:dyDescent="0.25">
      <c r="A135" s="305" t="s">
        <v>129</v>
      </c>
      <c r="B135" s="306"/>
      <c r="C135" s="306"/>
      <c r="D135" s="306"/>
      <c r="E135" s="306"/>
      <c r="F135" s="306"/>
      <c r="G135" s="306"/>
      <c r="H135" s="306"/>
      <c r="I135" s="306"/>
      <c r="J135" s="306"/>
      <c r="K135" s="307"/>
    </row>
    <row r="136" spans="1:11" s="10" customFormat="1" ht="138.75" customHeight="1" x14ac:dyDescent="0.25">
      <c r="A136" s="298" t="s">
        <v>130</v>
      </c>
      <c r="B136" s="299"/>
      <c r="C136" s="299"/>
      <c r="D136" s="299"/>
      <c r="E136" s="299"/>
      <c r="F136" s="300"/>
      <c r="G136" s="300"/>
      <c r="H136" s="300"/>
      <c r="I136" s="300"/>
      <c r="J136" s="300"/>
      <c r="K136" s="301"/>
    </row>
    <row r="137" spans="1:11" s="10" customFormat="1" x14ac:dyDescent="0.25">
      <c r="A137" s="356" t="s">
        <v>131</v>
      </c>
      <c r="B137" s="357"/>
      <c r="C137" s="360"/>
      <c r="D137" s="360"/>
      <c r="E137" s="361"/>
      <c r="F137" s="126" t="s">
        <v>95</v>
      </c>
      <c r="G137" s="126"/>
      <c r="H137" s="126"/>
      <c r="I137" s="126"/>
      <c r="J137" s="126"/>
      <c r="K137" s="127"/>
    </row>
    <row r="138" spans="1:11" s="10" customFormat="1" ht="9" customHeight="1" x14ac:dyDescent="0.25">
      <c r="A138" s="358"/>
      <c r="B138" s="359"/>
      <c r="C138" s="362"/>
      <c r="D138" s="362"/>
      <c r="E138" s="363"/>
      <c r="F138" s="373"/>
      <c r="G138" s="373"/>
      <c r="H138" s="373"/>
      <c r="I138" s="373"/>
      <c r="J138" s="373"/>
      <c r="K138" s="374"/>
    </row>
    <row r="139" spans="1:11" s="10" customFormat="1" ht="24.75" customHeight="1" x14ac:dyDescent="0.3">
      <c r="A139" s="354" t="s">
        <v>132</v>
      </c>
      <c r="B139" s="355"/>
      <c r="C139" s="371"/>
      <c r="D139" s="371"/>
      <c r="E139" s="372"/>
      <c r="F139" s="373"/>
      <c r="G139" s="373"/>
      <c r="H139" s="373"/>
      <c r="I139" s="373"/>
      <c r="J139" s="373"/>
      <c r="K139" s="374"/>
    </row>
    <row r="140" spans="1:11" s="10" customFormat="1" ht="24.75" customHeight="1" x14ac:dyDescent="0.3">
      <c r="A140" s="354" t="s">
        <v>133</v>
      </c>
      <c r="B140" s="355"/>
      <c r="C140" s="364"/>
      <c r="D140" s="364"/>
      <c r="E140" s="365"/>
      <c r="F140" s="373"/>
      <c r="G140" s="373"/>
      <c r="H140" s="373"/>
      <c r="I140" s="373"/>
      <c r="J140" s="373"/>
      <c r="K140" s="374"/>
    </row>
    <row r="141" spans="1:11" s="10" customFormat="1" ht="33.75" customHeight="1" x14ac:dyDescent="0.3">
      <c r="A141" s="352" t="s">
        <v>134</v>
      </c>
      <c r="B141" s="353"/>
      <c r="C141" s="366">
        <f>K13</f>
        <v>0</v>
      </c>
      <c r="D141" s="366"/>
      <c r="E141" s="367"/>
      <c r="F141" s="373"/>
      <c r="G141" s="373"/>
      <c r="H141" s="373"/>
      <c r="I141" s="373"/>
      <c r="J141" s="373"/>
      <c r="K141" s="374"/>
    </row>
    <row r="142" spans="1:11" s="10" customFormat="1" ht="33" customHeight="1" thickBot="1" x14ac:dyDescent="0.35">
      <c r="A142" s="377" t="s">
        <v>135</v>
      </c>
      <c r="B142" s="378"/>
      <c r="C142" s="368">
        <f>C141*C140</f>
        <v>0</v>
      </c>
      <c r="D142" s="369"/>
      <c r="E142" s="370"/>
      <c r="F142" s="375"/>
      <c r="G142" s="375"/>
      <c r="H142" s="375"/>
      <c r="I142" s="375"/>
      <c r="J142" s="375"/>
      <c r="K142" s="376"/>
    </row>
    <row r="143" spans="1:11" s="10" customFormat="1" ht="15.75" customHeight="1" x14ac:dyDescent="0.25">
      <c r="A143" s="117" t="s">
        <v>136</v>
      </c>
      <c r="B143" s="118"/>
      <c r="C143" s="118"/>
      <c r="D143" s="118"/>
      <c r="E143" s="345" t="s">
        <v>84</v>
      </c>
      <c r="F143" s="346"/>
      <c r="G143" s="119" t="s">
        <v>75</v>
      </c>
      <c r="H143" s="119" t="s">
        <v>76</v>
      </c>
      <c r="I143" s="119" t="s">
        <v>77</v>
      </c>
      <c r="J143" s="119" t="s">
        <v>78</v>
      </c>
      <c r="K143" s="119" t="s">
        <v>70</v>
      </c>
    </row>
    <row r="144" spans="1:11" s="10" customFormat="1" ht="15.75" customHeight="1" x14ac:dyDescent="0.25">
      <c r="A144" s="348" t="str">
        <f>IF(C142&gt;0, "Indirect Costs", "")</f>
        <v/>
      </c>
      <c r="B144" s="349"/>
      <c r="C144" s="350">
        <f>C142</f>
        <v>0</v>
      </c>
      <c r="D144" s="351"/>
      <c r="E144" s="347"/>
      <c r="F144" s="252"/>
      <c r="G144" s="125"/>
      <c r="H144" s="125"/>
      <c r="I144" s="125"/>
      <c r="J144" s="125"/>
      <c r="K144" s="120" t="str">
        <f>IF(A144="", "", SUM(E144:J144))</f>
        <v/>
      </c>
    </row>
    <row r="145" spans="1:11" s="10" customFormat="1" x14ac:dyDescent="0.25">
      <c r="A145" s="29"/>
      <c r="B145" s="29"/>
      <c r="C145" s="29"/>
      <c r="D145" s="29"/>
      <c r="E145" s="30"/>
      <c r="F145" s="30"/>
      <c r="G145" s="30"/>
      <c r="H145" s="31"/>
      <c r="I145" s="31"/>
      <c r="J145" s="31"/>
      <c r="K145" s="31"/>
    </row>
    <row r="146" spans="1:11" s="10" customFormat="1" x14ac:dyDescent="0.25">
      <c r="A146" s="29"/>
      <c r="B146" s="29"/>
      <c r="C146" s="29"/>
      <c r="D146" s="29"/>
      <c r="E146" s="30"/>
      <c r="F146" s="30"/>
      <c r="G146" s="30"/>
      <c r="H146" s="31"/>
      <c r="I146" s="31"/>
      <c r="J146" s="31"/>
      <c r="K146" s="31"/>
    </row>
    <row r="147" spans="1:11" s="10" customFormat="1" x14ac:dyDescent="0.25">
      <c r="A147" s="29"/>
      <c r="B147" s="29"/>
      <c r="C147" s="29"/>
      <c r="D147" s="29"/>
      <c r="E147" s="30"/>
      <c r="F147" s="30"/>
      <c r="G147" s="30"/>
      <c r="H147" s="31"/>
      <c r="I147" s="31"/>
      <c r="J147" s="31"/>
      <c r="K147" s="31"/>
    </row>
    <row r="148" spans="1:11" s="10" customFormat="1" x14ac:dyDescent="0.25">
      <c r="A148" s="29"/>
      <c r="B148" s="29"/>
      <c r="C148" s="29"/>
      <c r="D148" s="29"/>
      <c r="E148" s="30"/>
      <c r="F148" s="30"/>
      <c r="G148" s="30"/>
      <c r="H148" s="31"/>
      <c r="I148" s="31"/>
      <c r="J148" s="31"/>
      <c r="K148" s="31"/>
    </row>
    <row r="149" spans="1:11" s="10" customFormat="1" x14ac:dyDescent="0.25">
      <c r="A149" s="29"/>
      <c r="B149" s="29"/>
      <c r="C149" s="29"/>
      <c r="D149" s="29"/>
      <c r="E149" s="30"/>
      <c r="F149" s="30"/>
      <c r="G149" s="30"/>
      <c r="H149" s="31"/>
      <c r="I149" s="31"/>
      <c r="J149" s="31"/>
      <c r="K149" s="31"/>
    </row>
    <row r="150" spans="1:11" s="10" customFormat="1" x14ac:dyDescent="0.25">
      <c r="A150" s="29"/>
      <c r="B150" s="29"/>
      <c r="C150" s="29"/>
      <c r="D150" s="29"/>
      <c r="E150" s="30"/>
      <c r="F150" s="30"/>
      <c r="G150" s="30"/>
      <c r="H150" s="31"/>
      <c r="I150" s="31"/>
      <c r="J150" s="31"/>
      <c r="K150" s="31"/>
    </row>
    <row r="151" spans="1:11" s="10" customFormat="1" x14ac:dyDescent="0.25">
      <c r="A151" s="29"/>
      <c r="B151" s="29"/>
      <c r="C151" s="29"/>
      <c r="D151" s="29"/>
      <c r="E151" s="30"/>
      <c r="F151" s="30"/>
      <c r="G151" s="30"/>
      <c r="H151" s="31"/>
      <c r="I151" s="31"/>
      <c r="J151" s="31"/>
      <c r="K151" s="31"/>
    </row>
    <row r="152" spans="1:11" s="10" customFormat="1" x14ac:dyDescent="0.25">
      <c r="A152" s="29"/>
      <c r="B152" s="29"/>
      <c r="C152" s="29"/>
      <c r="D152" s="29"/>
      <c r="E152" s="30"/>
      <c r="F152" s="30"/>
      <c r="G152" s="30"/>
      <c r="H152" s="31"/>
      <c r="I152" s="31"/>
      <c r="J152" s="31"/>
      <c r="K152" s="31"/>
    </row>
    <row r="153" spans="1:11" s="10" customFormat="1" x14ac:dyDescent="0.25">
      <c r="A153" s="29"/>
      <c r="B153" s="29"/>
      <c r="C153" s="29"/>
      <c r="D153" s="29"/>
      <c r="E153" s="30"/>
      <c r="F153" s="30"/>
      <c r="G153" s="30"/>
      <c r="H153" s="31"/>
      <c r="I153" s="31"/>
      <c r="J153" s="31"/>
      <c r="K153" s="31"/>
    </row>
    <row r="154" spans="1:11" s="10" customFormat="1" x14ac:dyDescent="0.25">
      <c r="A154" s="29"/>
      <c r="B154" s="29"/>
      <c r="C154" s="29"/>
      <c r="D154" s="29"/>
      <c r="E154" s="30"/>
      <c r="F154" s="30"/>
      <c r="G154" s="30"/>
      <c r="H154" s="31"/>
      <c r="I154" s="31"/>
      <c r="J154" s="31"/>
      <c r="K154" s="31"/>
    </row>
    <row r="155" spans="1:11" s="10" customFormat="1" x14ac:dyDescent="0.25">
      <c r="A155" s="29"/>
      <c r="B155" s="29"/>
      <c r="C155" s="29"/>
      <c r="D155" s="29"/>
      <c r="E155" s="30"/>
      <c r="F155" s="30"/>
      <c r="G155" s="30"/>
      <c r="H155" s="31"/>
      <c r="I155" s="31"/>
      <c r="J155" s="31"/>
      <c r="K155" s="31"/>
    </row>
    <row r="156" spans="1:11" s="10" customFormat="1" x14ac:dyDescent="0.25">
      <c r="A156" s="29"/>
      <c r="B156" s="29"/>
      <c r="C156" s="29"/>
      <c r="D156" s="29"/>
      <c r="E156" s="30"/>
      <c r="F156" s="30"/>
      <c r="G156" s="30"/>
      <c r="H156" s="31"/>
      <c r="I156" s="31"/>
      <c r="J156" s="31"/>
      <c r="K156" s="31"/>
    </row>
    <row r="157" spans="1:11" s="10" customFormat="1" x14ac:dyDescent="0.25">
      <c r="E157" s="16"/>
      <c r="F157" s="16"/>
      <c r="G157" s="16"/>
      <c r="H157" s="32"/>
      <c r="I157" s="32"/>
      <c r="J157" s="32"/>
      <c r="K157" s="32"/>
    </row>
    <row r="158" spans="1:11" s="10" customFormat="1" x14ac:dyDescent="0.25">
      <c r="E158" s="16"/>
      <c r="F158" s="16"/>
      <c r="G158" s="16"/>
      <c r="H158" s="32"/>
      <c r="I158" s="32"/>
      <c r="J158" s="32"/>
      <c r="K158" s="32"/>
    </row>
    <row r="159" spans="1:11" s="10" customFormat="1" x14ac:dyDescent="0.25">
      <c r="E159" s="16"/>
      <c r="F159" s="16"/>
      <c r="G159" s="16"/>
      <c r="H159" s="32"/>
      <c r="I159" s="32"/>
      <c r="J159" s="32"/>
      <c r="K159" s="32"/>
    </row>
    <row r="160" spans="1:11" s="10" customFormat="1" x14ac:dyDescent="0.25">
      <c r="E160" s="16"/>
      <c r="F160" s="16"/>
      <c r="G160" s="16"/>
      <c r="H160" s="32"/>
      <c r="I160" s="32"/>
      <c r="J160" s="32"/>
      <c r="K160" s="32"/>
    </row>
    <row r="161" spans="5:11" s="10" customFormat="1" x14ac:dyDescent="0.25">
      <c r="E161" s="16"/>
      <c r="F161" s="16"/>
      <c r="G161" s="16"/>
      <c r="H161" s="32"/>
      <c r="I161" s="32"/>
      <c r="J161" s="32"/>
      <c r="K161" s="32"/>
    </row>
    <row r="162" spans="5:11" s="10" customFormat="1" x14ac:dyDescent="0.25">
      <c r="E162" s="16"/>
      <c r="F162" s="16"/>
      <c r="G162" s="16"/>
      <c r="H162" s="32"/>
      <c r="I162" s="32"/>
      <c r="J162" s="32"/>
      <c r="K162" s="32"/>
    </row>
    <row r="163" spans="5:11" s="10" customFormat="1" x14ac:dyDescent="0.25">
      <c r="E163" s="16"/>
      <c r="F163" s="16"/>
      <c r="G163" s="16"/>
      <c r="H163" s="32"/>
      <c r="I163" s="32"/>
      <c r="J163" s="32"/>
      <c r="K163" s="32"/>
    </row>
    <row r="164" spans="5:11" s="10" customFormat="1" x14ac:dyDescent="0.25">
      <c r="E164" s="16"/>
      <c r="F164" s="16"/>
      <c r="G164" s="16"/>
      <c r="H164" s="32"/>
      <c r="I164" s="32"/>
      <c r="J164" s="32"/>
      <c r="K164" s="32"/>
    </row>
    <row r="165" spans="5:11" s="10" customFormat="1" x14ac:dyDescent="0.25">
      <c r="E165" s="16"/>
      <c r="F165" s="16"/>
      <c r="G165" s="16"/>
      <c r="H165" s="32"/>
      <c r="I165" s="32"/>
      <c r="J165" s="32"/>
      <c r="K165" s="32"/>
    </row>
    <row r="166" spans="5:11" s="10" customFormat="1" x14ac:dyDescent="0.25">
      <c r="E166" s="16"/>
      <c r="F166" s="16"/>
      <c r="G166" s="16"/>
      <c r="H166" s="32"/>
      <c r="I166" s="32"/>
      <c r="J166" s="32"/>
      <c r="K166" s="32"/>
    </row>
    <row r="167" spans="5:11" s="10" customFormat="1" x14ac:dyDescent="0.25">
      <c r="E167" s="16"/>
      <c r="F167" s="16"/>
      <c r="G167" s="16"/>
      <c r="H167" s="32"/>
      <c r="I167" s="32"/>
      <c r="J167" s="32"/>
      <c r="K167" s="32"/>
    </row>
    <row r="168" spans="5:11" s="10" customFormat="1" x14ac:dyDescent="0.25">
      <c r="E168" s="16"/>
      <c r="F168" s="16"/>
      <c r="G168" s="16"/>
      <c r="H168" s="32"/>
      <c r="I168" s="32"/>
      <c r="J168" s="32"/>
      <c r="K168" s="32"/>
    </row>
    <row r="169" spans="5:11" s="10" customFormat="1" x14ac:dyDescent="0.25">
      <c r="E169" s="16"/>
      <c r="F169" s="16"/>
      <c r="G169" s="16"/>
      <c r="H169" s="32"/>
      <c r="I169" s="32"/>
      <c r="J169" s="32"/>
      <c r="K169" s="32"/>
    </row>
    <row r="170" spans="5:11" s="10" customFormat="1" x14ac:dyDescent="0.25">
      <c r="E170" s="16"/>
      <c r="F170" s="16"/>
      <c r="G170" s="16"/>
      <c r="H170" s="32"/>
      <c r="I170" s="32"/>
      <c r="J170" s="32"/>
      <c r="K170" s="32"/>
    </row>
    <row r="171" spans="5:11" s="15" customFormat="1" x14ac:dyDescent="0.25">
      <c r="E171" s="33"/>
      <c r="F171" s="33"/>
      <c r="G171" s="33"/>
      <c r="H171" s="34"/>
      <c r="I171" s="34"/>
      <c r="J171" s="34"/>
      <c r="K171" s="34"/>
    </row>
    <row r="172" spans="5:11" s="10" customFormat="1" x14ac:dyDescent="0.25">
      <c r="E172" s="16"/>
      <c r="F172" s="16"/>
      <c r="G172" s="16"/>
      <c r="H172" s="32"/>
      <c r="I172" s="32"/>
      <c r="J172" s="32"/>
      <c r="K172" s="32"/>
    </row>
    <row r="173" spans="5:11" s="15" customFormat="1" x14ac:dyDescent="0.25">
      <c r="E173" s="33"/>
      <c r="F173" s="33"/>
      <c r="G173" s="33"/>
      <c r="H173" s="34"/>
      <c r="I173" s="34"/>
      <c r="J173" s="34"/>
      <c r="K173" s="34"/>
    </row>
    <row r="174" spans="5:11" s="10" customFormat="1" x14ac:dyDescent="0.25">
      <c r="E174" s="16"/>
      <c r="F174" s="16"/>
      <c r="G174" s="16"/>
      <c r="H174" s="32"/>
      <c r="I174" s="32"/>
      <c r="J174" s="32"/>
      <c r="K174" s="32"/>
    </row>
    <row r="175" spans="5:11" s="15" customFormat="1" x14ac:dyDescent="0.25">
      <c r="E175" s="33"/>
      <c r="F175" s="33"/>
      <c r="G175" s="33"/>
      <c r="H175" s="34"/>
      <c r="I175" s="34"/>
      <c r="J175" s="34"/>
      <c r="K175" s="34"/>
    </row>
    <row r="176" spans="5:11" s="15" customFormat="1" x14ac:dyDescent="0.25">
      <c r="E176" s="33"/>
      <c r="F176" s="33"/>
      <c r="G176" s="33"/>
      <c r="H176" s="34"/>
      <c r="I176" s="34"/>
      <c r="J176" s="34"/>
      <c r="K176" s="34"/>
    </row>
    <row r="177" spans="5:11" s="15" customFormat="1" x14ac:dyDescent="0.25">
      <c r="E177" s="33"/>
      <c r="F177" s="33"/>
      <c r="G177" s="33"/>
      <c r="H177" s="34"/>
      <c r="I177" s="34"/>
      <c r="J177" s="34"/>
      <c r="K177" s="34"/>
    </row>
    <row r="178" spans="5:11" s="15" customFormat="1" x14ac:dyDescent="0.25">
      <c r="E178" s="33"/>
      <c r="F178" s="33"/>
      <c r="G178" s="33"/>
      <c r="H178" s="34"/>
      <c r="I178" s="34"/>
      <c r="J178" s="34"/>
      <c r="K178" s="34"/>
    </row>
    <row r="179" spans="5:11" s="15" customFormat="1" x14ac:dyDescent="0.25">
      <c r="E179" s="33"/>
      <c r="F179" s="33"/>
      <c r="G179" s="33"/>
      <c r="H179" s="34"/>
      <c r="I179" s="34"/>
      <c r="J179" s="34"/>
      <c r="K179" s="34"/>
    </row>
    <row r="180" spans="5:11" s="15" customFormat="1" x14ac:dyDescent="0.25">
      <c r="E180" s="33"/>
      <c r="F180" s="33"/>
      <c r="G180" s="33"/>
      <c r="H180" s="34"/>
      <c r="I180" s="34"/>
      <c r="J180" s="34"/>
      <c r="K180" s="34"/>
    </row>
    <row r="181" spans="5:11" s="15" customFormat="1" x14ac:dyDescent="0.25">
      <c r="E181" s="33"/>
      <c r="F181" s="33"/>
      <c r="G181" s="33"/>
      <c r="H181" s="34"/>
      <c r="I181" s="34"/>
      <c r="J181" s="34"/>
      <c r="K181" s="34"/>
    </row>
    <row r="182" spans="5:11" s="15" customFormat="1" x14ac:dyDescent="0.25">
      <c r="E182" s="33"/>
      <c r="F182" s="33"/>
      <c r="G182" s="33"/>
      <c r="H182" s="34"/>
      <c r="I182" s="34"/>
      <c r="J182" s="34"/>
      <c r="K182" s="34"/>
    </row>
    <row r="183" spans="5:11" s="15" customFormat="1" x14ac:dyDescent="0.25">
      <c r="E183" s="33"/>
      <c r="F183" s="33"/>
      <c r="G183" s="33"/>
      <c r="H183" s="34"/>
      <c r="I183" s="34"/>
      <c r="J183" s="34"/>
      <c r="K183" s="34"/>
    </row>
    <row r="184" spans="5:11" s="15" customFormat="1" x14ac:dyDescent="0.25">
      <c r="E184" s="33"/>
      <c r="F184" s="33"/>
      <c r="G184" s="33"/>
      <c r="H184" s="34"/>
      <c r="I184" s="34"/>
      <c r="J184" s="34"/>
      <c r="K184" s="34"/>
    </row>
    <row r="185" spans="5:11" s="15" customFormat="1" x14ac:dyDescent="0.25">
      <c r="E185" s="33"/>
      <c r="F185" s="33"/>
      <c r="G185" s="33"/>
      <c r="H185" s="34"/>
      <c r="I185" s="34"/>
      <c r="J185" s="34"/>
      <c r="K185" s="34"/>
    </row>
  </sheetData>
  <sheetProtection algorithmName="SHA-512" hashValue="MhswjWkTWSj130FyGPVOnhY5x9p+ZYiTUmqj6oA0u+MXC7ibeMwfTI/YzmEM4lkRlU6v0xvqDzcNzQJO4M8Adw==" saltValue="NJla6LHzzrhT/CtdDTxQ5w==" spinCount="100000" sheet="1" objects="1" scenarios="1" selectLockedCells="1"/>
  <mergeCells count="207">
    <mergeCell ref="E143:F143"/>
    <mergeCell ref="E144:F144"/>
    <mergeCell ref="A144:B144"/>
    <mergeCell ref="C144:D144"/>
    <mergeCell ref="A141:B141"/>
    <mergeCell ref="A140:B140"/>
    <mergeCell ref="A137:B138"/>
    <mergeCell ref="C137:E138"/>
    <mergeCell ref="C140:E140"/>
    <mergeCell ref="C141:E141"/>
    <mergeCell ref="C142:E142"/>
    <mergeCell ref="A139:B139"/>
    <mergeCell ref="C139:E139"/>
    <mergeCell ref="F138:K142"/>
    <mergeCell ref="A142:B142"/>
    <mergeCell ref="E101:F101"/>
    <mergeCell ref="E109:F109"/>
    <mergeCell ref="E117:F117"/>
    <mergeCell ref="E125:F125"/>
    <mergeCell ref="A110:K110"/>
    <mergeCell ref="A118:K118"/>
    <mergeCell ref="A126:K126"/>
    <mergeCell ref="A130:D130"/>
    <mergeCell ref="A131:D131"/>
    <mergeCell ref="E130:F130"/>
    <mergeCell ref="E131:F131"/>
    <mergeCell ref="A103:K103"/>
    <mergeCell ref="A104:K104"/>
    <mergeCell ref="A111:K111"/>
    <mergeCell ref="E105:F105"/>
    <mergeCell ref="A115:D115"/>
    <mergeCell ref="A123:D123"/>
    <mergeCell ref="A114:D114"/>
    <mergeCell ref="E114:F114"/>
    <mergeCell ref="A122:D122"/>
    <mergeCell ref="E122:F122"/>
    <mergeCell ref="A119:K119"/>
    <mergeCell ref="A120:K120"/>
    <mergeCell ref="A102:K102"/>
    <mergeCell ref="E134:F134"/>
    <mergeCell ref="E133:F133"/>
    <mergeCell ref="E129:F129"/>
    <mergeCell ref="E124:F124"/>
    <mergeCell ref="E123:F123"/>
    <mergeCell ref="E132:F132"/>
    <mergeCell ref="A127:K127"/>
    <mergeCell ref="A128:K128"/>
    <mergeCell ref="A112:K112"/>
    <mergeCell ref="A132:D132"/>
    <mergeCell ref="A106:D106"/>
    <mergeCell ref="A107:D107"/>
    <mergeCell ref="A108:D108"/>
    <mergeCell ref="E121:F121"/>
    <mergeCell ref="E116:F116"/>
    <mergeCell ref="E115:F115"/>
    <mergeCell ref="E113:F113"/>
    <mergeCell ref="E108:F108"/>
    <mergeCell ref="E107:F107"/>
    <mergeCell ref="E106:F106"/>
    <mergeCell ref="A96:D96"/>
    <mergeCell ref="A97:D97"/>
    <mergeCell ref="E97:F97"/>
    <mergeCell ref="A98:D98"/>
    <mergeCell ref="A86:K86"/>
    <mergeCell ref="A87:K87"/>
    <mergeCell ref="A94:K94"/>
    <mergeCell ref="A95:K95"/>
    <mergeCell ref="A65:D65"/>
    <mergeCell ref="A66:D66"/>
    <mergeCell ref="A73:D73"/>
    <mergeCell ref="A74:D74"/>
    <mergeCell ref="A81:D81"/>
    <mergeCell ref="A82:D82"/>
    <mergeCell ref="A88:D88"/>
    <mergeCell ref="A89:D89"/>
    <mergeCell ref="A90:D90"/>
    <mergeCell ref="E89:F89"/>
    <mergeCell ref="A85:K85"/>
    <mergeCell ref="A93:K93"/>
    <mergeCell ref="E72:F72"/>
    <mergeCell ref="E67:F67"/>
    <mergeCell ref="E66:F66"/>
    <mergeCell ref="E65:F65"/>
    <mergeCell ref="E60:F60"/>
    <mergeCell ref="E68:F68"/>
    <mergeCell ref="E76:F76"/>
    <mergeCell ref="E84:F84"/>
    <mergeCell ref="E92:F92"/>
    <mergeCell ref="A53:K53"/>
    <mergeCell ref="A61:K61"/>
    <mergeCell ref="A69:K69"/>
    <mergeCell ref="A77:K77"/>
    <mergeCell ref="A54:K54"/>
    <mergeCell ref="A55:K55"/>
    <mergeCell ref="A62:K62"/>
    <mergeCell ref="A63:K63"/>
    <mergeCell ref="A70:K70"/>
    <mergeCell ref="A71:K71"/>
    <mergeCell ref="A78:K78"/>
    <mergeCell ref="E50:F50"/>
    <mergeCell ref="E59:F59"/>
    <mergeCell ref="E58:F58"/>
    <mergeCell ref="E56:F56"/>
    <mergeCell ref="E51:F51"/>
    <mergeCell ref="E25:F25"/>
    <mergeCell ref="E24:J24"/>
    <mergeCell ref="A37:K37"/>
    <mergeCell ref="A40:B40"/>
    <mergeCell ref="E30:F30"/>
    <mergeCell ref="E29:F29"/>
    <mergeCell ref="E28:F28"/>
    <mergeCell ref="E27:F27"/>
    <mergeCell ref="E26:F26"/>
    <mergeCell ref="E34:F34"/>
    <mergeCell ref="E33:F33"/>
    <mergeCell ref="E32:F32"/>
    <mergeCell ref="E31:F31"/>
    <mergeCell ref="E35:F35"/>
    <mergeCell ref="E40:F40"/>
    <mergeCell ref="A57:D57"/>
    <mergeCell ref="A58:D58"/>
    <mergeCell ref="E57:F57"/>
    <mergeCell ref="E52:F52"/>
    <mergeCell ref="E15:F15"/>
    <mergeCell ref="E16:F16"/>
    <mergeCell ref="A21:K21"/>
    <mergeCell ref="E44:F44"/>
    <mergeCell ref="E45:F45"/>
    <mergeCell ref="E46:F46"/>
    <mergeCell ref="E47:F47"/>
    <mergeCell ref="E48:F48"/>
    <mergeCell ref="E49:F49"/>
    <mergeCell ref="E41:F41"/>
    <mergeCell ref="E42:F42"/>
    <mergeCell ref="E43:F43"/>
    <mergeCell ref="A136:K136"/>
    <mergeCell ref="A72:D72"/>
    <mergeCell ref="A67:D67"/>
    <mergeCell ref="A64:D64"/>
    <mergeCell ref="A59:D59"/>
    <mergeCell ref="A135:K135"/>
    <mergeCell ref="E19:K19"/>
    <mergeCell ref="A134:D134"/>
    <mergeCell ref="A133:D133"/>
    <mergeCell ref="A129:D129"/>
    <mergeCell ref="A124:D124"/>
    <mergeCell ref="A121:D121"/>
    <mergeCell ref="A116:D116"/>
    <mergeCell ref="A113:D113"/>
    <mergeCell ref="A105:D105"/>
    <mergeCell ref="A99:D99"/>
    <mergeCell ref="A83:D83"/>
    <mergeCell ref="A80:D80"/>
    <mergeCell ref="A100:K100"/>
    <mergeCell ref="E99:F99"/>
    <mergeCell ref="E91:F91"/>
    <mergeCell ref="E64:F64"/>
    <mergeCell ref="E81:F81"/>
    <mergeCell ref="E80:F80"/>
    <mergeCell ref="A1:K1"/>
    <mergeCell ref="A19:D20"/>
    <mergeCell ref="A35:D35"/>
    <mergeCell ref="A6:K6"/>
    <mergeCell ref="A10:K10"/>
    <mergeCell ref="A11:D12"/>
    <mergeCell ref="E11:K11"/>
    <mergeCell ref="A16:D16"/>
    <mergeCell ref="A15:D15"/>
    <mergeCell ref="A2:K2"/>
    <mergeCell ref="A14:D14"/>
    <mergeCell ref="A13:D13"/>
    <mergeCell ref="A18:K18"/>
    <mergeCell ref="C3:D3"/>
    <mergeCell ref="C4:D4"/>
    <mergeCell ref="E20:F20"/>
    <mergeCell ref="A24:B24"/>
    <mergeCell ref="A23:K23"/>
    <mergeCell ref="H7:I7"/>
    <mergeCell ref="H8:I8"/>
    <mergeCell ref="F7:G7"/>
    <mergeCell ref="C7:E7"/>
    <mergeCell ref="C8:E8"/>
    <mergeCell ref="F8:G8"/>
    <mergeCell ref="E98:F98"/>
    <mergeCell ref="E96:F96"/>
    <mergeCell ref="E83:F83"/>
    <mergeCell ref="E90:F90"/>
    <mergeCell ref="E88:F88"/>
    <mergeCell ref="E82:F82"/>
    <mergeCell ref="A75:D75"/>
    <mergeCell ref="A3:B3"/>
    <mergeCell ref="A4:B4"/>
    <mergeCell ref="A7:B7"/>
    <mergeCell ref="A8:B8"/>
    <mergeCell ref="A39:K39"/>
    <mergeCell ref="A38:K38"/>
    <mergeCell ref="G3:J3"/>
    <mergeCell ref="G4:J4"/>
    <mergeCell ref="A56:D56"/>
    <mergeCell ref="A51:D51"/>
    <mergeCell ref="E75:F75"/>
    <mergeCell ref="E74:F74"/>
    <mergeCell ref="E73:F73"/>
    <mergeCell ref="A79:K79"/>
    <mergeCell ref="E12:F12"/>
    <mergeCell ref="E13:F13"/>
    <mergeCell ref="E14:F14"/>
  </mergeCells>
  <conditionalFormatting sqref="E16">
    <cfRule type="cellIs" dxfId="4" priority="5" operator="notEqual">
      <formula>$A$8</formula>
    </cfRule>
  </conditionalFormatting>
  <conditionalFormatting sqref="G16">
    <cfRule type="cellIs" dxfId="3" priority="4" operator="notEqual">
      <formula>$C$8</formula>
    </cfRule>
  </conditionalFormatting>
  <conditionalFormatting sqref="H16">
    <cfRule type="cellIs" dxfId="2" priority="3" operator="notEqual">
      <formula>$F$8</formula>
    </cfRule>
  </conditionalFormatting>
  <conditionalFormatting sqref="I16">
    <cfRule type="cellIs" dxfId="1" priority="2" operator="notEqual">
      <formula>$H$8</formula>
    </cfRule>
  </conditionalFormatting>
  <conditionalFormatting sqref="J16">
    <cfRule type="cellIs" dxfId="0" priority="1" operator="notEqual">
      <formula>$J$8</formula>
    </cfRule>
  </conditionalFormatting>
  <pageMargins left="0.25" right="0.25" top="0.5" bottom="0.5" header="0.3" footer="0.3"/>
  <pageSetup scale="66" fitToHeight="0" orientation="portrait" horizontalDpi="4294967295" verticalDpi="4294967295" r:id="rId1"/>
  <rowBreaks count="2" manualBreakCount="2">
    <brk id="51" max="16383" man="1"/>
    <brk id="99" max="16383" man="1"/>
  </rowBreaks>
  <ignoredErrors>
    <ignoredError sqref="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2EC7ABBD2AD443BD9ED2FB3475FE89" ma:contentTypeVersion="16" ma:contentTypeDescription="Create a new document." ma:contentTypeScope="" ma:versionID="48bb782586edc48dc6ddce0db9fec58a">
  <xsd:schema xmlns:xsd="http://www.w3.org/2001/XMLSchema" xmlns:xs="http://www.w3.org/2001/XMLSchema" xmlns:p="http://schemas.microsoft.com/office/2006/metadata/properties" xmlns:ns1="http://schemas.microsoft.com/sharepoint/v3" xmlns:ns3="1f1db5d3-6315-43d2-853e-34f7c68a61fd" xmlns:ns4="c2533939-6a83-4fe6-9460-dc4baec3b200" targetNamespace="http://schemas.microsoft.com/office/2006/metadata/properties" ma:root="true" ma:fieldsID="33a19633c5c2b92df522172b2d3fc4d4" ns1:_="" ns3:_="" ns4:_="">
    <xsd:import namespace="http://schemas.microsoft.com/sharepoint/v3"/>
    <xsd:import namespace="1f1db5d3-6315-43d2-853e-34f7c68a61fd"/>
    <xsd:import namespace="c2533939-6a83-4fe6-9460-dc4baec3b20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1db5d3-6315-43d2-853e-34f7c68a61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533939-6a83-4fe6-9460-dc4baec3b200"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K I D A A B Q S w M E F A A C A A g A Q m 8 H U y 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C b w d 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m 8 H U 9 A V W T y d A A A A 1 g A A A B M A H A B G b 3 J t d W x h c y 9 T Z W N 0 a W 9 u M S 5 t I K I Y A C i g F A A A A A A A A A A A A A A A A A A A A A A A A A A A A G 2 N P Q u D M B C G 9 0 D + Q 0 g X C y J I R 3 E K X b s o d B C H a K 9 V j L l y i W A R / 3 t j s / Z d D t 6 P 5 x z 0 f k Q r q n j z g j P O 3 K A J H q L W n Y G L K I U B z 5 k I q n C h H o J z X X s w m V q I w P o 7 0 t Q h T s l 5 a 2 5 6 h l L G p W z 3 R q H 1 o d K m E X C S a t D 2 d c A / b 5 C B 9 K t m N W n r n k i z Q r P M 9 g h d E r + l 2 y a j m 8 t U + J A I D 6 v f 9 z N n o / 2 L L b 5 Q S w E C L Q A U A A I A C A B C b w d T K h 4 n 0 6 M A A A D 1 A A A A E g A A A A A A A A A A A A A A A A A A A A A A Q 2 9 u Z m l n L 1 B h Y 2 t h Z 2 U u e G 1 s U E s B A i 0 A F A A C A A g A Q m 8 H U w / K 6 a u k A A A A 6 Q A A A B M A A A A A A A A A A A A A A A A A 7 w A A A F t D b 2 5 0 Z W 5 0 X 1 R 5 c G V z X S 5 4 b W x Q S w E C L Q A U A A I A C A B C b w d T 0 B V Z P J 0 A A A D W A A A A E w A A A A A A A A A A A A A A A A D g A Q A A R m 9 y b X V s Y X M v U 2 V j d G l v b j E u b V B L B Q Y A A A A A A w A D A M I A A A D K 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0 B w A A A A A A A N I H 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N T I i I C 8 + P E V u d H J 5 I F R 5 c G U 9 I k Z p b G x F c n J v c k N v Z G U i I F Z h b H V l P S J z V W 5 r b m 9 3 b i I g L z 4 8 R W 5 0 c n k g V H l w Z T 0 i R m l s b E V y c m 9 y Q 2 9 1 b n Q i I F Z h b H V l P S J s M C I g L z 4 8 R W 5 0 c n k g V H l w Z T 0 i R m l s b E x h c 3 R V c G R h d G V k I i B W Y W x 1 Z T 0 i Z D I w M j E t M D g t M D d U M T k 6 N T Q 6 M z E u O D Y w M z Y 0 M 1 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M v Q 2 h h b m d l Z C B U e X B l L n t D b 2 x 1 b W 4 x L D B 9 J n F 1 b 3 Q 7 X S w m c X V v d D t D b 2 x 1 b W 5 D b 3 V u d C Z x d W 9 0 O z o x L C Z x d W 9 0 O 0 t l e U N v b H V t b k 5 h b W V z J n F 1 b 3 Q 7 O l t d L C Z x d W 9 0 O 0 N v b H V t b k l k Z W 5 0 a X R p Z X M m c X V v d D s 6 W y Z x d W 9 0 O 1 N l Y 3 R p b 2 4 x L 1 R h Y m x l M y 9 D a G F u Z 2 V k I F R 5 c G U u e 0 N v b H V t b j E s M H 0 m c X V v d D t d L C Z x d W 9 0 O 1 J l b G F 0 a W 9 u c 2 h p c E l u Z m 8 m c X V v d D s 6 W 1 1 9 I i A v P j w v U 3 R h Y m x l R W 5 0 c m l l c z 4 8 L 0 l 0 Z W 0 + P E l 0 Z W 0 + P E l 0 Z W 1 M b 2 N h d G l v b j 4 8 S X R l b V R 5 c G U + R m 9 y b X V s Y T w v S X R l b V R 5 c G U + P E l 0 Z W 1 Q Y X R o P l N l Y 3 R p b 2 4 x L 1 R h Y m x l M y 9 T b 3 V y Y 2 U 8 L 0 l 0 Z W 1 Q Y X R o P j w v S X R l b U x v Y 2 F 0 a W 9 u P j x T d G F i b G V F b n R y a W V z I C 8 + P C 9 J d G V t P j x J d G V t P j x J d G V t T G 9 j Y X R p b 2 4 + P E l 0 Z W 1 U e X B l P k Z v c m 1 1 b G E 8 L 0 l 0 Z W 1 U e X B l P j x J d G V t U G F 0 a D 5 T Z W N 0 a W 9 u M S 9 U Y W J s Z T M v Q 2 h h b m d l Z C U y M F R 5 c G U 8 L 0 l 0 Z W 1 Q Y X R o P j w v S X R l b U x v Y 2 F 0 a W 9 u P j x T d G F i b G V F b n R y a W V z I C 8 + P C 9 J d G V t P j w v S X R l b X M + P C 9 M b 2 N h b F B h Y 2 t h Z 2 V N Z X R h Z G F 0 Y U Z p b G U + F g A A A F B L B Q Y A A A A A A A A A A A A A A A A A A A A A A A D a A A A A A Q A A A N C M n d 8 B F d E R j H o A w E / C l + s B A A A A X z 6 m L 8 9 O z E i Z v d J f q k L + o Q A A A A A C A A A A A A A D Z g A A w A A A A B A A A A A 9 7 t T y S F 7 m J + s m 8 N M d 9 7 K C A A A A A A S A A A C g A A A A E A A A A H 2 j l 3 u X c 2 y A z s V E C 1 w r w Q R Q A A A A V B W i + 5 b u v B z X x x X s D J f u n D M 4 L 8 a I / u Y a u 0 s D T a 1 L 6 F h 5 P F N f Q R f j x / R U V u 2 N 3 M N J l 7 u H d X R L c 3 p x r o d T c 5 t Q G P W x + l f 4 7 M q C j S u G f G 7 F t x U U A A A A n / z + 9 4 L Z K W S a r 8 4 O G I b Z f Y B f U I E = < / 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c2533939-6a83-4fe6-9460-dc4baec3b200">
      <UserInfo>
        <DisplayName>Ross, Vanessa (FHWA)</DisplayName>
        <AccountId>223</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993602-8CF2-4F00-8826-1FADFE5774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1db5d3-6315-43d2-853e-34f7c68a61fd"/>
    <ds:schemaRef ds:uri="c2533939-6a83-4fe6-9460-dc4baec3b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983FDC-D6D6-40E7-97BF-8E8E9361A47D}">
  <ds:schemaRefs>
    <ds:schemaRef ds:uri="http://schemas.microsoft.com/DataMashup"/>
  </ds:schemaRefs>
</ds:datastoreItem>
</file>

<file path=customXml/itemProps3.xml><?xml version="1.0" encoding="utf-8"?>
<ds:datastoreItem xmlns:ds="http://schemas.openxmlformats.org/officeDocument/2006/customXml" ds:itemID="{A8FEF141-4E4A-462C-ABBF-EECB11D5EC05}">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c2533939-6a83-4fe6-9460-dc4baec3b200"/>
    <ds:schemaRef ds:uri="1f1db5d3-6315-43d2-853e-34f7c68a61fd"/>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D73FC7C8-1DC9-4C45-8EBE-E585D7E745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A-Staffing</vt:lpstr>
      <vt:lpstr>Table B-IAC</vt:lpstr>
      <vt:lpstr>Table C-Partners</vt:lpstr>
      <vt:lpstr>Table D-Plan</vt:lpstr>
      <vt:lpstr>Table E-Budget</vt:lpstr>
      <vt:lpstr>'Table A-Staffing'!Print_Titles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Eatmon, Robert (FHWA)</dc:creator>
  <cp:keywords/>
  <dc:description/>
  <cp:lastModifiedBy>Bart Vleugels</cp:lastModifiedBy>
  <cp:revision/>
  <dcterms:created xsi:type="dcterms:W3CDTF">2021-07-08T14:44:51Z</dcterms:created>
  <dcterms:modified xsi:type="dcterms:W3CDTF">2022-07-19T13:47:04Z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0x010100252EC7ABBD2AD443BD9ED2FB3475FE89</vt:lpwstr>
  </property>
</Properties>
</file>