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tabRatio="864" activeTab="1"/>
  </bookViews>
  <sheets>
    <sheet name="Instructions" sheetId="1" r:id="rId1"/>
    <sheet name="Pre-planning" sheetId="2" r:id="rId2"/>
    <sheet name="Apportionment " sheetId="3" r:id="rId3"/>
    <sheet name="First Apportionment REPORT" sheetId="4" r:id="rId4"/>
    <sheet name="Second Apportionment REPORT" sheetId="5" r:id="rId5"/>
    <sheet name="Apportionment (All Other)" sheetId="6" r:id="rId6"/>
  </sheets>
  <definedNames>
    <definedName name="_xlnm.Print_Titles" localSheetId="5">'Apportionment (All Other)'!$A:$A</definedName>
    <definedName name="_xlnm.Print_Titles" localSheetId="3">'First Apportionment REPORT'!$13:$13</definedName>
    <definedName name="_xlnm.Print_Titles" localSheetId="4">'Second Apportionment REPORT'!$13:$13</definedName>
  </definedNames>
  <calcPr fullCalcOnLoad="1"/>
</workbook>
</file>

<file path=xl/comments1.xml><?xml version="1.0" encoding="utf-8"?>
<comments xmlns="http://schemas.openxmlformats.org/spreadsheetml/2006/main">
  <authors>
    <author>Lynnette Jordan</author>
  </authors>
  <commentList>
    <comment ref="A21" authorId="0">
      <text>
        <r>
          <rPr>
            <b/>
            <sz val="8"/>
            <rFont val="Tahoma"/>
            <family val="0"/>
          </rPr>
          <t>Added 7/12/07 LJ</t>
        </r>
      </text>
    </comment>
    <comment ref="A95" authorId="0">
      <text>
        <r>
          <rPr>
            <b/>
            <sz val="8"/>
            <rFont val="Tahoma"/>
            <family val="0"/>
          </rPr>
          <t>added 7/12/07 LJ</t>
        </r>
      </text>
    </comment>
  </commentList>
</comments>
</file>

<file path=xl/comments2.xml><?xml version="1.0" encoding="utf-8"?>
<comments xmlns="http://schemas.openxmlformats.org/spreadsheetml/2006/main">
  <authors>
    <author>Lynnette Jordan</author>
  </authors>
  <commentList>
    <comment ref="B13" authorId="0">
      <text>
        <r>
          <rPr>
            <sz val="8"/>
            <rFont val="Tahoma"/>
            <family val="0"/>
          </rPr>
          <t xml:space="preserve">This column has been added to help track the nearest POD IF SIP sites are expected to pick-up from that POD and not the County Warehouse.
IF the SIP is picking up from the County Warehouse, put that name here instead of a POD.
</t>
        </r>
      </text>
    </comment>
  </commentList>
</comments>
</file>

<file path=xl/sharedStrings.xml><?xml version="1.0" encoding="utf-8"?>
<sst xmlns="http://schemas.openxmlformats.org/spreadsheetml/2006/main" count="180" uniqueCount="131">
  <si>
    <t>Estimate TOTAL Population Served at Site</t>
  </si>
  <si>
    <t>OVERALL TOTAL</t>
  </si>
  <si>
    <t>STRIKE TEAM TOTAL</t>
  </si>
  <si>
    <t>Strike Team Destinations</t>
  </si>
  <si>
    <t>Dispensing Sites                                  (MIPS &amp; PODS)</t>
  </si>
  <si>
    <t>CIPRO</t>
  </si>
  <si>
    <t>CIPRO 20%</t>
  </si>
  <si>
    <t>Total Needed</t>
  </si>
  <si>
    <t>Still Needed</t>
  </si>
  <si>
    <t>DOXY</t>
  </si>
  <si>
    <t>DOXY 70%</t>
  </si>
  <si>
    <t>AMOX</t>
  </si>
  <si>
    <t>AMOX 10%</t>
  </si>
  <si>
    <t>BOTTLES</t>
  </si>
  <si>
    <t>Total Needed (Boxes)</t>
  </si>
  <si>
    <t>(Bottles)</t>
  </si>
  <si>
    <t>Dispensing Sites                                    (MIPS &amp; PODS)</t>
  </si>
  <si>
    <t>Enter Item Description Here</t>
  </si>
  <si>
    <t>Enter Quantity Available</t>
  </si>
  <si>
    <t>Item #1</t>
  </si>
  <si>
    <t>Item #2</t>
  </si>
  <si>
    <t>Item #3</t>
  </si>
  <si>
    <t>Item #4</t>
  </si>
  <si>
    <t>Item #5</t>
  </si>
  <si>
    <t>Item #6</t>
  </si>
  <si>
    <t>Item #7</t>
  </si>
  <si>
    <t>Item #8</t>
  </si>
  <si>
    <t>Item #9</t>
  </si>
  <si>
    <t>This spreadsheet apportions oral antibiotics only.  ASSUMPTIONS MADE:  1. There are about 6.8% children aged 3 and under in the population (their populations have been subtracted from overall pill antibiotics). 2. Approximately 70% of the population can take Doxycycline; 20% of the population will be allergic to Doxy and therefore should receive Cipro; and 10% of the population may be required to take Amoxicillin (based on current GOs).  (Due to rounding and estimations, this tool is not expected to give an exact enumeration of the public, rather it is designed to help divide up medications quickly in an emergency.)</t>
  </si>
  <si>
    <t xml:space="preserve"> # Boxes CIPRO received from RSS</t>
  </si>
  <si>
    <t>Strike Team Available Quantities</t>
  </si>
  <si>
    <t>First Shipment</t>
  </si>
  <si>
    <t>Overall Total Boxes (Needed &amp; Still Needed)</t>
  </si>
  <si>
    <t>BOXES</t>
  </si>
  <si>
    <t>1. Identify all mass dispensing sites that the public will be reporting for medication dispensing.   (That includes all MIPS &amp; POD sites)</t>
  </si>
  <si>
    <t>PRE-PLANNING APPORTIONMENT</t>
  </si>
  <si>
    <t>USING THE APPORTIONMENT TOOL</t>
  </si>
  <si>
    <t>2. Your site should receive case numbers for:</t>
  </si>
  <si>
    <t>Doxycycline 100mg tablets - 100 bottles per case</t>
  </si>
  <si>
    <t>Ciprofloxacin 500 mg tablets - 100 bottles per case</t>
  </si>
  <si>
    <t>(Please recognize the different size cases/boxes for Amoxicillin.  More math will be required at your level to determine the apportionment numbers)</t>
  </si>
  <si>
    <t>FACTS ABOUT APPORTIONMENT</t>
  </si>
  <si>
    <t>2. At this time you can readjust some of your population estimations if:</t>
  </si>
  <si>
    <t>A. Epi data is provided that identifies the approximate number of people affected,</t>
  </si>
  <si>
    <t>C. An additional site needs to be added at last minute.</t>
  </si>
  <si>
    <t xml:space="preserve">1. When it is determined which sites will open for dispensing, delete the other rows/sites.  </t>
  </si>
  <si>
    <t>3. You will receive estimated numbers of antibiotics being sent to your MIPS area.</t>
  </si>
  <si>
    <t>4. In cell C2, place the number of cases of Ciprofloxacin that was identified in the message from the Situation Room.</t>
  </si>
  <si>
    <t xml:space="preserve"> # Boxes DOXY received from RSS</t>
  </si>
  <si>
    <r>
      <t xml:space="preserve"> # </t>
    </r>
    <r>
      <rPr>
        <b/>
        <sz val="10"/>
        <rFont val="Arial"/>
        <family val="2"/>
      </rPr>
      <t>Bottles</t>
    </r>
    <r>
      <rPr>
        <sz val="10"/>
        <rFont val="Arial"/>
        <family val="0"/>
      </rPr>
      <t xml:space="preserve"> AMOX received from RSS</t>
    </r>
  </si>
  <si>
    <t># Boxes Amox #40 bottles</t>
  </si>
  <si>
    <t># Boxes Amox #80 bottles</t>
  </si>
  <si>
    <t># Boxes Amox #480 bottles</t>
  </si>
  <si>
    <t>6. Amoxicillin Instructions</t>
  </si>
  <si>
    <t>B. One site has been compromised and will not be opened so the population needs to be shifted to one or  more of the other sites.</t>
  </si>
  <si>
    <r>
      <t xml:space="preserve">Amoxicillin 500 mg tablets - </t>
    </r>
    <r>
      <rPr>
        <b/>
        <sz val="10"/>
        <rFont val="Arial"/>
        <family val="2"/>
      </rPr>
      <t>40</t>
    </r>
    <r>
      <rPr>
        <sz val="10"/>
        <rFont val="Arial"/>
        <family val="0"/>
      </rPr>
      <t xml:space="preserve"> bottles per case and/or</t>
    </r>
    <r>
      <rPr>
        <b/>
        <sz val="10"/>
        <rFont val="Arial"/>
        <family val="2"/>
      </rPr>
      <t xml:space="preserve"> 80</t>
    </r>
    <r>
      <rPr>
        <sz val="10"/>
        <rFont val="Arial"/>
        <family val="0"/>
      </rPr>
      <t xml:space="preserve"> bottles per case and/or </t>
    </r>
    <r>
      <rPr>
        <b/>
        <sz val="10"/>
        <rFont val="Arial"/>
        <family val="2"/>
      </rPr>
      <t>480</t>
    </r>
    <r>
      <rPr>
        <sz val="10"/>
        <rFont val="Arial"/>
        <family val="0"/>
      </rPr>
      <t xml:space="preserve"> bottles per case</t>
    </r>
  </si>
  <si>
    <r>
      <t xml:space="preserve">In cell G2, place the number of cases of Amoxicillin with </t>
    </r>
    <r>
      <rPr>
        <b/>
        <sz val="10"/>
        <rFont val="Arial"/>
        <family val="2"/>
      </rPr>
      <t>40</t>
    </r>
    <r>
      <rPr>
        <sz val="10"/>
        <rFont val="Arial"/>
        <family val="0"/>
      </rPr>
      <t xml:space="preserve"> bottles per case that was identified in the message from the Situation Room.</t>
    </r>
  </si>
  <si>
    <r>
      <t xml:space="preserve">In cell H2, place the number of cases of Amoxicillin with </t>
    </r>
    <r>
      <rPr>
        <b/>
        <sz val="10"/>
        <rFont val="Arial"/>
        <family val="2"/>
      </rPr>
      <t>80</t>
    </r>
    <r>
      <rPr>
        <sz val="10"/>
        <rFont val="Arial"/>
        <family val="0"/>
      </rPr>
      <t xml:space="preserve"> bottles per case that was identified in the message from the Situation Room.</t>
    </r>
  </si>
  <si>
    <r>
      <t xml:space="preserve">In cell I2, place the number of cases of Amoxicillin with </t>
    </r>
    <r>
      <rPr>
        <b/>
        <sz val="10"/>
        <rFont val="Arial"/>
        <family val="2"/>
      </rPr>
      <t>480</t>
    </r>
    <r>
      <rPr>
        <sz val="10"/>
        <rFont val="Arial"/>
        <family val="0"/>
      </rPr>
      <t xml:space="preserve"> bottles per case that was identified in the message from the Situation Room.</t>
    </r>
  </si>
  <si>
    <t>The total number of Amoxicillin bottles will automatically calculate.</t>
  </si>
  <si>
    <t>Shelter in Place Sites (SIPS)</t>
  </si>
  <si>
    <t>Initial Apportionment Order</t>
  </si>
  <si>
    <t>Boxes of CIPRO to send to each site</t>
  </si>
  <si>
    <t>Boxes of DOXY to send to each site</t>
  </si>
  <si>
    <t>DOXY Boxes</t>
  </si>
  <si>
    <t>CIPRO Boxes</t>
  </si>
  <si>
    <t>BOTTLES of AMOX to send to each site</t>
  </si>
  <si>
    <t>AMOX BOTTLES</t>
  </si>
  <si>
    <t>CIPRO BOTTLES</t>
  </si>
  <si>
    <t>DOXY BOTTLES</t>
  </si>
  <si>
    <t>Start with the Pre-planning worksheet</t>
  </si>
  <si>
    <t>On the Pre-planning worksheet</t>
  </si>
  <si>
    <t>8. The number of bottles available for Cipro is listed in cell C14 on the Apportionment worksheet.</t>
  </si>
  <si>
    <t>On the Apportionment worksheet</t>
  </si>
  <si>
    <t>10. The number of bottles available for Doxy is listed in cell F14 on the Apportionment worksheet.</t>
  </si>
  <si>
    <t>12. The number of bottles available for Amox is listed in cell I14 on the Apportionment worksheet.</t>
  </si>
  <si>
    <t>On the First Apportionment REPORT worksheet</t>
  </si>
  <si>
    <t>2. Type the name of each site in cell numbers A3 - A12.  (*If you need additional lines, put your cursor anywhere in the green cells and add a row.)</t>
  </si>
  <si>
    <t>Second Apportionment Order</t>
  </si>
  <si>
    <t>On the Second Apportionment REPORT worksheet</t>
  </si>
  <si>
    <r>
      <t xml:space="preserve">It is </t>
    </r>
    <r>
      <rPr>
        <b/>
        <sz val="10"/>
        <rFont val="Arial"/>
        <family val="2"/>
      </rPr>
      <t>assumed</t>
    </r>
    <r>
      <rPr>
        <sz val="10"/>
        <rFont val="Arial"/>
        <family val="0"/>
      </rPr>
      <t xml:space="preserve"> that each MIPS location will receive the remaining supplies in the second shipment from the RSS.</t>
    </r>
  </si>
  <si>
    <t>NOTICE: In the event the site does NOT receive enough supplies to satisfy all needs by the second RSS shipment, an alternate method of tracking will need to be created onsite to determine how much is still needed and where it is sent.</t>
  </si>
  <si>
    <t>14.  This sheet is ready to print and send to your warehouse for picking as soon as the supplies arrive.</t>
  </si>
  <si>
    <t>APPORTIONING OTHER ITEMS</t>
  </si>
  <si>
    <t>Strike Teams/Sheltered in Populations</t>
  </si>
  <si>
    <t>This is a tool to assist you in apportioning other supplies to all sites based off of population proportion.</t>
  </si>
  <si>
    <t>Be aware, because SIP site populations are so much smaller than MIPS &amp; POD sites, their quantities may show up as zero.  In these cases, determinations will need to be made on reapportioning by hand.</t>
  </si>
  <si>
    <t>1. Type in a description of the item in cells B2 - J2.  (This spreadsheet will allow you to apportion up to 9 items.)</t>
  </si>
  <si>
    <t>2. Type in the quantity available of each item in cells B3 - J3.</t>
  </si>
  <si>
    <t>3. Verify apportionment numbers and make adjustments as needed.</t>
  </si>
  <si>
    <t>Again, this is only a tool and does not need to be used if another method is available at your site.</t>
  </si>
  <si>
    <r>
      <t xml:space="preserve">This apportionment tool was designed where the local entities need only provide information in the green highlighted areas.  </t>
    </r>
    <r>
      <rPr>
        <sz val="10"/>
        <color indexed="10"/>
        <rFont val="Arial"/>
        <family val="2"/>
      </rPr>
      <t>WARNING</t>
    </r>
    <r>
      <rPr>
        <sz val="10"/>
        <rFont val="Arial"/>
        <family val="0"/>
      </rPr>
      <t xml:space="preserve"> - by typing in areas that are not highlighted in green, calculations may be disturbed which could skew your results.</t>
    </r>
  </si>
  <si>
    <t>5. In cell C3, place the number of cases of Doxycycline that was identified in the message from the Situation Room.</t>
  </si>
  <si>
    <t>7. Shelter in Place locations have to be input by hand.  You have to make a determination how many bottles you will give them.  Make sure the numbers do not go over the amount allotted for the strike teams.</t>
  </si>
  <si>
    <t>NOTE: Because only local command can identify if a Sheltered in Population can wait to receive medications or needs them immediately, and even which sites can share between employees/patients, it is the local responsibility to determine the exact number of bottles to hand out to each site (if any at all on the first go round).</t>
  </si>
  <si>
    <t>Each time you use this document, remember to save as a new copy to ensure a master copy is always available.</t>
  </si>
  <si>
    <t>On the Apportionment (All Other) worksheet</t>
  </si>
  <si>
    <t>Estimated Drive Time from County Warehouse</t>
  </si>
  <si>
    <t>3. Using a mapping tool (MapQuest, Yahoo Maps etc) identify drive time from your local county warehouse (where SNS assets are delivered) to each POD site.</t>
  </si>
  <si>
    <r>
      <t xml:space="preserve">5. For each MIPS or POD site identified, </t>
    </r>
    <r>
      <rPr>
        <b/>
        <i/>
        <sz val="10"/>
        <rFont val="Arial"/>
        <family val="2"/>
      </rPr>
      <t>ESTIMATE</t>
    </r>
    <r>
      <rPr>
        <sz val="10"/>
        <rFont val="Arial"/>
        <family val="0"/>
      </rPr>
      <t xml:space="preserve"> the population each site will prophylax.  </t>
    </r>
  </si>
  <si>
    <t>7. Identify all sheltered in populations (SIP) that you will deliver to OR that are expected to pick up their medications and take back to their facilities. (That includes hospitals, nursing homes, mental institutions, large businesses, prisons and any other facility identified.  This should NOT include first responder populations.)</t>
  </si>
  <si>
    <t>9. Using a mapping tool, identify drive time from your local county warehouse to each SIP site.  Type this time in the respective cells.</t>
  </si>
  <si>
    <r>
      <t xml:space="preserve">10. For each SIP site identified, ESTIMATE the population each site will prophylax.  This will require contact with each site to </t>
    </r>
    <r>
      <rPr>
        <b/>
        <i/>
        <sz val="10"/>
        <rFont val="Arial"/>
        <family val="2"/>
      </rPr>
      <t>pre-identify</t>
    </r>
    <r>
      <rPr>
        <sz val="10"/>
        <rFont val="Arial"/>
        <family val="0"/>
      </rPr>
      <t xml:space="preserve"> average number of beds/patients/inmates + average number of staff on site + about three family members per staff.</t>
    </r>
  </si>
  <si>
    <t>11. Your estimated populations for all MIPS, POD &amp; SIP sites should come close between 40,000 &amp; 60,000 (or 100,000+ for Shawnee, Lawton, Norman &amp; Stillwater).  Your total will show in cell B29 - unless you add rows.</t>
  </si>
  <si>
    <t>12. Once you have completed entry of all sites, driving times and estimated populations you are ready to save this document as your local apportionment template.</t>
  </si>
  <si>
    <t>Estimated Drive Time</t>
  </si>
  <si>
    <t>15.  POD sites that have the furthest driving distance should be filled first.  Refer to the drive times on each report.</t>
  </si>
  <si>
    <t>*ADDING ADDITIONAL LINES: Please recognize if you add additional lines on the Pre-planning worksheet you also need to add lines to the supporting worksheets in this document.  Also, you will need to verify each calculation matches to the correct location.  If you are not Excel savvy, please forward the spreadsheet back to Lynnette Jordan for assistance.</t>
  </si>
  <si>
    <t>List all Strike Team &amp; SIP Site Destinations</t>
  </si>
  <si>
    <t>Dispensing Sites (PODs)</t>
  </si>
  <si>
    <t>Distribution Destination (where sites will pick up meds)</t>
  </si>
  <si>
    <t>Group all like destination orders together for delivery</t>
  </si>
  <si>
    <t>List all Dispensing Sites  (PODs)</t>
  </si>
  <si>
    <t>List nearest POD for distribution (NEW)</t>
  </si>
  <si>
    <t>8. Type the names of each site in cell numbers A14 - A58.  (*If you have more than 45 SIP sites identified, add enough rows into this worksheet to accommodate all of them, add in the names, drive times and estimated populations then forward back to Lynnette Jordan to assist in formatting.)</t>
  </si>
  <si>
    <t>Some SIP sites are going to pick up their assets at a local POD instead of the County Warehouse.  The County Warehouse still needs to break down their order and package it, however, it needs to be put in a common staging area to be shipped to or picked up by the same location.  By identifying these common delivery points ahead of time, the warehouse can focus on all orders to one site and combine them to be delivered at once.</t>
  </si>
  <si>
    <t>8.1  NEW</t>
  </si>
  <si>
    <t xml:space="preserve">A. Identify where each SIP will retrieve their supplies (either at the County Warehouse or another POD).  </t>
  </si>
  <si>
    <t>B. Type the delivery destination name in cell numbers B14 - B58, next to the corresponding SIP site.</t>
  </si>
  <si>
    <t>1. Your MIPS headquarters (EOC) will receive an estimated number of antibiotics it will be shipped.  These numbers will be phoned/faxed/emailed in advance of the shipment, as soon as the warehouse receives the apportionment for each site from the Situation Room.</t>
  </si>
  <si>
    <t>9. Identify which agencies are at most risk and make the determination how many bottles to give them.  Type those numbers in cells C15 - C59.</t>
  </si>
  <si>
    <t>(Cell C60 will identify how many bottles are remaining as you type in the numbers.)</t>
  </si>
  <si>
    <t>11. Again, identify which agencies are at most risk and make the determination how many bottles to give them.  Type those numbers in cells F15 - F59.</t>
  </si>
  <si>
    <t>Cell F60 will identify how many bottles are remaining as you type in the numbers.</t>
  </si>
  <si>
    <t>13. Again, identify which agencies are at most risk and make the determination how many bottles to give them.  Type those numbers in cells I15 - I59.</t>
  </si>
  <si>
    <t>Cell I60 will identify how many bottles are remaining as you type in the numbers.</t>
  </si>
  <si>
    <t>NEW TIP</t>
  </si>
  <si>
    <t>The Apportionment REPORT worksheets can be sorted once the orders have been determined.  It is recommended to sort by "Estimated Drive-time" followed by "Distribution Destination."  (The Sort command is located under "Data" on the toolbar.)</t>
  </si>
  <si>
    <t>16. The Second Apportionment REPORT sheet is based off of the total numbers needed, minus what was sent in the initial shipment to each site. It should be ready to print off at any time.</t>
  </si>
  <si>
    <t>4. Type in the time in cells C3-C12 next to the respective sites.</t>
  </si>
  <si>
    <t>6. Type in the estimated population numbers in cells D3-D12 next to the respective 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</si>
</sst>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u val="single"/>
      <sz val="10"/>
      <color indexed="36"/>
      <name val="Arial"/>
      <family val="0"/>
    </font>
    <font>
      <u val="single"/>
      <sz val="10"/>
      <color indexed="12"/>
      <name val="Arial"/>
      <family val="0"/>
    </font>
    <font>
      <b/>
      <sz val="10"/>
      <name val="Arial"/>
      <family val="2"/>
    </font>
    <font>
      <b/>
      <i/>
      <sz val="10"/>
      <name val="Arial"/>
      <family val="2"/>
    </font>
    <font>
      <b/>
      <sz val="14"/>
      <name val="Arial"/>
      <family val="2"/>
    </font>
    <font>
      <sz val="14"/>
      <name val="Arial"/>
      <family val="2"/>
    </font>
    <font>
      <sz val="10"/>
      <color indexed="10"/>
      <name val="Arial"/>
      <family val="2"/>
    </font>
    <font>
      <sz val="8"/>
      <name val="Tahoma"/>
      <family val="0"/>
    </font>
    <font>
      <sz val="12"/>
      <name val="Arial"/>
      <family val="2"/>
    </font>
    <font>
      <b/>
      <sz val="8"/>
      <name val="Tahoma"/>
      <family val="0"/>
    </font>
    <font>
      <b/>
      <sz val="8"/>
      <name val="Arial"/>
      <family val="2"/>
    </font>
  </fonts>
  <fills count="6">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ck">
        <color indexed="36"/>
      </left>
      <right style="thick">
        <color indexed="36"/>
      </right>
      <top style="thick">
        <color indexed="36"/>
      </top>
      <bottom style="thick">
        <color indexed="36"/>
      </botto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ck">
        <color indexed="20"/>
      </left>
      <right style="thick">
        <color indexed="20"/>
      </right>
      <top style="thick">
        <color indexed="20"/>
      </top>
      <bottom style="thick">
        <color indexed="20"/>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ck">
        <color indexed="36"/>
      </right>
      <top style="thick">
        <color indexed="36"/>
      </top>
      <bottom style="thick">
        <color indexed="36"/>
      </bottom>
    </border>
    <border>
      <left style="thin"/>
      <right style="thin"/>
      <top>
        <color indexed="63"/>
      </top>
      <bottom style="thin"/>
    </border>
    <border>
      <left style="thick">
        <color indexed="36"/>
      </left>
      <right>
        <color indexed="63"/>
      </right>
      <top style="thick">
        <color indexed="36"/>
      </top>
      <bottom style="thick">
        <color indexed="36"/>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color indexed="63"/>
      </top>
      <bottom style="thick">
        <color indexed="3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wrapText="1"/>
    </xf>
    <xf numFmtId="0" fontId="0" fillId="2" borderId="1" xfId="0" applyFill="1" applyBorder="1" applyAlignment="1">
      <alignment/>
    </xf>
    <xf numFmtId="0" fontId="0" fillId="2" borderId="1" xfId="0" applyFill="1" applyBorder="1" applyAlignment="1">
      <alignment horizontal="center"/>
    </xf>
    <xf numFmtId="0" fontId="0" fillId="3" borderId="0" xfId="0" applyFill="1" applyAlignment="1">
      <alignment/>
    </xf>
    <xf numFmtId="0" fontId="0" fillId="0" borderId="0" xfId="0" applyAlignment="1">
      <alignment horizontal="left"/>
    </xf>
    <xf numFmtId="0" fontId="0" fillId="3" borderId="2" xfId="0" applyFill="1" applyBorder="1" applyAlignment="1">
      <alignment/>
    </xf>
    <xf numFmtId="0" fontId="0" fillId="3" borderId="3" xfId="0" applyFill="1" applyBorder="1" applyAlignment="1">
      <alignment horizontal="right"/>
    </xf>
    <xf numFmtId="0" fontId="0" fillId="3" borderId="0" xfId="0" applyFill="1" applyAlignment="1">
      <alignment wrapText="1"/>
    </xf>
    <xf numFmtId="0" fontId="0" fillId="4" borderId="0" xfId="0" applyFill="1" applyAlignment="1">
      <alignment horizontal="left"/>
    </xf>
    <xf numFmtId="0" fontId="0" fillId="4" borderId="0" xfId="0" applyFill="1" applyAlignment="1">
      <alignment/>
    </xf>
    <xf numFmtId="0" fontId="0" fillId="4" borderId="0" xfId="0" applyFill="1" applyBorder="1" applyAlignment="1">
      <alignment/>
    </xf>
    <xf numFmtId="0" fontId="0" fillId="4" borderId="0" xfId="0" applyFill="1" applyAlignment="1">
      <alignment horizontal="center"/>
    </xf>
    <xf numFmtId="0" fontId="3" fillId="4" borderId="0" xfId="0" applyFont="1" applyFill="1" applyAlignment="1">
      <alignment horizontal="center"/>
    </xf>
    <xf numFmtId="0" fontId="0" fillId="4" borderId="4" xfId="0" applyFill="1" applyBorder="1" applyAlignment="1">
      <alignment wrapText="1"/>
    </xf>
    <xf numFmtId="0" fontId="0" fillId="0" borderId="0" xfId="0" applyAlignment="1">
      <alignment horizontal="center"/>
    </xf>
    <xf numFmtId="0" fontId="0" fillId="2" borderId="5" xfId="0" applyFill="1" applyBorder="1" applyAlignment="1">
      <alignment horizontal="center"/>
    </xf>
    <xf numFmtId="0" fontId="0" fillId="3" borderId="2" xfId="0" applyFill="1" applyBorder="1" applyAlignment="1">
      <alignment horizontal="right"/>
    </xf>
    <xf numFmtId="0" fontId="0" fillId="0" borderId="0" xfId="0" applyFill="1" applyBorder="1" applyAlignment="1">
      <alignment/>
    </xf>
    <xf numFmtId="0" fontId="0" fillId="4" borderId="6" xfId="0" applyFill="1" applyBorder="1" applyAlignment="1">
      <alignment wrapText="1"/>
    </xf>
    <xf numFmtId="0" fontId="0" fillId="4" borderId="7" xfId="0" applyFill="1" applyBorder="1" applyAlignment="1">
      <alignment wrapText="1"/>
    </xf>
    <xf numFmtId="0" fontId="0" fillId="2" borderId="5" xfId="0" applyFill="1" applyBorder="1" applyAlignment="1">
      <alignment/>
    </xf>
    <xf numFmtId="0" fontId="0" fillId="4" borderId="8" xfId="0" applyFill="1" applyBorder="1" applyAlignment="1">
      <alignment wrapText="1"/>
    </xf>
    <xf numFmtId="0" fontId="0" fillId="2" borderId="9" xfId="0" applyFill="1" applyBorder="1" applyAlignment="1">
      <alignment/>
    </xf>
    <xf numFmtId="0" fontId="6" fillId="0" borderId="0" xfId="0" applyFont="1" applyAlignment="1">
      <alignment wrapText="1"/>
    </xf>
    <xf numFmtId="0" fontId="6" fillId="0" borderId="6" xfId="0" applyFont="1" applyBorder="1" applyAlignment="1">
      <alignment horizontal="center" wrapText="1"/>
    </xf>
    <xf numFmtId="0" fontId="6" fillId="5" borderId="10" xfId="0" applyFont="1" applyFill="1" applyBorder="1" applyAlignment="1">
      <alignment horizontal="center" wrapText="1"/>
    </xf>
    <xf numFmtId="0" fontId="6" fillId="4" borderId="6" xfId="0" applyFont="1" applyFill="1" applyBorder="1" applyAlignment="1">
      <alignment wrapText="1"/>
    </xf>
    <xf numFmtId="0" fontId="6" fillId="4" borderId="6" xfId="0" applyFont="1" applyFill="1" applyBorder="1" applyAlignment="1">
      <alignment horizontal="center" wrapText="1"/>
    </xf>
    <xf numFmtId="0" fontId="6" fillId="0" borderId="6" xfId="0" applyFont="1" applyBorder="1" applyAlignment="1">
      <alignment wrapText="1"/>
    </xf>
    <xf numFmtId="0" fontId="6" fillId="0" borderId="4" xfId="0" applyFont="1" applyBorder="1" applyAlignment="1">
      <alignment horizontal="center" wrapText="1"/>
    </xf>
    <xf numFmtId="0" fontId="6" fillId="5" borderId="6" xfId="0" applyFont="1" applyFill="1" applyBorder="1" applyAlignment="1">
      <alignment wrapText="1"/>
    </xf>
    <xf numFmtId="0" fontId="6" fillId="0" borderId="6" xfId="0" applyFont="1" applyBorder="1" applyAlignment="1">
      <alignment horizontal="left" wrapText="1"/>
    </xf>
    <xf numFmtId="0" fontId="0" fillId="0" borderId="0" xfId="0" applyBorder="1" applyAlignment="1">
      <alignment wrapText="1"/>
    </xf>
    <xf numFmtId="0" fontId="6" fillId="4" borderId="4" xfId="0" applyFont="1" applyFill="1" applyBorder="1" applyAlignment="1">
      <alignment horizontal="center" wrapText="1"/>
    </xf>
    <xf numFmtId="0" fontId="6" fillId="4" borderId="10" xfId="0" applyFont="1" applyFill="1" applyBorder="1" applyAlignment="1">
      <alignment wrapText="1"/>
    </xf>
    <xf numFmtId="0" fontId="0" fillId="0" borderId="0" xfId="0" applyBorder="1" applyAlignment="1">
      <alignment horizontal="left" wrapText="1"/>
    </xf>
    <xf numFmtId="0" fontId="0" fillId="2" borderId="11" xfId="0" applyFill="1" applyBorder="1" applyAlignment="1">
      <alignment/>
    </xf>
    <xf numFmtId="0" fontId="0" fillId="4" borderId="1" xfId="0" applyFill="1" applyBorder="1" applyAlignment="1">
      <alignment/>
    </xf>
    <xf numFmtId="0" fontId="9" fillId="4" borderId="10" xfId="0" applyFont="1" applyFill="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left" wrapText="1"/>
    </xf>
    <xf numFmtId="0" fontId="0" fillId="0" borderId="0" xfId="0" applyAlignment="1">
      <alignment wrapText="1"/>
    </xf>
    <xf numFmtId="0" fontId="5" fillId="4" borderId="12" xfId="0" applyFont="1" applyFill="1" applyBorder="1" applyAlignment="1">
      <alignment horizontal="center" vertical="center" wrapText="1"/>
    </xf>
    <xf numFmtId="0" fontId="0" fillId="0" borderId="13" xfId="0" applyBorder="1" applyAlignment="1">
      <alignment wrapText="1"/>
    </xf>
    <xf numFmtId="0" fontId="0" fillId="0" borderId="10" xfId="0" applyBorder="1" applyAlignment="1">
      <alignment horizontal="center" wrapText="1"/>
    </xf>
    <xf numFmtId="0" fontId="0" fillId="0" borderId="10" xfId="0" applyBorder="1" applyAlignment="1">
      <alignment wrapText="1"/>
    </xf>
    <xf numFmtId="0" fontId="0" fillId="0" borderId="6" xfId="0" applyBorder="1" applyAlignment="1">
      <alignment horizontal="center" wrapText="1"/>
    </xf>
    <xf numFmtId="0" fontId="0" fillId="0" borderId="6" xfId="0" applyBorder="1" applyAlignment="1">
      <alignment wrapText="1"/>
    </xf>
    <xf numFmtId="0" fontId="0" fillId="0" borderId="14" xfId="0" applyBorder="1" applyAlignment="1">
      <alignment horizontal="center" wrapText="1"/>
    </xf>
    <xf numFmtId="0" fontId="0" fillId="0" borderId="0" xfId="0" applyBorder="1"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13" xfId="0" applyBorder="1" applyAlignment="1">
      <alignment horizontal="center" wrapText="1"/>
    </xf>
    <xf numFmtId="0" fontId="0" fillId="4" borderId="4" xfId="0" applyFill="1" applyBorder="1" applyAlignment="1">
      <alignment horizontal="center" wrapText="1"/>
    </xf>
    <xf numFmtId="0" fontId="0" fillId="4" borderId="15" xfId="0" applyFill="1" applyBorder="1" applyAlignment="1">
      <alignment/>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4" borderId="4" xfId="0" applyFill="1" applyBorder="1" applyAlignment="1">
      <alignment horizontal="left" wrapText="1"/>
    </xf>
    <xf numFmtId="0" fontId="0" fillId="4" borderId="15" xfId="0" applyFill="1" applyBorder="1" applyAlignment="1">
      <alignment horizontal="left" wrapText="1"/>
    </xf>
    <xf numFmtId="0" fontId="0" fillId="4" borderId="23" xfId="0" applyFill="1" applyBorder="1" applyAlignment="1">
      <alignment horizontal="left" wrapText="1"/>
    </xf>
    <xf numFmtId="0" fontId="0" fillId="0" borderId="8" xfId="0" applyBorder="1" applyAlignment="1">
      <alignment/>
    </xf>
    <xf numFmtId="0" fontId="0" fillId="4" borderId="7" xfId="0" applyFill="1" applyBorder="1" applyAlignment="1">
      <alignment/>
    </xf>
    <xf numFmtId="0" fontId="0" fillId="0" borderId="24" xfId="0" applyBorder="1" applyAlignment="1">
      <alignment/>
    </xf>
    <xf numFmtId="0" fontId="0" fillId="4"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19"/>
  <sheetViews>
    <sheetView workbookViewId="0" topLeftCell="A1">
      <selection activeCell="A17" sqref="A17:B17"/>
    </sheetView>
  </sheetViews>
  <sheetFormatPr defaultColWidth="9.140625" defaultRowHeight="12.75"/>
  <cols>
    <col min="1" max="1" width="5.28125" style="1" customWidth="1"/>
    <col min="2" max="2" width="89.28125" style="1" customWidth="1"/>
  </cols>
  <sheetData>
    <row r="1" spans="1:2" ht="44.25" customHeight="1" thickBot="1">
      <c r="A1" s="49" t="s">
        <v>91</v>
      </c>
      <c r="B1" s="49"/>
    </row>
    <row r="2" spans="1:2" ht="27" customHeight="1" thickBot="1">
      <c r="A2" s="43" t="s">
        <v>35</v>
      </c>
      <c r="B2" s="53"/>
    </row>
    <row r="3" spans="1:2" ht="17.25" customHeight="1">
      <c r="A3" s="45" t="s">
        <v>70</v>
      </c>
      <c r="B3" s="46"/>
    </row>
    <row r="4" ht="12.75"/>
    <row r="5" spans="1:2" ht="24.75" customHeight="1">
      <c r="A5" s="42" t="s">
        <v>34</v>
      </c>
      <c r="B5" s="42"/>
    </row>
    <row r="6" ht="12.75"/>
    <row r="7" spans="1:2" ht="24.75" customHeight="1">
      <c r="A7" s="42" t="s">
        <v>77</v>
      </c>
      <c r="B7" s="42"/>
    </row>
    <row r="8" ht="12.75" customHeight="1"/>
    <row r="9" spans="1:2" ht="24.75" customHeight="1">
      <c r="A9" s="42" t="s">
        <v>98</v>
      </c>
      <c r="B9" s="42"/>
    </row>
    <row r="10" ht="12.75" customHeight="1"/>
    <row r="11" spans="1:2" ht="14.25" customHeight="1">
      <c r="A11" s="42" t="s">
        <v>129</v>
      </c>
      <c r="B11" s="42"/>
    </row>
    <row r="12" ht="12.75"/>
    <row r="13" spans="1:2" ht="12.75">
      <c r="A13" s="42" t="s">
        <v>99</v>
      </c>
      <c r="B13" s="42"/>
    </row>
    <row r="14" ht="12.75"/>
    <row r="15" spans="1:2" ht="12.75">
      <c r="A15" s="42" t="s">
        <v>130</v>
      </c>
      <c r="B15" s="42"/>
    </row>
    <row r="16" ht="12.75"/>
    <row r="17" spans="1:2" ht="37.5" customHeight="1">
      <c r="A17" s="42" t="s">
        <v>100</v>
      </c>
      <c r="B17" s="42"/>
    </row>
    <row r="18" ht="12.75"/>
    <row r="19" spans="1:2" ht="38.25" customHeight="1">
      <c r="A19" s="42" t="s">
        <v>114</v>
      </c>
      <c r="B19" s="42"/>
    </row>
    <row r="20" ht="12.75" customHeight="1"/>
    <row r="21" spans="1:2" ht="66.75" customHeight="1">
      <c r="A21" s="1" t="s">
        <v>116</v>
      </c>
      <c r="B21" s="1" t="s">
        <v>115</v>
      </c>
    </row>
    <row r="22" ht="17.25" customHeight="1">
      <c r="B22" s="1" t="s">
        <v>117</v>
      </c>
    </row>
    <row r="23" ht="17.25" customHeight="1">
      <c r="B23" s="1" t="s">
        <v>118</v>
      </c>
    </row>
    <row r="24" ht="12.75"/>
    <row r="25" spans="1:2" ht="26.25" customHeight="1">
      <c r="A25" s="51" t="s">
        <v>101</v>
      </c>
      <c r="B25" s="51"/>
    </row>
    <row r="26" ht="12.75" customHeight="1"/>
    <row r="27" spans="1:2" ht="38.25" customHeight="1">
      <c r="A27" s="42" t="s">
        <v>102</v>
      </c>
      <c r="B27" s="42"/>
    </row>
    <row r="28" ht="12.75"/>
    <row r="29" spans="1:2" ht="25.5" customHeight="1">
      <c r="A29" s="42" t="s">
        <v>103</v>
      </c>
      <c r="B29" s="42"/>
    </row>
    <row r="30" ht="12.75"/>
    <row r="31" spans="1:2" ht="25.5" customHeight="1">
      <c r="A31" s="42" t="s">
        <v>104</v>
      </c>
      <c r="B31" s="42"/>
    </row>
    <row r="32" ht="12.75"/>
    <row r="33" spans="1:2" ht="56.25" customHeight="1">
      <c r="A33" s="50" t="s">
        <v>107</v>
      </c>
      <c r="B33" s="50"/>
    </row>
    <row r="34" spans="1:2" ht="12.75" customHeight="1" thickBot="1">
      <c r="A34" s="33"/>
      <c r="B34" s="33"/>
    </row>
    <row r="35" spans="1:2" ht="24.75" customHeight="1" thickBot="1">
      <c r="A35" s="43" t="s">
        <v>41</v>
      </c>
      <c r="B35" s="44"/>
    </row>
    <row r="36" spans="1:2" ht="18" customHeight="1">
      <c r="A36" s="45" t="s">
        <v>71</v>
      </c>
      <c r="B36" s="46"/>
    </row>
    <row r="37" ht="12.75"/>
    <row r="38" spans="1:2" ht="38.25" customHeight="1">
      <c r="A38" s="42" t="s">
        <v>119</v>
      </c>
      <c r="B38" s="42"/>
    </row>
    <row r="39" ht="12.75"/>
    <row r="40" spans="1:2" ht="12.75">
      <c r="A40" s="42" t="s">
        <v>37</v>
      </c>
      <c r="B40" s="42"/>
    </row>
    <row r="41" ht="12.75">
      <c r="B41" s="1" t="s">
        <v>38</v>
      </c>
    </row>
    <row r="42" ht="12.75">
      <c r="B42" s="1" t="s">
        <v>39</v>
      </c>
    </row>
    <row r="43" ht="12.75" customHeight="1">
      <c r="B43" s="1" t="s">
        <v>55</v>
      </c>
    </row>
    <row r="44" spans="1:2" ht="26.25" customHeight="1">
      <c r="A44" s="42" t="s">
        <v>40</v>
      </c>
      <c r="B44" s="42"/>
    </row>
    <row r="45" ht="12.75"/>
    <row r="46" ht="13.5" thickBot="1"/>
    <row r="47" spans="1:2" ht="30" customHeight="1" thickBot="1">
      <c r="A47" s="43" t="s">
        <v>36</v>
      </c>
      <c r="B47" s="44"/>
    </row>
    <row r="48" spans="1:2" ht="12.75" customHeight="1">
      <c r="A48" s="45" t="s">
        <v>95</v>
      </c>
      <c r="B48" s="46"/>
    </row>
    <row r="49" spans="1:2" ht="19.5" customHeight="1">
      <c r="A49" s="45" t="s">
        <v>71</v>
      </c>
      <c r="B49" s="46"/>
    </row>
    <row r="50" ht="12.75"/>
    <row r="51" spans="1:2" ht="12.75">
      <c r="A51" s="42" t="s">
        <v>45</v>
      </c>
      <c r="B51" s="42"/>
    </row>
    <row r="52" ht="12.75"/>
    <row r="53" spans="1:2" ht="12.75">
      <c r="A53" s="42" t="s">
        <v>42</v>
      </c>
      <c r="B53" s="42"/>
    </row>
    <row r="54" ht="12.75">
      <c r="B54" s="1" t="s">
        <v>43</v>
      </c>
    </row>
    <row r="55" ht="25.5">
      <c r="B55" s="1" t="s">
        <v>54</v>
      </c>
    </row>
    <row r="56" ht="12.75">
      <c r="B56" s="1" t="s">
        <v>44</v>
      </c>
    </row>
    <row r="57" ht="12.75"/>
    <row r="58" spans="1:2" ht="12.75">
      <c r="A58" s="42" t="s">
        <v>46</v>
      </c>
      <c r="B58" s="42"/>
    </row>
    <row r="59" ht="12.75"/>
    <row r="60" spans="1:2" ht="12.75">
      <c r="A60" s="42" t="s">
        <v>47</v>
      </c>
      <c r="B60" s="42"/>
    </row>
    <row r="61" ht="12.75"/>
    <row r="62" spans="1:2" ht="12.75">
      <c r="A62" s="42" t="s">
        <v>92</v>
      </c>
      <c r="B62" s="42"/>
    </row>
    <row r="63" ht="12.75"/>
    <row r="64" spans="1:2" ht="12.75">
      <c r="A64" s="42" t="s">
        <v>53</v>
      </c>
      <c r="B64" s="42"/>
    </row>
    <row r="65" ht="25.5">
      <c r="B65" s="1" t="s">
        <v>56</v>
      </c>
    </row>
    <row r="66" ht="25.5">
      <c r="B66" s="1" t="s">
        <v>57</v>
      </c>
    </row>
    <row r="67" ht="25.5">
      <c r="B67" s="1" t="s">
        <v>58</v>
      </c>
    </row>
    <row r="68" spans="1:2" ht="12.75">
      <c r="A68" s="42" t="s">
        <v>59</v>
      </c>
      <c r="B68" s="42"/>
    </row>
    <row r="69" spans="1:2" ht="18.75" customHeight="1">
      <c r="A69" s="47" t="s">
        <v>73</v>
      </c>
      <c r="B69" s="48"/>
    </row>
    <row r="70" ht="12.75"/>
    <row r="71" spans="1:2" ht="25.5" customHeight="1">
      <c r="A71" s="42" t="s">
        <v>93</v>
      </c>
      <c r="B71" s="42"/>
    </row>
    <row r="72" ht="12.75"/>
    <row r="73" spans="1:2" ht="12.75">
      <c r="A73" s="42" t="s">
        <v>72</v>
      </c>
      <c r="B73" s="42"/>
    </row>
    <row r="74" ht="12.75"/>
    <row r="75" spans="1:2" ht="26.25" customHeight="1">
      <c r="A75" s="42" t="s">
        <v>120</v>
      </c>
      <c r="B75" s="42"/>
    </row>
    <row r="76" spans="1:2" ht="12.75">
      <c r="A76" s="42" t="s">
        <v>121</v>
      </c>
      <c r="B76" s="42"/>
    </row>
    <row r="77" spans="1:2" ht="12.75">
      <c r="A77" s="42"/>
      <c r="B77" s="42"/>
    </row>
    <row r="78" spans="1:2" ht="12.75">
      <c r="A78" s="42" t="s">
        <v>74</v>
      </c>
      <c r="B78" s="42"/>
    </row>
    <row r="79" spans="1:2" ht="12.75">
      <c r="A79" s="42"/>
      <c r="B79" s="42"/>
    </row>
    <row r="80" spans="1:2" ht="25.5" customHeight="1">
      <c r="A80" s="42" t="s">
        <v>122</v>
      </c>
      <c r="B80" s="42"/>
    </row>
    <row r="81" spans="1:2" ht="12.75">
      <c r="A81" s="42" t="s">
        <v>123</v>
      </c>
      <c r="B81" s="42"/>
    </row>
    <row r="82" spans="1:2" ht="12.75">
      <c r="A82" s="42"/>
      <c r="B82" s="42"/>
    </row>
    <row r="83" spans="1:2" ht="12.75">
      <c r="A83" s="42" t="s">
        <v>75</v>
      </c>
      <c r="B83" s="42"/>
    </row>
    <row r="84" ht="12.75"/>
    <row r="85" spans="1:2" ht="25.5" customHeight="1">
      <c r="A85" s="42" t="s">
        <v>124</v>
      </c>
      <c r="B85" s="42"/>
    </row>
    <row r="86" spans="1:2" ht="12.75">
      <c r="A86" s="42" t="s">
        <v>125</v>
      </c>
      <c r="B86" s="42"/>
    </row>
    <row r="87" spans="1:2" ht="12.75">
      <c r="A87" s="42"/>
      <c r="B87" s="42"/>
    </row>
    <row r="88" spans="1:2" ht="48.75" customHeight="1">
      <c r="A88" s="42" t="s">
        <v>94</v>
      </c>
      <c r="B88" s="42"/>
    </row>
    <row r="89" spans="1:2" ht="12.75">
      <c r="A89" s="42"/>
      <c r="B89" s="42"/>
    </row>
    <row r="90" spans="1:2" ht="19.5" customHeight="1">
      <c r="A90" s="47" t="s">
        <v>76</v>
      </c>
      <c r="B90" s="48"/>
    </row>
    <row r="91" spans="1:2" ht="12.75">
      <c r="A91" s="42" t="s">
        <v>82</v>
      </c>
      <c r="B91" s="42"/>
    </row>
    <row r="92" ht="12.75"/>
    <row r="93" spans="1:2" ht="12.75">
      <c r="A93" s="52" t="s">
        <v>106</v>
      </c>
      <c r="B93" s="52"/>
    </row>
    <row r="94" spans="1:2" ht="12.75">
      <c r="A94" s="36"/>
      <c r="B94" s="36"/>
    </row>
    <row r="95" spans="1:2" ht="38.25">
      <c r="A95" s="36" t="s">
        <v>126</v>
      </c>
      <c r="B95" s="36" t="s">
        <v>127</v>
      </c>
    </row>
    <row r="96" ht="12.75"/>
    <row r="97" spans="1:2" ht="19.5" customHeight="1">
      <c r="A97" s="47" t="s">
        <v>79</v>
      </c>
      <c r="B97" s="47"/>
    </row>
    <row r="98" spans="1:2" ht="12.75">
      <c r="A98" s="42"/>
      <c r="B98" s="42"/>
    </row>
    <row r="99" spans="1:2" ht="12.75">
      <c r="A99" s="42" t="s">
        <v>80</v>
      </c>
      <c r="B99" s="42"/>
    </row>
    <row r="100" spans="1:2" ht="12.75">
      <c r="A100" s="42"/>
      <c r="B100" s="42"/>
    </row>
    <row r="101" spans="1:2" ht="26.25" customHeight="1">
      <c r="A101" s="42" t="s">
        <v>128</v>
      </c>
      <c r="B101" s="42"/>
    </row>
    <row r="102" spans="1:2" ht="12.75">
      <c r="A102" s="42"/>
      <c r="B102" s="42"/>
    </row>
    <row r="103" spans="1:2" ht="39.75" customHeight="1">
      <c r="A103" s="42" t="s">
        <v>81</v>
      </c>
      <c r="B103" s="42"/>
    </row>
    <row r="104" spans="1:2" ht="12.75">
      <c r="A104" s="42"/>
      <c r="B104" s="42"/>
    </row>
    <row r="105" ht="13.5" thickBot="1"/>
    <row r="106" spans="1:2" ht="26.25" customHeight="1" thickBot="1">
      <c r="A106" s="43" t="s">
        <v>83</v>
      </c>
      <c r="B106" s="44"/>
    </row>
    <row r="107" spans="1:2" ht="12.75">
      <c r="A107" s="45" t="s">
        <v>96</v>
      </c>
      <c r="B107" s="46"/>
    </row>
    <row r="109" spans="1:2" ht="12.75">
      <c r="A109" s="42" t="s">
        <v>85</v>
      </c>
      <c r="B109" s="42"/>
    </row>
    <row r="110" spans="1:2" ht="12.75">
      <c r="A110" s="42"/>
      <c r="B110" s="42"/>
    </row>
    <row r="111" spans="1:2" ht="26.25" customHeight="1">
      <c r="A111" s="42" t="s">
        <v>86</v>
      </c>
      <c r="B111" s="42"/>
    </row>
    <row r="112" spans="1:2" ht="12.75">
      <c r="A112" s="42"/>
      <c r="B112" s="42"/>
    </row>
    <row r="113" spans="1:2" ht="12.75">
      <c r="A113" s="42" t="s">
        <v>87</v>
      </c>
      <c r="B113" s="42"/>
    </row>
    <row r="114" spans="1:2" ht="12.75">
      <c r="A114" s="42"/>
      <c r="B114" s="42"/>
    </row>
    <row r="115" spans="1:2" ht="12.75">
      <c r="A115" s="42" t="s">
        <v>88</v>
      </c>
      <c r="B115" s="42"/>
    </row>
    <row r="116" spans="1:2" ht="12.75">
      <c r="A116" s="42"/>
      <c r="B116" s="42"/>
    </row>
    <row r="117" spans="1:2" ht="12.75">
      <c r="A117" s="42" t="s">
        <v>89</v>
      </c>
      <c r="B117" s="42"/>
    </row>
    <row r="119" spans="1:2" ht="12.75">
      <c r="A119" s="42" t="s">
        <v>90</v>
      </c>
      <c r="B119" s="42"/>
    </row>
  </sheetData>
  <mergeCells count="71">
    <mergeCell ref="A93:B93"/>
    <mergeCell ref="A2:B2"/>
    <mergeCell ref="A3:B3"/>
    <mergeCell ref="A5:B5"/>
    <mergeCell ref="A7:B7"/>
    <mergeCell ref="A13:B13"/>
    <mergeCell ref="A15:B15"/>
    <mergeCell ref="A17:B17"/>
    <mergeCell ref="A19:B19"/>
    <mergeCell ref="A9:B9"/>
    <mergeCell ref="A11:B11"/>
    <mergeCell ref="A27:B27"/>
    <mergeCell ref="A29:B29"/>
    <mergeCell ref="A25:B25"/>
    <mergeCell ref="A31:B31"/>
    <mergeCell ref="A35:B35"/>
    <mergeCell ref="A36:B36"/>
    <mergeCell ref="A38:B38"/>
    <mergeCell ref="A40:B40"/>
    <mergeCell ref="A44:B44"/>
    <mergeCell ref="A60:B60"/>
    <mergeCell ref="A62:B62"/>
    <mergeCell ref="A64:B64"/>
    <mergeCell ref="A47:B47"/>
    <mergeCell ref="A49:B49"/>
    <mergeCell ref="A51:B51"/>
    <mergeCell ref="A53:B53"/>
    <mergeCell ref="A91:B91"/>
    <mergeCell ref="A33:B33"/>
    <mergeCell ref="A71:B71"/>
    <mergeCell ref="A73:B73"/>
    <mergeCell ref="A75:B75"/>
    <mergeCell ref="A77:B77"/>
    <mergeCell ref="A76:B76"/>
    <mergeCell ref="A78:B78"/>
    <mergeCell ref="A79:B79"/>
    <mergeCell ref="A58:B58"/>
    <mergeCell ref="A80:B80"/>
    <mergeCell ref="A81:B81"/>
    <mergeCell ref="A82:B82"/>
    <mergeCell ref="A68:B68"/>
    <mergeCell ref="A90:B90"/>
    <mergeCell ref="A88:B88"/>
    <mergeCell ref="A87:B87"/>
    <mergeCell ref="A1:B1"/>
    <mergeCell ref="A48:B48"/>
    <mergeCell ref="A83:B83"/>
    <mergeCell ref="A85:B85"/>
    <mergeCell ref="A86:B86"/>
    <mergeCell ref="A89:B89"/>
    <mergeCell ref="A69:B69"/>
    <mergeCell ref="A97:B97"/>
    <mergeCell ref="A98:B98"/>
    <mergeCell ref="A99:B99"/>
    <mergeCell ref="A100:B100"/>
    <mergeCell ref="A101:B101"/>
    <mergeCell ref="A102:B102"/>
    <mergeCell ref="A103:B103"/>
    <mergeCell ref="A104:B104"/>
    <mergeCell ref="A106:B106"/>
    <mergeCell ref="A107:B107"/>
    <mergeCell ref="A109:B109"/>
    <mergeCell ref="A110:B110"/>
    <mergeCell ref="A111:B111"/>
    <mergeCell ref="A112:B112"/>
    <mergeCell ref="A113:B113"/>
    <mergeCell ref="A114:B114"/>
    <mergeCell ref="A115:B115"/>
    <mergeCell ref="A116:B116"/>
    <mergeCell ref="A117:B117"/>
    <mergeCell ref="A119:B119"/>
  </mergeCells>
  <printOptions/>
  <pageMargins left="0.6" right="0.6" top="0.77" bottom="0.7" header="0.5" footer="0.5"/>
  <pageSetup horizontalDpi="600" verticalDpi="600" orientation="portrait" r:id="rId3"/>
  <headerFooter alignWithMargins="0">
    <oddFooter>&amp;R10/05/2006</oddFooter>
  </headerFooter>
  <legacyDrawing r:id="rId2"/>
</worksheet>
</file>

<file path=xl/worksheets/sheet2.xml><?xml version="1.0" encoding="utf-8"?>
<worksheet xmlns="http://schemas.openxmlformats.org/spreadsheetml/2006/main" xmlns:r="http://schemas.openxmlformats.org/officeDocument/2006/relationships">
  <dimension ref="A1:K68"/>
  <sheetViews>
    <sheetView tabSelected="1" workbookViewId="0" topLeftCell="A1">
      <selection activeCell="A14" sqref="A14:D25"/>
    </sheetView>
  </sheetViews>
  <sheetFormatPr defaultColWidth="9.140625" defaultRowHeight="12.75"/>
  <cols>
    <col min="1" max="1" width="39.00390625" style="0" bestFit="1" customWidth="1"/>
    <col min="2" max="2" width="39.00390625" style="0" customWidth="1"/>
    <col min="3" max="3" width="24.8515625" style="0" customWidth="1"/>
    <col min="4" max="4" width="21.57421875" style="0" customWidth="1"/>
    <col min="5" max="7" width="21.8515625" style="0" customWidth="1"/>
    <col min="9" max="11" width="13.421875" style="0" bestFit="1" customWidth="1"/>
  </cols>
  <sheetData>
    <row r="1" spans="1:11" ht="27.75" customHeight="1" thickBot="1">
      <c r="A1" s="67" t="s">
        <v>112</v>
      </c>
      <c r="B1" s="68"/>
      <c r="C1" s="65" t="s">
        <v>97</v>
      </c>
      <c r="D1" s="54" t="s">
        <v>0</v>
      </c>
      <c r="E1" s="22" t="s">
        <v>29</v>
      </c>
      <c r="F1" s="14" t="s">
        <v>48</v>
      </c>
      <c r="G1" s="19" t="s">
        <v>49</v>
      </c>
      <c r="I1" s="20" t="s">
        <v>50</v>
      </c>
      <c r="J1" s="20" t="s">
        <v>51</v>
      </c>
      <c r="K1" s="20" t="s">
        <v>52</v>
      </c>
    </row>
    <row r="2" spans="1:11" ht="15.75" customHeight="1" thickBot="1" thickTop="1">
      <c r="A2" s="69"/>
      <c r="B2" s="70"/>
      <c r="C2" s="66"/>
      <c r="D2" s="55"/>
      <c r="E2" s="23"/>
      <c r="F2" s="2"/>
      <c r="G2" s="18">
        <f>(I2*40)+(J2*80)+(K2*480)</f>
        <v>0</v>
      </c>
      <c r="I2" s="21"/>
      <c r="J2" s="21"/>
      <c r="K2" s="21"/>
    </row>
    <row r="3" spans="1:7" ht="14.25" thickBot="1" thickTop="1">
      <c r="A3" s="37"/>
      <c r="B3" s="23"/>
      <c r="C3" s="23"/>
      <c r="D3" s="3"/>
      <c r="E3" t="e">
        <f aca="true" t="shared" si="0" ref="E3:E12">ROUND((D3/$D$60)*$E$2,0)</f>
        <v>#DIV/0!</v>
      </c>
      <c r="F3" t="e">
        <f aca="true" t="shared" si="1" ref="F3:F12">ROUND((D3/$D$60)*$F$2,0)</f>
        <v>#DIV/0!</v>
      </c>
      <c r="G3" t="e">
        <f aca="true" t="shared" si="2" ref="G3:G12">ROUND((D3/$D$60)*$G$2,0)</f>
        <v>#DIV/0!</v>
      </c>
    </row>
    <row r="4" spans="1:7" ht="14.25" thickBot="1" thickTop="1">
      <c r="A4" s="37"/>
      <c r="B4" s="23"/>
      <c r="C4" s="23"/>
      <c r="D4" s="3"/>
      <c r="E4" t="e">
        <f t="shared" si="0"/>
        <v>#DIV/0!</v>
      </c>
      <c r="F4" t="e">
        <f t="shared" si="1"/>
        <v>#DIV/0!</v>
      </c>
      <c r="G4" t="e">
        <f t="shared" si="2"/>
        <v>#DIV/0!</v>
      </c>
    </row>
    <row r="5" spans="1:7" ht="14.25" thickBot="1" thickTop="1">
      <c r="A5" s="37"/>
      <c r="B5" s="23"/>
      <c r="C5" s="23"/>
      <c r="D5" s="3"/>
      <c r="E5" t="e">
        <f t="shared" si="0"/>
        <v>#DIV/0!</v>
      </c>
      <c r="F5" t="e">
        <f t="shared" si="1"/>
        <v>#DIV/0!</v>
      </c>
      <c r="G5" t="e">
        <f t="shared" si="2"/>
        <v>#DIV/0!</v>
      </c>
    </row>
    <row r="6" spans="1:7" ht="14.25" thickBot="1" thickTop="1">
      <c r="A6" s="37"/>
      <c r="B6" s="23"/>
      <c r="C6" s="23"/>
      <c r="D6" s="3"/>
      <c r="E6" t="e">
        <f t="shared" si="0"/>
        <v>#DIV/0!</v>
      </c>
      <c r="F6" t="e">
        <f t="shared" si="1"/>
        <v>#DIV/0!</v>
      </c>
      <c r="G6" t="e">
        <f t="shared" si="2"/>
        <v>#DIV/0!</v>
      </c>
    </row>
    <row r="7" spans="1:7" ht="14.25" thickBot="1" thickTop="1">
      <c r="A7" s="37"/>
      <c r="B7" s="23"/>
      <c r="C7" s="23"/>
      <c r="D7" s="3"/>
      <c r="E7" t="e">
        <f t="shared" si="0"/>
        <v>#DIV/0!</v>
      </c>
      <c r="F7" t="e">
        <f t="shared" si="1"/>
        <v>#DIV/0!</v>
      </c>
      <c r="G7" t="e">
        <f t="shared" si="2"/>
        <v>#DIV/0!</v>
      </c>
    </row>
    <row r="8" spans="1:7" ht="14.25" thickBot="1" thickTop="1">
      <c r="A8" s="37"/>
      <c r="B8" s="23"/>
      <c r="C8" s="23"/>
      <c r="D8" s="3"/>
      <c r="E8" t="e">
        <f t="shared" si="0"/>
        <v>#DIV/0!</v>
      </c>
      <c r="F8" t="e">
        <f t="shared" si="1"/>
        <v>#DIV/0!</v>
      </c>
      <c r="G8" t="e">
        <f t="shared" si="2"/>
        <v>#DIV/0!</v>
      </c>
    </row>
    <row r="9" spans="1:7" ht="14.25" thickBot="1" thickTop="1">
      <c r="A9" s="37"/>
      <c r="B9" s="23"/>
      <c r="C9" s="23"/>
      <c r="D9" s="3"/>
      <c r="E9" t="e">
        <f t="shared" si="0"/>
        <v>#DIV/0!</v>
      </c>
      <c r="F9" t="e">
        <f t="shared" si="1"/>
        <v>#DIV/0!</v>
      </c>
      <c r="G9" t="e">
        <f t="shared" si="2"/>
        <v>#DIV/0!</v>
      </c>
    </row>
    <row r="10" spans="1:7" ht="14.25" thickBot="1" thickTop="1">
      <c r="A10" s="37"/>
      <c r="B10" s="23"/>
      <c r="C10" s="23"/>
      <c r="D10" s="3"/>
      <c r="E10" t="e">
        <f t="shared" si="0"/>
        <v>#DIV/0!</v>
      </c>
      <c r="F10" t="e">
        <f t="shared" si="1"/>
        <v>#DIV/0!</v>
      </c>
      <c r="G10" t="e">
        <f t="shared" si="2"/>
        <v>#DIV/0!</v>
      </c>
    </row>
    <row r="11" spans="1:7" ht="14.25" thickBot="1" thickTop="1">
      <c r="A11" s="37"/>
      <c r="B11" s="23"/>
      <c r="C11" s="23"/>
      <c r="D11" s="3"/>
      <c r="E11" t="e">
        <f t="shared" si="0"/>
        <v>#DIV/0!</v>
      </c>
      <c r="F11" t="e">
        <f t="shared" si="1"/>
        <v>#DIV/0!</v>
      </c>
      <c r="G11" t="e">
        <f t="shared" si="2"/>
        <v>#DIV/0!</v>
      </c>
    </row>
    <row r="12" spans="1:7" ht="14.25" thickBot="1" thickTop="1">
      <c r="A12" s="37"/>
      <c r="B12" s="23"/>
      <c r="C12" s="23"/>
      <c r="D12" s="3"/>
      <c r="E12" t="e">
        <f t="shared" si="0"/>
        <v>#DIV/0!</v>
      </c>
      <c r="F12" t="e">
        <f t="shared" si="1"/>
        <v>#DIV/0!</v>
      </c>
      <c r="G12" t="e">
        <f t="shared" si="2"/>
        <v>#DIV/0!</v>
      </c>
    </row>
    <row r="13" spans="1:7" ht="14.25" thickBot="1" thickTop="1">
      <c r="A13" s="10" t="s">
        <v>108</v>
      </c>
      <c r="B13" s="38" t="s">
        <v>113</v>
      </c>
      <c r="C13" s="10"/>
      <c r="D13" s="10"/>
      <c r="E13" s="10"/>
      <c r="F13" s="10"/>
      <c r="G13" s="10"/>
    </row>
    <row r="14" spans="1:4" ht="14.25" thickBot="1" thickTop="1">
      <c r="A14" s="2"/>
      <c r="B14" s="2"/>
      <c r="C14" s="2"/>
      <c r="D14" s="3"/>
    </row>
    <row r="15" spans="1:4" ht="14.25" thickBot="1" thickTop="1">
      <c r="A15" s="2"/>
      <c r="B15" s="2"/>
      <c r="C15" s="2"/>
      <c r="D15" s="3"/>
    </row>
    <row r="16" spans="1:4" ht="14.25" thickBot="1" thickTop="1">
      <c r="A16" s="2"/>
      <c r="B16" s="2"/>
      <c r="C16" s="2"/>
      <c r="D16" s="3"/>
    </row>
    <row r="17" spans="1:4" ht="14.25" thickBot="1" thickTop="1">
      <c r="A17" s="2"/>
      <c r="B17" s="2"/>
      <c r="C17" s="2"/>
      <c r="D17" s="3"/>
    </row>
    <row r="18" spans="1:4" ht="14.25" thickBot="1" thickTop="1">
      <c r="A18" s="2"/>
      <c r="B18" s="2"/>
      <c r="C18" s="2"/>
      <c r="D18" s="3"/>
    </row>
    <row r="19" spans="1:4" ht="14.25" thickBot="1" thickTop="1">
      <c r="A19" s="2"/>
      <c r="B19" s="2"/>
      <c r="C19" s="2"/>
      <c r="D19" s="3"/>
    </row>
    <row r="20" spans="1:4" ht="14.25" thickBot="1" thickTop="1">
      <c r="A20" s="2"/>
      <c r="B20" s="2"/>
      <c r="C20" s="2"/>
      <c r="D20" s="3"/>
    </row>
    <row r="21" spans="1:4" ht="14.25" thickBot="1" thickTop="1">
      <c r="A21" s="2"/>
      <c r="B21" s="2"/>
      <c r="C21" s="2"/>
      <c r="D21" s="3"/>
    </row>
    <row r="22" spans="1:4" ht="14.25" thickBot="1" thickTop="1">
      <c r="A22" s="2"/>
      <c r="B22" s="2"/>
      <c r="C22" s="2"/>
      <c r="D22" s="3"/>
    </row>
    <row r="23" spans="1:4" ht="14.25" thickBot="1" thickTop="1">
      <c r="A23" s="2"/>
      <c r="B23" s="2"/>
      <c r="C23" s="2"/>
      <c r="D23" s="3"/>
    </row>
    <row r="24" spans="1:4" ht="14.25" thickBot="1" thickTop="1">
      <c r="A24" s="2"/>
      <c r="B24" s="2"/>
      <c r="C24" s="2"/>
      <c r="D24" s="3"/>
    </row>
    <row r="25" spans="1:4" ht="14.25" thickBot="1" thickTop="1">
      <c r="A25" s="2"/>
      <c r="B25" s="2"/>
      <c r="C25" s="2"/>
      <c r="D25" s="3"/>
    </row>
    <row r="26" spans="1:4" ht="14.25" thickBot="1" thickTop="1">
      <c r="A26" s="2"/>
      <c r="B26" s="2"/>
      <c r="C26" s="2"/>
      <c r="D26" s="3"/>
    </row>
    <row r="27" spans="1:4" ht="14.25" thickBot="1" thickTop="1">
      <c r="A27" s="2"/>
      <c r="B27" s="2"/>
      <c r="C27" s="2"/>
      <c r="D27" s="3"/>
    </row>
    <row r="28" spans="1:4" ht="14.25" thickBot="1" thickTop="1">
      <c r="A28" s="2"/>
      <c r="B28" s="2"/>
      <c r="C28" s="2"/>
      <c r="D28" s="3"/>
    </row>
    <row r="29" spans="1:4" ht="14.25" thickBot="1" thickTop="1">
      <c r="A29" s="2"/>
      <c r="B29" s="2"/>
      <c r="C29" s="2"/>
      <c r="D29" s="3"/>
    </row>
    <row r="30" spans="1:4" ht="14.25" thickBot="1" thickTop="1">
      <c r="A30" s="2"/>
      <c r="B30" s="2"/>
      <c r="C30" s="2"/>
      <c r="D30" s="3"/>
    </row>
    <row r="31" spans="1:4" ht="14.25" thickBot="1" thickTop="1">
      <c r="A31" s="2"/>
      <c r="B31" s="2"/>
      <c r="C31" s="2"/>
      <c r="D31" s="3"/>
    </row>
    <row r="32" spans="1:4" ht="14.25" thickBot="1" thickTop="1">
      <c r="A32" s="2"/>
      <c r="B32" s="2"/>
      <c r="C32" s="2"/>
      <c r="D32" s="3"/>
    </row>
    <row r="33" spans="1:4" ht="14.25" thickBot="1" thickTop="1">
      <c r="A33" s="2"/>
      <c r="B33" s="2"/>
      <c r="C33" s="2"/>
      <c r="D33" s="3"/>
    </row>
    <row r="34" spans="1:4" ht="14.25" thickBot="1" thickTop="1">
      <c r="A34" s="2"/>
      <c r="B34" s="2"/>
      <c r="C34" s="2"/>
      <c r="D34" s="3"/>
    </row>
    <row r="35" spans="1:4" ht="14.25" thickBot="1" thickTop="1">
      <c r="A35" s="2"/>
      <c r="B35" s="2"/>
      <c r="C35" s="2"/>
      <c r="D35" s="3"/>
    </row>
    <row r="36" spans="1:4" ht="14.25" thickBot="1" thickTop="1">
      <c r="A36" s="2"/>
      <c r="B36" s="2"/>
      <c r="C36" s="2"/>
      <c r="D36" s="3"/>
    </row>
    <row r="37" spans="1:4" ht="14.25" thickBot="1" thickTop="1">
      <c r="A37" s="2"/>
      <c r="B37" s="2"/>
      <c r="C37" s="2"/>
      <c r="D37" s="3"/>
    </row>
    <row r="38" spans="1:4" ht="14.25" thickBot="1" thickTop="1">
      <c r="A38" s="2"/>
      <c r="B38" s="2"/>
      <c r="C38" s="2"/>
      <c r="D38" s="3"/>
    </row>
    <row r="39" spans="1:4" ht="14.25" thickBot="1" thickTop="1">
      <c r="A39" s="2"/>
      <c r="B39" s="2"/>
      <c r="C39" s="2"/>
      <c r="D39" s="3"/>
    </row>
    <row r="40" spans="1:4" ht="14.25" thickBot="1" thickTop="1">
      <c r="A40" s="2"/>
      <c r="B40" s="2"/>
      <c r="C40" s="2"/>
      <c r="D40" s="3"/>
    </row>
    <row r="41" spans="1:4" ht="14.25" thickBot="1" thickTop="1">
      <c r="A41" s="2"/>
      <c r="B41" s="2"/>
      <c r="C41" s="2"/>
      <c r="D41" s="3"/>
    </row>
    <row r="42" spans="1:4" ht="14.25" thickBot="1" thickTop="1">
      <c r="A42" s="2"/>
      <c r="B42" s="2"/>
      <c r="C42" s="2"/>
      <c r="D42" s="3"/>
    </row>
    <row r="43" spans="1:4" ht="14.25" thickBot="1" thickTop="1">
      <c r="A43" s="2"/>
      <c r="B43" s="2"/>
      <c r="C43" s="2"/>
      <c r="D43" s="3"/>
    </row>
    <row r="44" spans="1:4" ht="14.25" thickBot="1" thickTop="1">
      <c r="A44" s="2"/>
      <c r="B44" s="2"/>
      <c r="C44" s="2"/>
      <c r="D44" s="3"/>
    </row>
    <row r="45" spans="1:4" ht="14.25" thickBot="1" thickTop="1">
      <c r="A45" s="2"/>
      <c r="B45" s="2"/>
      <c r="C45" s="2"/>
      <c r="D45" s="3"/>
    </row>
    <row r="46" spans="1:4" ht="14.25" thickBot="1" thickTop="1">
      <c r="A46" s="2"/>
      <c r="B46" s="2"/>
      <c r="C46" s="2"/>
      <c r="D46" s="3"/>
    </row>
    <row r="47" spans="1:4" ht="14.25" thickBot="1" thickTop="1">
      <c r="A47" s="2"/>
      <c r="B47" s="2"/>
      <c r="C47" s="2"/>
      <c r="D47" s="3"/>
    </row>
    <row r="48" spans="1:4" ht="14.25" thickBot="1" thickTop="1">
      <c r="A48" s="2"/>
      <c r="B48" s="2"/>
      <c r="C48" s="2"/>
      <c r="D48" s="3"/>
    </row>
    <row r="49" spans="1:4" ht="14.25" thickBot="1" thickTop="1">
      <c r="A49" s="2"/>
      <c r="B49" s="2"/>
      <c r="C49" s="2"/>
      <c r="D49" s="3"/>
    </row>
    <row r="50" spans="1:4" ht="14.25" thickBot="1" thickTop="1">
      <c r="A50" s="2"/>
      <c r="B50" s="2"/>
      <c r="C50" s="2"/>
      <c r="D50" s="3"/>
    </row>
    <row r="51" spans="1:4" ht="14.25" thickBot="1" thickTop="1">
      <c r="A51" s="2"/>
      <c r="B51" s="2"/>
      <c r="C51" s="2"/>
      <c r="D51" s="3"/>
    </row>
    <row r="52" spans="1:4" ht="14.25" thickBot="1" thickTop="1">
      <c r="A52" s="2"/>
      <c r="B52" s="2"/>
      <c r="C52" s="2"/>
      <c r="D52" s="3"/>
    </row>
    <row r="53" spans="1:4" ht="14.25" thickBot="1" thickTop="1">
      <c r="A53" s="2"/>
      <c r="B53" s="2"/>
      <c r="C53" s="2"/>
      <c r="D53" s="3"/>
    </row>
    <row r="54" spans="1:4" ht="14.25" thickBot="1" thickTop="1">
      <c r="A54" s="2"/>
      <c r="B54" s="2"/>
      <c r="C54" s="2"/>
      <c r="D54" s="3"/>
    </row>
    <row r="55" spans="1:4" ht="14.25" thickBot="1" thickTop="1">
      <c r="A55" s="2"/>
      <c r="B55" s="2"/>
      <c r="C55" s="2"/>
      <c r="D55" s="3"/>
    </row>
    <row r="56" spans="1:4" ht="14.25" thickBot="1" thickTop="1">
      <c r="A56" s="2"/>
      <c r="B56" s="2"/>
      <c r="C56" s="2"/>
      <c r="D56" s="3"/>
    </row>
    <row r="57" spans="1:4" ht="14.25" thickBot="1" thickTop="1">
      <c r="A57" s="2"/>
      <c r="B57" s="2"/>
      <c r="C57" s="2"/>
      <c r="D57" s="3"/>
    </row>
    <row r="58" spans="1:4" ht="14.25" thickBot="1" thickTop="1">
      <c r="A58" s="2"/>
      <c r="B58" s="2"/>
      <c r="C58" s="2"/>
      <c r="D58" s="3"/>
    </row>
    <row r="59" spans="1:7" ht="13.5" thickTop="1">
      <c r="A59" s="11" t="s">
        <v>2</v>
      </c>
      <c r="B59" s="11"/>
      <c r="C59" s="11"/>
      <c r="D59" s="12">
        <f>SUM(D14:D58)</f>
        <v>0</v>
      </c>
      <c r="E59" s="10" t="e">
        <f>ROUND((D59/$D$60)*$E$2,0)</f>
        <v>#DIV/0!</v>
      </c>
      <c r="F59" s="10" t="e">
        <f>ROUND((D59/$D$60)*$F$2,0)</f>
        <v>#DIV/0!</v>
      </c>
      <c r="G59" s="10" t="e">
        <f>ROUND((D59/$D$60)*$G$2,0)</f>
        <v>#DIV/0!</v>
      </c>
    </row>
    <row r="60" spans="1:7" ht="12.75">
      <c r="A60" s="11" t="s">
        <v>1</v>
      </c>
      <c r="B60" s="11"/>
      <c r="C60" s="11"/>
      <c r="D60" s="13">
        <f>SUM(D3:D12)+SUM(D14:D58)</f>
        <v>0</v>
      </c>
      <c r="E60" s="10" t="e">
        <f>SUM(E3:E12)+E59</f>
        <v>#DIV/0!</v>
      </c>
      <c r="F60" s="10" t="e">
        <f>SUM(F3:F12)+F59</f>
        <v>#DIV/0!</v>
      </c>
      <c r="G60" s="10" t="e">
        <f>SUM(G3:G12)+G59</f>
        <v>#DIV/0!</v>
      </c>
    </row>
    <row r="63" ht="13.5" thickBot="1"/>
    <row r="64" spans="1:7" ht="12.75">
      <c r="A64" s="56" t="s">
        <v>28</v>
      </c>
      <c r="B64" s="57"/>
      <c r="C64" s="57"/>
      <c r="D64" s="57"/>
      <c r="E64" s="57"/>
      <c r="F64" s="57"/>
      <c r="G64" s="58"/>
    </row>
    <row r="65" spans="1:7" ht="12.75">
      <c r="A65" s="59"/>
      <c r="B65" s="60"/>
      <c r="C65" s="60"/>
      <c r="D65" s="60"/>
      <c r="E65" s="60"/>
      <c r="F65" s="60"/>
      <c r="G65" s="61"/>
    </row>
    <row r="66" spans="1:7" ht="12.75">
      <c r="A66" s="59"/>
      <c r="B66" s="60"/>
      <c r="C66" s="60"/>
      <c r="D66" s="60"/>
      <c r="E66" s="60"/>
      <c r="F66" s="60"/>
      <c r="G66" s="61"/>
    </row>
    <row r="67" spans="1:7" ht="12.75">
      <c r="A67" s="59"/>
      <c r="B67" s="60"/>
      <c r="C67" s="60"/>
      <c r="D67" s="60"/>
      <c r="E67" s="60"/>
      <c r="F67" s="60"/>
      <c r="G67" s="61"/>
    </row>
    <row r="68" spans="1:7" ht="13.5" thickBot="1">
      <c r="A68" s="62"/>
      <c r="B68" s="63"/>
      <c r="C68" s="63"/>
      <c r="D68" s="63"/>
      <c r="E68" s="63"/>
      <c r="F68" s="63"/>
      <c r="G68" s="64"/>
    </row>
  </sheetData>
  <mergeCells count="4">
    <mergeCell ref="D1:D2"/>
    <mergeCell ref="A64:G68"/>
    <mergeCell ref="C1:C2"/>
    <mergeCell ref="A1:B2"/>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J62"/>
  <sheetViews>
    <sheetView workbookViewId="0" topLeftCell="B1">
      <selection activeCell="D61" sqref="D61"/>
    </sheetView>
  </sheetViews>
  <sheetFormatPr defaultColWidth="9.140625" defaultRowHeight="12.75"/>
  <cols>
    <col min="1" max="1" width="38.7109375" style="0" customWidth="1"/>
    <col min="2" max="10" width="14.28125" style="0" customWidth="1"/>
  </cols>
  <sheetData>
    <row r="1" spans="1:10" ht="12.75">
      <c r="A1" s="71" t="s">
        <v>4</v>
      </c>
      <c r="B1" t="s">
        <v>5</v>
      </c>
      <c r="C1" t="s">
        <v>6</v>
      </c>
      <c r="D1" s="4" t="s">
        <v>5</v>
      </c>
      <c r="E1" t="s">
        <v>9</v>
      </c>
      <c r="F1" t="s">
        <v>10</v>
      </c>
      <c r="G1" s="4" t="s">
        <v>9</v>
      </c>
      <c r="H1" t="s">
        <v>11</v>
      </c>
      <c r="I1" t="s">
        <v>12</v>
      </c>
      <c r="J1" s="4" t="s">
        <v>11</v>
      </c>
    </row>
    <row r="2" spans="1:10" s="1" customFormat="1" ht="26.25" customHeight="1">
      <c r="A2" s="71"/>
      <c r="B2" s="1" t="s">
        <v>14</v>
      </c>
      <c r="C2" s="1" t="s">
        <v>31</v>
      </c>
      <c r="D2" s="8" t="s">
        <v>8</v>
      </c>
      <c r="E2" s="1" t="s">
        <v>7</v>
      </c>
      <c r="F2" s="1" t="s">
        <v>31</v>
      </c>
      <c r="G2" s="8" t="s">
        <v>8</v>
      </c>
      <c r="H2" s="1" t="s">
        <v>7</v>
      </c>
      <c r="I2" s="1" t="s">
        <v>31</v>
      </c>
      <c r="J2" s="8" t="s">
        <v>8</v>
      </c>
    </row>
    <row r="3" spans="1:10" ht="12.75">
      <c r="A3" s="5">
        <f>'Pre-planning'!A3</f>
        <v>0</v>
      </c>
      <c r="B3">
        <f>(ROUND(0.2*('Pre-planning'!D3-('Pre-planning'!D3*0.068)),-2))/100</f>
        <v>0</v>
      </c>
      <c r="C3" t="e">
        <f>'Pre-planning'!E3</f>
        <v>#DIV/0!</v>
      </c>
      <c r="D3" s="4" t="e">
        <f>B3-C3</f>
        <v>#DIV/0!</v>
      </c>
      <c r="E3">
        <f>(ROUND(0.7*('Pre-planning'!D3-('Pre-planning'!D3*0.068)),-2))/100</f>
        <v>0</v>
      </c>
      <c r="F3" t="e">
        <f>'Pre-planning'!F3</f>
        <v>#DIV/0!</v>
      </c>
      <c r="G3" s="4" t="e">
        <f>E3-F3</f>
        <v>#DIV/0!</v>
      </c>
      <c r="H3">
        <f>(ROUND(0.1*('Pre-planning'!D3-('Pre-planning'!D3*0.068)),-2))</f>
        <v>0</v>
      </c>
      <c r="I3" t="e">
        <f>'Pre-planning'!G3</f>
        <v>#DIV/0!</v>
      </c>
      <c r="J3" s="4" t="e">
        <f>H3-I3</f>
        <v>#DIV/0!</v>
      </c>
    </row>
    <row r="4" spans="1:10" ht="12.75">
      <c r="A4" s="5">
        <f>'Pre-planning'!A4</f>
        <v>0</v>
      </c>
      <c r="B4">
        <f>(ROUND(0.2*('Pre-planning'!D4-('Pre-planning'!D4*0.068)),-2))/100</f>
        <v>0</v>
      </c>
      <c r="C4" t="e">
        <f>'Pre-planning'!E4</f>
        <v>#DIV/0!</v>
      </c>
      <c r="D4" s="4" t="e">
        <f aca="true" t="shared" si="0" ref="D4:D12">B4-C4</f>
        <v>#DIV/0!</v>
      </c>
      <c r="E4">
        <f>(ROUND(0.7*('Pre-planning'!D4-('Pre-planning'!D4*0.068)),-2))/100</f>
        <v>0</v>
      </c>
      <c r="F4" t="e">
        <f>'Pre-planning'!F4</f>
        <v>#DIV/0!</v>
      </c>
      <c r="G4" s="4" t="e">
        <f aca="true" t="shared" si="1" ref="G4:G12">E4-F4</f>
        <v>#DIV/0!</v>
      </c>
      <c r="H4">
        <f>(ROUND(0.1*('Pre-planning'!D4-('Pre-planning'!D4*0.068)),-2))</f>
        <v>0</v>
      </c>
      <c r="I4" t="e">
        <f>'Pre-planning'!G4</f>
        <v>#DIV/0!</v>
      </c>
      <c r="J4" s="4" t="e">
        <f aca="true" t="shared" si="2" ref="J4:J15">H4-I4</f>
        <v>#DIV/0!</v>
      </c>
    </row>
    <row r="5" spans="1:10" ht="12.75">
      <c r="A5" s="5">
        <f>'Pre-planning'!A5</f>
        <v>0</v>
      </c>
      <c r="B5">
        <f>(ROUND(0.2*('Pre-planning'!D5-('Pre-planning'!D5*0.068)),-2))/100</f>
        <v>0</v>
      </c>
      <c r="C5" t="e">
        <f>'Pre-planning'!E5</f>
        <v>#DIV/0!</v>
      </c>
      <c r="D5" s="4" t="e">
        <f t="shared" si="0"/>
        <v>#DIV/0!</v>
      </c>
      <c r="E5">
        <f>(ROUND(0.7*('Pre-planning'!D5-('Pre-planning'!D5*0.068)),-2))/100</f>
        <v>0</v>
      </c>
      <c r="F5" t="e">
        <f>'Pre-planning'!F5</f>
        <v>#DIV/0!</v>
      </c>
      <c r="G5" s="4" t="e">
        <f t="shared" si="1"/>
        <v>#DIV/0!</v>
      </c>
      <c r="H5">
        <f>(ROUND(0.1*('Pre-planning'!D5-('Pre-planning'!D5*0.068)),-2))</f>
        <v>0</v>
      </c>
      <c r="I5" t="e">
        <f>'Pre-planning'!G5</f>
        <v>#DIV/0!</v>
      </c>
      <c r="J5" s="4" t="e">
        <f t="shared" si="2"/>
        <v>#DIV/0!</v>
      </c>
    </row>
    <row r="6" spans="1:10" ht="12.75">
      <c r="A6" s="5">
        <f>'Pre-planning'!A6</f>
        <v>0</v>
      </c>
      <c r="B6">
        <f>(ROUND(0.2*('Pre-planning'!D6-('Pre-planning'!D6*0.068)),-2))/100</f>
        <v>0</v>
      </c>
      <c r="C6" t="e">
        <f>'Pre-planning'!E6</f>
        <v>#DIV/0!</v>
      </c>
      <c r="D6" s="4" t="e">
        <f t="shared" si="0"/>
        <v>#DIV/0!</v>
      </c>
      <c r="E6">
        <f>(ROUND(0.7*('Pre-planning'!D6-('Pre-planning'!D6*0.068)),-2))/100</f>
        <v>0</v>
      </c>
      <c r="F6" t="e">
        <f>'Pre-planning'!F6</f>
        <v>#DIV/0!</v>
      </c>
      <c r="G6" s="4" t="e">
        <f t="shared" si="1"/>
        <v>#DIV/0!</v>
      </c>
      <c r="H6">
        <f>(ROUND(0.1*('Pre-planning'!D6-('Pre-planning'!D6*0.068)),-2))</f>
        <v>0</v>
      </c>
      <c r="I6" t="e">
        <f>'Pre-planning'!G6</f>
        <v>#DIV/0!</v>
      </c>
      <c r="J6" s="4" t="e">
        <f t="shared" si="2"/>
        <v>#DIV/0!</v>
      </c>
    </row>
    <row r="7" spans="1:10" ht="12.75">
      <c r="A7" s="5">
        <f>'Pre-planning'!A7</f>
        <v>0</v>
      </c>
      <c r="B7">
        <f>(ROUND(0.2*('Pre-planning'!D7-('Pre-planning'!D7*0.068)),-2))/100</f>
        <v>0</v>
      </c>
      <c r="C7" t="e">
        <f>'Pre-planning'!E7</f>
        <v>#DIV/0!</v>
      </c>
      <c r="D7" s="4" t="e">
        <f t="shared" si="0"/>
        <v>#DIV/0!</v>
      </c>
      <c r="E7">
        <f>(ROUND(0.7*('Pre-planning'!D7-('Pre-planning'!D7*0.068)),-2))/100</f>
        <v>0</v>
      </c>
      <c r="F7" t="e">
        <f>'Pre-planning'!F7</f>
        <v>#DIV/0!</v>
      </c>
      <c r="G7" s="4" t="e">
        <f t="shared" si="1"/>
        <v>#DIV/0!</v>
      </c>
      <c r="H7">
        <f>(ROUND(0.1*('Pre-planning'!D7-('Pre-planning'!D7*0.068)),-2))</f>
        <v>0</v>
      </c>
      <c r="I7" t="e">
        <f>'Pre-planning'!G7</f>
        <v>#DIV/0!</v>
      </c>
      <c r="J7" s="4" t="e">
        <f t="shared" si="2"/>
        <v>#DIV/0!</v>
      </c>
    </row>
    <row r="8" spans="1:10" ht="12.75">
      <c r="A8" s="5">
        <f>'Pre-planning'!A8</f>
        <v>0</v>
      </c>
      <c r="B8">
        <f>(ROUND(0.2*('Pre-planning'!D8-('Pre-planning'!D8*0.068)),-2))/100</f>
        <v>0</v>
      </c>
      <c r="C8" t="e">
        <f>'Pre-planning'!E8</f>
        <v>#DIV/0!</v>
      </c>
      <c r="D8" s="4" t="e">
        <f t="shared" si="0"/>
        <v>#DIV/0!</v>
      </c>
      <c r="E8">
        <f>(ROUND(0.7*('Pre-planning'!D8-('Pre-planning'!D8*0.068)),-2))/100</f>
        <v>0</v>
      </c>
      <c r="F8" t="e">
        <f>'Pre-planning'!F8</f>
        <v>#DIV/0!</v>
      </c>
      <c r="G8" s="4" t="e">
        <f t="shared" si="1"/>
        <v>#DIV/0!</v>
      </c>
      <c r="H8">
        <f>(ROUND(0.1*('Pre-planning'!D8-('Pre-planning'!D8*0.068)),-2))</f>
        <v>0</v>
      </c>
      <c r="I8" t="e">
        <f>'Pre-planning'!G8</f>
        <v>#DIV/0!</v>
      </c>
      <c r="J8" s="4" t="e">
        <f t="shared" si="2"/>
        <v>#DIV/0!</v>
      </c>
    </row>
    <row r="9" spans="1:10" ht="12.75">
      <c r="A9" s="5">
        <f>'Pre-planning'!A9</f>
        <v>0</v>
      </c>
      <c r="B9">
        <f>(ROUND(0.2*('Pre-planning'!D9-('Pre-planning'!D9*0.068)),-2))/100</f>
        <v>0</v>
      </c>
      <c r="C9" t="e">
        <f>'Pre-planning'!E9</f>
        <v>#DIV/0!</v>
      </c>
      <c r="D9" s="4" t="e">
        <f t="shared" si="0"/>
        <v>#DIV/0!</v>
      </c>
      <c r="E9">
        <f>(ROUND(0.7*('Pre-planning'!D9-('Pre-planning'!D9*0.068)),-2))/100</f>
        <v>0</v>
      </c>
      <c r="F9" t="e">
        <f>'Pre-planning'!F9</f>
        <v>#DIV/0!</v>
      </c>
      <c r="G9" s="4" t="e">
        <f t="shared" si="1"/>
        <v>#DIV/0!</v>
      </c>
      <c r="H9">
        <f>(ROUND(0.1*('Pre-planning'!D9-('Pre-planning'!D9*0.068)),-2))</f>
        <v>0</v>
      </c>
      <c r="I9" t="e">
        <f>'Pre-planning'!G9</f>
        <v>#DIV/0!</v>
      </c>
      <c r="J9" s="4" t="e">
        <f t="shared" si="2"/>
        <v>#DIV/0!</v>
      </c>
    </row>
    <row r="10" spans="1:10" ht="12.75">
      <c r="A10" s="5">
        <f>'Pre-planning'!A10</f>
        <v>0</v>
      </c>
      <c r="B10">
        <f>(ROUND(0.2*('Pre-planning'!D10-('Pre-planning'!D10*0.068)),-2))/100</f>
        <v>0</v>
      </c>
      <c r="C10" t="e">
        <f>'Pre-planning'!E10</f>
        <v>#DIV/0!</v>
      </c>
      <c r="D10" s="4" t="e">
        <f t="shared" si="0"/>
        <v>#DIV/0!</v>
      </c>
      <c r="E10">
        <f>(ROUND(0.7*('Pre-planning'!D10-('Pre-planning'!D10*0.068)),-2))/100</f>
        <v>0</v>
      </c>
      <c r="F10" t="e">
        <f>'Pre-planning'!F10</f>
        <v>#DIV/0!</v>
      </c>
      <c r="G10" s="4" t="e">
        <f t="shared" si="1"/>
        <v>#DIV/0!</v>
      </c>
      <c r="H10">
        <f>(ROUND(0.1*('Pre-planning'!D10-('Pre-planning'!D10*0.068)),-2))</f>
        <v>0</v>
      </c>
      <c r="I10" t="e">
        <f>'Pre-planning'!G10</f>
        <v>#DIV/0!</v>
      </c>
      <c r="J10" s="4" t="e">
        <f t="shared" si="2"/>
        <v>#DIV/0!</v>
      </c>
    </row>
    <row r="11" spans="1:10" ht="12.75">
      <c r="A11" s="5">
        <f>'Pre-planning'!A11</f>
        <v>0</v>
      </c>
      <c r="B11">
        <f>(ROUND(0.2*('Pre-planning'!D11-('Pre-planning'!D11*0.068)),-2))/100</f>
        <v>0</v>
      </c>
      <c r="C11" t="e">
        <f>'Pre-planning'!E11</f>
        <v>#DIV/0!</v>
      </c>
      <c r="D11" s="4" t="e">
        <f t="shared" si="0"/>
        <v>#DIV/0!</v>
      </c>
      <c r="E11">
        <f>(ROUND(0.7*('Pre-planning'!D11-('Pre-planning'!D11*0.068)),-2))/100</f>
        <v>0</v>
      </c>
      <c r="F11" t="e">
        <f>'Pre-planning'!F11</f>
        <v>#DIV/0!</v>
      </c>
      <c r="G11" s="4" t="e">
        <f t="shared" si="1"/>
        <v>#DIV/0!</v>
      </c>
      <c r="H11">
        <f>(ROUND(0.1*('Pre-planning'!D11-('Pre-planning'!D11*0.068)),-2))</f>
        <v>0</v>
      </c>
      <c r="I11" t="e">
        <f>'Pre-planning'!G11</f>
        <v>#DIV/0!</v>
      </c>
      <c r="J11" s="4" t="e">
        <f t="shared" si="2"/>
        <v>#DIV/0!</v>
      </c>
    </row>
    <row r="12" spans="1:10" ht="12.75">
      <c r="A12" s="5">
        <f>'Pre-planning'!A12</f>
        <v>0</v>
      </c>
      <c r="B12">
        <f>(ROUND(0.2*('Pre-planning'!D12-('Pre-planning'!D12*0.068)),-2))/100</f>
        <v>0</v>
      </c>
      <c r="C12" t="e">
        <f>'Pre-planning'!E12</f>
        <v>#DIV/0!</v>
      </c>
      <c r="D12" s="4" t="e">
        <f t="shared" si="0"/>
        <v>#DIV/0!</v>
      </c>
      <c r="E12">
        <f>(ROUND(0.7*('Pre-planning'!D12-('Pre-planning'!D12*0.068)),-2))/100</f>
        <v>0</v>
      </c>
      <c r="F12" t="e">
        <f>'Pre-planning'!F12</f>
        <v>#DIV/0!</v>
      </c>
      <c r="G12" s="4" t="e">
        <f t="shared" si="1"/>
        <v>#DIV/0!</v>
      </c>
      <c r="H12">
        <f>(ROUND(0.1*('Pre-planning'!D12-('Pre-planning'!D12*0.068)),-2))</f>
        <v>0</v>
      </c>
      <c r="I12" t="e">
        <f>'Pre-planning'!G12</f>
        <v>#DIV/0!</v>
      </c>
      <c r="J12" s="4" t="e">
        <f t="shared" si="2"/>
        <v>#DIV/0!</v>
      </c>
    </row>
    <row r="13" spans="1:10" ht="12.75">
      <c r="A13" s="9" t="s">
        <v>3</v>
      </c>
      <c r="B13" s="10"/>
      <c r="C13" s="10" t="s">
        <v>15</v>
      </c>
      <c r="D13" s="10"/>
      <c r="E13" s="10"/>
      <c r="F13" s="10" t="s">
        <v>15</v>
      </c>
      <c r="G13" s="10"/>
      <c r="H13" s="10"/>
      <c r="I13" s="10" t="s">
        <v>15</v>
      </c>
      <c r="J13" s="10"/>
    </row>
    <row r="14" spans="1:10" ht="13.5" thickBot="1">
      <c r="A14" s="9" t="s">
        <v>30</v>
      </c>
      <c r="B14" s="10"/>
      <c r="C14" s="10" t="e">
        <f>'Pre-planning'!E59*100</f>
        <v>#DIV/0!</v>
      </c>
      <c r="D14" s="10"/>
      <c r="E14" s="10"/>
      <c r="F14" s="10" t="e">
        <f>'Pre-planning'!F59*100</f>
        <v>#DIV/0!</v>
      </c>
      <c r="G14" s="10"/>
      <c r="H14" s="10"/>
      <c r="I14" s="10" t="e">
        <f>'Pre-planning'!G59</f>
        <v>#DIV/0!</v>
      </c>
      <c r="J14" s="10"/>
    </row>
    <row r="15" spans="1:10" ht="14.25" thickBot="1" thickTop="1">
      <c r="A15" s="5">
        <f>'Pre-planning'!A14</f>
        <v>0</v>
      </c>
      <c r="B15">
        <f>ROUND('Pre-planning'!D14*0.2,0)</f>
        <v>0</v>
      </c>
      <c r="C15" s="2"/>
      <c r="D15" s="4">
        <f>B15-C15</f>
        <v>0</v>
      </c>
      <c r="E15">
        <f>ROUND('Pre-planning'!D14*0.7,0)</f>
        <v>0</v>
      </c>
      <c r="F15" s="2"/>
      <c r="G15" s="4">
        <f>E15-F15</f>
        <v>0</v>
      </c>
      <c r="H15">
        <f>ROUND('Pre-planning'!D14*0.1,0)</f>
        <v>0</v>
      </c>
      <c r="I15" s="2"/>
      <c r="J15" s="4">
        <f t="shared" si="2"/>
        <v>0</v>
      </c>
    </row>
    <row r="16" spans="1:10" ht="14.25" thickBot="1" thickTop="1">
      <c r="A16" s="5">
        <f>'Pre-planning'!A15</f>
        <v>0</v>
      </c>
      <c r="B16">
        <f>ROUND('Pre-planning'!D15*0.2,0)</f>
        <v>0</v>
      </c>
      <c r="C16" s="2"/>
      <c r="D16" s="4">
        <f aca="true" t="shared" si="3" ref="D16:D34">B16-C16</f>
        <v>0</v>
      </c>
      <c r="E16">
        <f>ROUND('Pre-planning'!D15*0.7,0)</f>
        <v>0</v>
      </c>
      <c r="F16" s="2"/>
      <c r="G16" s="4">
        <f aca="true" t="shared" si="4" ref="G16:G34">E16-F16</f>
        <v>0</v>
      </c>
      <c r="H16">
        <f>ROUND('Pre-planning'!D15*0.1,0)</f>
        <v>0</v>
      </c>
      <c r="I16" s="2"/>
      <c r="J16" s="4">
        <f aca="true" t="shared" si="5" ref="J16:J34">H16-I16</f>
        <v>0</v>
      </c>
    </row>
    <row r="17" spans="1:10" ht="14.25" thickBot="1" thickTop="1">
      <c r="A17" s="5">
        <f>'Pre-planning'!A16</f>
        <v>0</v>
      </c>
      <c r="B17">
        <f>ROUND('Pre-planning'!D16*0.2,0)</f>
        <v>0</v>
      </c>
      <c r="C17" s="2"/>
      <c r="D17" s="4">
        <f t="shared" si="3"/>
        <v>0</v>
      </c>
      <c r="E17">
        <f>ROUND('Pre-planning'!D16*0.7,0)</f>
        <v>0</v>
      </c>
      <c r="F17" s="2"/>
      <c r="G17" s="4">
        <f t="shared" si="4"/>
        <v>0</v>
      </c>
      <c r="H17">
        <f>ROUND('Pre-planning'!D16*0.1,0)</f>
        <v>0</v>
      </c>
      <c r="I17" s="2"/>
      <c r="J17" s="4">
        <f t="shared" si="5"/>
        <v>0</v>
      </c>
    </row>
    <row r="18" spans="1:10" ht="14.25" thickBot="1" thickTop="1">
      <c r="A18" s="5">
        <f>'Pre-planning'!A17</f>
        <v>0</v>
      </c>
      <c r="B18">
        <f>ROUND('Pre-planning'!D17*0.2,0)</f>
        <v>0</v>
      </c>
      <c r="C18" s="2"/>
      <c r="D18" s="4">
        <f t="shared" si="3"/>
        <v>0</v>
      </c>
      <c r="E18">
        <f>ROUND('Pre-planning'!D17*0.7,0)</f>
        <v>0</v>
      </c>
      <c r="F18" s="2"/>
      <c r="G18" s="4">
        <f t="shared" si="4"/>
        <v>0</v>
      </c>
      <c r="H18">
        <f>ROUND('Pre-planning'!D17*0.1,0)</f>
        <v>0</v>
      </c>
      <c r="I18" s="2"/>
      <c r="J18" s="4">
        <f t="shared" si="5"/>
        <v>0</v>
      </c>
    </row>
    <row r="19" spans="1:10" ht="14.25" thickBot="1" thickTop="1">
      <c r="A19" s="5">
        <f>'Pre-planning'!A18</f>
        <v>0</v>
      </c>
      <c r="B19">
        <f>ROUND('Pre-planning'!D18*0.2,0)</f>
        <v>0</v>
      </c>
      <c r="C19" s="2"/>
      <c r="D19" s="4">
        <f t="shared" si="3"/>
        <v>0</v>
      </c>
      <c r="E19">
        <f>ROUND('Pre-planning'!D18*0.7,0)</f>
        <v>0</v>
      </c>
      <c r="F19" s="2"/>
      <c r="G19" s="4">
        <f t="shared" si="4"/>
        <v>0</v>
      </c>
      <c r="H19">
        <f>ROUND('Pre-planning'!D18*0.1,0)</f>
        <v>0</v>
      </c>
      <c r="I19" s="2"/>
      <c r="J19" s="4">
        <f t="shared" si="5"/>
        <v>0</v>
      </c>
    </row>
    <row r="20" spans="1:10" ht="14.25" thickBot="1" thickTop="1">
      <c r="A20" s="5">
        <f>'Pre-planning'!A19</f>
        <v>0</v>
      </c>
      <c r="B20">
        <f>ROUND('Pre-planning'!D19*0.2,0)</f>
        <v>0</v>
      </c>
      <c r="C20" s="2"/>
      <c r="D20" s="4">
        <f t="shared" si="3"/>
        <v>0</v>
      </c>
      <c r="E20">
        <f>ROUND('Pre-planning'!D19*0.7,0)</f>
        <v>0</v>
      </c>
      <c r="F20" s="2"/>
      <c r="G20" s="4">
        <f t="shared" si="4"/>
        <v>0</v>
      </c>
      <c r="H20">
        <f>ROUND('Pre-planning'!D19*0.1,0)</f>
        <v>0</v>
      </c>
      <c r="I20" s="2"/>
      <c r="J20" s="4">
        <f t="shared" si="5"/>
        <v>0</v>
      </c>
    </row>
    <row r="21" spans="1:10" ht="14.25" thickBot="1" thickTop="1">
      <c r="A21" s="5">
        <f>'Pre-planning'!A20</f>
        <v>0</v>
      </c>
      <c r="B21">
        <f>ROUND('Pre-planning'!D20*0.2,0)</f>
        <v>0</v>
      </c>
      <c r="C21" s="2"/>
      <c r="D21" s="4">
        <f t="shared" si="3"/>
        <v>0</v>
      </c>
      <c r="E21">
        <f>ROUND('Pre-planning'!D20*0.7,0)</f>
        <v>0</v>
      </c>
      <c r="F21" s="2"/>
      <c r="G21" s="4">
        <f t="shared" si="4"/>
        <v>0</v>
      </c>
      <c r="H21">
        <f>ROUND('Pre-planning'!D20*0.1,0)</f>
        <v>0</v>
      </c>
      <c r="I21" s="2"/>
      <c r="J21" s="4">
        <f t="shared" si="5"/>
        <v>0</v>
      </c>
    </row>
    <row r="22" spans="1:10" ht="14.25" thickBot="1" thickTop="1">
      <c r="A22" s="5">
        <f>'Pre-planning'!A21</f>
        <v>0</v>
      </c>
      <c r="B22">
        <f>ROUND('Pre-planning'!D21*0.2,0)</f>
        <v>0</v>
      </c>
      <c r="C22" s="2"/>
      <c r="D22" s="4">
        <f t="shared" si="3"/>
        <v>0</v>
      </c>
      <c r="E22">
        <f>ROUND('Pre-planning'!D21*0.7,0)</f>
        <v>0</v>
      </c>
      <c r="F22" s="2"/>
      <c r="G22" s="4">
        <f t="shared" si="4"/>
        <v>0</v>
      </c>
      <c r="H22">
        <f>ROUND('Pre-planning'!D21*0.1,0)</f>
        <v>0</v>
      </c>
      <c r="I22" s="2"/>
      <c r="J22" s="4">
        <f t="shared" si="5"/>
        <v>0</v>
      </c>
    </row>
    <row r="23" spans="1:10" ht="14.25" thickBot="1" thickTop="1">
      <c r="A23" s="5">
        <f>'Pre-planning'!A22</f>
        <v>0</v>
      </c>
      <c r="B23">
        <f>ROUND('Pre-planning'!D22*0.2,0)</f>
        <v>0</v>
      </c>
      <c r="C23" s="2"/>
      <c r="D23" s="4">
        <f t="shared" si="3"/>
        <v>0</v>
      </c>
      <c r="E23">
        <f>ROUND('Pre-planning'!D22*0.7,0)</f>
        <v>0</v>
      </c>
      <c r="F23" s="2"/>
      <c r="G23" s="4">
        <f t="shared" si="4"/>
        <v>0</v>
      </c>
      <c r="H23">
        <f>ROUND('Pre-planning'!D22*0.1,0)</f>
        <v>0</v>
      </c>
      <c r="I23" s="2"/>
      <c r="J23" s="4">
        <f t="shared" si="5"/>
        <v>0</v>
      </c>
    </row>
    <row r="24" spans="1:10" ht="14.25" thickBot="1" thickTop="1">
      <c r="A24" s="5">
        <f>'Pre-planning'!A23</f>
        <v>0</v>
      </c>
      <c r="B24">
        <f>ROUND('Pre-planning'!D23*0.2,0)</f>
        <v>0</v>
      </c>
      <c r="C24" s="2"/>
      <c r="D24" s="4">
        <f t="shared" si="3"/>
        <v>0</v>
      </c>
      <c r="E24">
        <f>ROUND('Pre-planning'!D23*0.7,0)</f>
        <v>0</v>
      </c>
      <c r="F24" s="2"/>
      <c r="G24" s="4">
        <f t="shared" si="4"/>
        <v>0</v>
      </c>
      <c r="H24">
        <f>ROUND('Pre-planning'!D23*0.1,0)</f>
        <v>0</v>
      </c>
      <c r="I24" s="2"/>
      <c r="J24" s="4">
        <f t="shared" si="5"/>
        <v>0</v>
      </c>
    </row>
    <row r="25" spans="1:10" ht="14.25" thickBot="1" thickTop="1">
      <c r="A25" s="5">
        <f>'Pre-planning'!A24</f>
        <v>0</v>
      </c>
      <c r="B25">
        <f>ROUND('Pre-planning'!D24*0.2,0)</f>
        <v>0</v>
      </c>
      <c r="C25" s="2"/>
      <c r="D25" s="4">
        <f t="shared" si="3"/>
        <v>0</v>
      </c>
      <c r="E25">
        <f>ROUND('Pre-planning'!D24*0.7,0)</f>
        <v>0</v>
      </c>
      <c r="F25" s="2"/>
      <c r="G25" s="4">
        <f t="shared" si="4"/>
        <v>0</v>
      </c>
      <c r="H25">
        <f>ROUND('Pre-planning'!D24*0.1,0)</f>
        <v>0</v>
      </c>
      <c r="I25" s="2"/>
      <c r="J25" s="4">
        <f t="shared" si="5"/>
        <v>0</v>
      </c>
    </row>
    <row r="26" spans="1:10" ht="14.25" thickBot="1" thickTop="1">
      <c r="A26" s="5">
        <f>'Pre-planning'!A25</f>
        <v>0</v>
      </c>
      <c r="B26">
        <f>ROUND('Pre-planning'!D25*0.2,0)</f>
        <v>0</v>
      </c>
      <c r="C26" s="2"/>
      <c r="D26" s="4">
        <f t="shared" si="3"/>
        <v>0</v>
      </c>
      <c r="E26">
        <f>ROUND('Pre-planning'!D25*0.7,0)</f>
        <v>0</v>
      </c>
      <c r="F26" s="2"/>
      <c r="G26" s="4">
        <f t="shared" si="4"/>
        <v>0</v>
      </c>
      <c r="H26">
        <f>ROUND('Pre-planning'!D25*0.1,0)</f>
        <v>0</v>
      </c>
      <c r="I26" s="2"/>
      <c r="J26" s="4">
        <f t="shared" si="5"/>
        <v>0</v>
      </c>
    </row>
    <row r="27" spans="1:10" ht="14.25" thickBot="1" thickTop="1">
      <c r="A27" s="5">
        <f>'Pre-planning'!A26</f>
        <v>0</v>
      </c>
      <c r="B27">
        <f>ROUND('Pre-planning'!D26*0.2,0)</f>
        <v>0</v>
      </c>
      <c r="C27" s="2"/>
      <c r="D27" s="4">
        <f t="shared" si="3"/>
        <v>0</v>
      </c>
      <c r="E27">
        <f>ROUND('Pre-planning'!D26*0.7,0)</f>
        <v>0</v>
      </c>
      <c r="F27" s="2"/>
      <c r="G27" s="4">
        <f t="shared" si="4"/>
        <v>0</v>
      </c>
      <c r="H27">
        <f>ROUND('Pre-planning'!D26*0.1,0)</f>
        <v>0</v>
      </c>
      <c r="I27" s="2"/>
      <c r="J27" s="4">
        <f t="shared" si="5"/>
        <v>0</v>
      </c>
    </row>
    <row r="28" spans="1:10" ht="14.25" thickBot="1" thickTop="1">
      <c r="A28" s="5">
        <f>'Pre-planning'!A27</f>
        <v>0</v>
      </c>
      <c r="B28">
        <f>ROUND('Pre-planning'!D27*0.2,0)</f>
        <v>0</v>
      </c>
      <c r="C28" s="2"/>
      <c r="D28" s="4">
        <f t="shared" si="3"/>
        <v>0</v>
      </c>
      <c r="E28">
        <f>ROUND('Pre-planning'!D27*0.7,0)</f>
        <v>0</v>
      </c>
      <c r="F28" s="2"/>
      <c r="G28" s="4">
        <f t="shared" si="4"/>
        <v>0</v>
      </c>
      <c r="H28">
        <f>ROUND('Pre-planning'!D27*0.1,0)</f>
        <v>0</v>
      </c>
      <c r="I28" s="2"/>
      <c r="J28" s="4">
        <f t="shared" si="5"/>
        <v>0</v>
      </c>
    </row>
    <row r="29" spans="1:10" ht="14.25" thickBot="1" thickTop="1">
      <c r="A29" s="5">
        <f>'Pre-planning'!A28</f>
        <v>0</v>
      </c>
      <c r="B29">
        <f>ROUND('Pre-planning'!D28*0.2,0)</f>
        <v>0</v>
      </c>
      <c r="C29" s="2"/>
      <c r="D29" s="4">
        <f t="shared" si="3"/>
        <v>0</v>
      </c>
      <c r="E29">
        <f>ROUND('Pre-planning'!D28*0.7,0)</f>
        <v>0</v>
      </c>
      <c r="F29" s="2"/>
      <c r="G29" s="4">
        <f t="shared" si="4"/>
        <v>0</v>
      </c>
      <c r="H29">
        <f>ROUND('Pre-planning'!D28*0.1,0)</f>
        <v>0</v>
      </c>
      <c r="I29" s="2"/>
      <c r="J29" s="4">
        <f t="shared" si="5"/>
        <v>0</v>
      </c>
    </row>
    <row r="30" spans="1:10" ht="14.25" thickBot="1" thickTop="1">
      <c r="A30" s="5">
        <f>'Pre-planning'!A29</f>
        <v>0</v>
      </c>
      <c r="B30">
        <f>ROUND('Pre-planning'!D29*0.2,0)</f>
        <v>0</v>
      </c>
      <c r="C30" s="2"/>
      <c r="D30" s="4">
        <f t="shared" si="3"/>
        <v>0</v>
      </c>
      <c r="E30">
        <f>ROUND('Pre-planning'!D29*0.7,0)</f>
        <v>0</v>
      </c>
      <c r="F30" s="2"/>
      <c r="G30" s="4">
        <f t="shared" si="4"/>
        <v>0</v>
      </c>
      <c r="H30">
        <f>ROUND('Pre-planning'!D29*0.1,0)</f>
        <v>0</v>
      </c>
      <c r="I30" s="2"/>
      <c r="J30" s="4">
        <f t="shared" si="5"/>
        <v>0</v>
      </c>
    </row>
    <row r="31" spans="1:10" ht="14.25" thickBot="1" thickTop="1">
      <c r="A31" s="5">
        <f>'Pre-planning'!A30</f>
        <v>0</v>
      </c>
      <c r="B31">
        <f>ROUND('Pre-planning'!D30*0.2,0)</f>
        <v>0</v>
      </c>
      <c r="C31" s="2"/>
      <c r="D31" s="4">
        <f t="shared" si="3"/>
        <v>0</v>
      </c>
      <c r="E31">
        <f>ROUND('Pre-planning'!D30*0.7,0)</f>
        <v>0</v>
      </c>
      <c r="F31" s="2"/>
      <c r="G31" s="4">
        <f t="shared" si="4"/>
        <v>0</v>
      </c>
      <c r="H31">
        <f>ROUND('Pre-planning'!D30*0.1,0)</f>
        <v>0</v>
      </c>
      <c r="I31" s="2"/>
      <c r="J31" s="4">
        <f t="shared" si="5"/>
        <v>0</v>
      </c>
    </row>
    <row r="32" spans="1:10" ht="14.25" thickBot="1" thickTop="1">
      <c r="A32" s="5">
        <f>'Pre-planning'!A31</f>
        <v>0</v>
      </c>
      <c r="B32">
        <f>ROUND('Pre-planning'!D31*0.2,0)</f>
        <v>0</v>
      </c>
      <c r="C32" s="2"/>
      <c r="D32" s="4">
        <f t="shared" si="3"/>
        <v>0</v>
      </c>
      <c r="E32">
        <f>ROUND('Pre-planning'!D31*0.7,0)</f>
        <v>0</v>
      </c>
      <c r="F32" s="2"/>
      <c r="G32" s="4">
        <f t="shared" si="4"/>
        <v>0</v>
      </c>
      <c r="H32">
        <f>ROUND('Pre-planning'!D31*0.1,0)</f>
        <v>0</v>
      </c>
      <c r="I32" s="2"/>
      <c r="J32" s="4">
        <f t="shared" si="5"/>
        <v>0</v>
      </c>
    </row>
    <row r="33" spans="1:10" ht="14.25" thickBot="1" thickTop="1">
      <c r="A33" s="5">
        <f>'Pre-planning'!A32</f>
        <v>0</v>
      </c>
      <c r="B33">
        <f>ROUND('Pre-planning'!D32*0.2,0)</f>
        <v>0</v>
      </c>
      <c r="C33" s="2"/>
      <c r="D33" s="4">
        <f t="shared" si="3"/>
        <v>0</v>
      </c>
      <c r="E33">
        <f>ROUND('Pre-planning'!D32*0.7,0)</f>
        <v>0</v>
      </c>
      <c r="F33" s="2"/>
      <c r="G33" s="4">
        <f t="shared" si="4"/>
        <v>0</v>
      </c>
      <c r="H33">
        <f>ROUND('Pre-planning'!D32*0.1,0)</f>
        <v>0</v>
      </c>
      <c r="I33" s="2"/>
      <c r="J33" s="4">
        <f t="shared" si="5"/>
        <v>0</v>
      </c>
    </row>
    <row r="34" spans="1:10" ht="14.25" thickBot="1" thickTop="1">
      <c r="A34" s="5">
        <f>'Pre-planning'!A33</f>
        <v>0</v>
      </c>
      <c r="B34">
        <f>ROUND('Pre-planning'!D33*0.2,0)</f>
        <v>0</v>
      </c>
      <c r="C34" s="2"/>
      <c r="D34" s="4">
        <f t="shared" si="3"/>
        <v>0</v>
      </c>
      <c r="E34">
        <f>ROUND('Pre-planning'!D33*0.7,0)</f>
        <v>0</v>
      </c>
      <c r="F34" s="2"/>
      <c r="G34" s="4">
        <f t="shared" si="4"/>
        <v>0</v>
      </c>
      <c r="H34">
        <f>ROUND('Pre-planning'!D33*0.1,0)</f>
        <v>0</v>
      </c>
      <c r="I34" s="2"/>
      <c r="J34" s="4">
        <f t="shared" si="5"/>
        <v>0</v>
      </c>
    </row>
    <row r="35" spans="1:10" ht="14.25" thickBot="1" thickTop="1">
      <c r="A35" s="5">
        <f>'Pre-planning'!A34</f>
        <v>0</v>
      </c>
      <c r="B35">
        <f>ROUND('Pre-planning'!D34*0.2,0)</f>
        <v>0</v>
      </c>
      <c r="C35" s="2"/>
      <c r="D35" s="4">
        <f aca="true" t="shared" si="6" ref="D35:D59">B35-C35</f>
        <v>0</v>
      </c>
      <c r="E35">
        <f>ROUND('Pre-planning'!D34*0.7,0)</f>
        <v>0</v>
      </c>
      <c r="F35" s="2"/>
      <c r="G35" s="4">
        <f aca="true" t="shared" si="7" ref="G35:G59">E35-F35</f>
        <v>0</v>
      </c>
      <c r="H35">
        <f>ROUND('Pre-planning'!D34*0.1,0)</f>
        <v>0</v>
      </c>
      <c r="I35" s="2"/>
      <c r="J35" s="4">
        <f aca="true" t="shared" si="8" ref="J35:J59">H35-I35</f>
        <v>0</v>
      </c>
    </row>
    <row r="36" spans="1:10" ht="14.25" thickBot="1" thickTop="1">
      <c r="A36" s="5">
        <f>'Pre-planning'!A35</f>
        <v>0</v>
      </c>
      <c r="B36">
        <f>ROUND('Pre-planning'!D35*0.2,0)</f>
        <v>0</v>
      </c>
      <c r="C36" s="2"/>
      <c r="D36" s="4">
        <f t="shared" si="6"/>
        <v>0</v>
      </c>
      <c r="E36">
        <f>ROUND('Pre-planning'!D35*0.7,0)</f>
        <v>0</v>
      </c>
      <c r="F36" s="2"/>
      <c r="G36" s="4">
        <f t="shared" si="7"/>
        <v>0</v>
      </c>
      <c r="H36">
        <f>ROUND('Pre-planning'!D35*0.1,0)</f>
        <v>0</v>
      </c>
      <c r="I36" s="2"/>
      <c r="J36" s="4">
        <f t="shared" si="8"/>
        <v>0</v>
      </c>
    </row>
    <row r="37" spans="1:10" ht="14.25" thickBot="1" thickTop="1">
      <c r="A37" s="5">
        <f>'Pre-planning'!A36</f>
        <v>0</v>
      </c>
      <c r="B37">
        <f>ROUND('Pre-planning'!D36*0.2,0)</f>
        <v>0</v>
      </c>
      <c r="C37" s="2"/>
      <c r="D37" s="4">
        <f t="shared" si="6"/>
        <v>0</v>
      </c>
      <c r="E37">
        <f>ROUND('Pre-planning'!D36*0.7,0)</f>
        <v>0</v>
      </c>
      <c r="F37" s="2"/>
      <c r="G37" s="4">
        <f t="shared" si="7"/>
        <v>0</v>
      </c>
      <c r="H37">
        <f>ROUND('Pre-planning'!D36*0.1,0)</f>
        <v>0</v>
      </c>
      <c r="I37" s="2"/>
      <c r="J37" s="4">
        <f t="shared" si="8"/>
        <v>0</v>
      </c>
    </row>
    <row r="38" spans="1:10" ht="14.25" thickBot="1" thickTop="1">
      <c r="A38" s="5">
        <f>'Pre-planning'!A37</f>
        <v>0</v>
      </c>
      <c r="B38">
        <f>ROUND('Pre-planning'!D37*0.2,0)</f>
        <v>0</v>
      </c>
      <c r="C38" s="2"/>
      <c r="D38" s="4">
        <f t="shared" si="6"/>
        <v>0</v>
      </c>
      <c r="E38">
        <f>ROUND('Pre-planning'!D37*0.7,0)</f>
        <v>0</v>
      </c>
      <c r="F38" s="2"/>
      <c r="G38" s="4">
        <f t="shared" si="7"/>
        <v>0</v>
      </c>
      <c r="H38">
        <f>ROUND('Pre-planning'!D37*0.1,0)</f>
        <v>0</v>
      </c>
      <c r="I38" s="2"/>
      <c r="J38" s="4">
        <f t="shared" si="8"/>
        <v>0</v>
      </c>
    </row>
    <row r="39" spans="1:10" ht="14.25" thickBot="1" thickTop="1">
      <c r="A39" s="5">
        <f>'Pre-planning'!A38</f>
        <v>0</v>
      </c>
      <c r="B39">
        <f>ROUND('Pre-planning'!D38*0.2,0)</f>
        <v>0</v>
      </c>
      <c r="C39" s="2"/>
      <c r="D39" s="4">
        <f t="shared" si="6"/>
        <v>0</v>
      </c>
      <c r="E39">
        <f>ROUND('Pre-planning'!D38*0.7,0)</f>
        <v>0</v>
      </c>
      <c r="F39" s="2"/>
      <c r="G39" s="4">
        <f t="shared" si="7"/>
        <v>0</v>
      </c>
      <c r="H39">
        <f>ROUND('Pre-planning'!D38*0.1,0)</f>
        <v>0</v>
      </c>
      <c r="I39" s="2"/>
      <c r="J39" s="4">
        <f t="shared" si="8"/>
        <v>0</v>
      </c>
    </row>
    <row r="40" spans="1:10" ht="14.25" thickBot="1" thickTop="1">
      <c r="A40" s="5">
        <f>'Pre-planning'!A39</f>
        <v>0</v>
      </c>
      <c r="B40">
        <f>ROUND('Pre-planning'!D39*0.2,0)</f>
        <v>0</v>
      </c>
      <c r="C40" s="2"/>
      <c r="D40" s="4">
        <f t="shared" si="6"/>
        <v>0</v>
      </c>
      <c r="E40">
        <f>ROUND('Pre-planning'!D39*0.7,0)</f>
        <v>0</v>
      </c>
      <c r="F40" s="2"/>
      <c r="G40" s="4">
        <f t="shared" si="7"/>
        <v>0</v>
      </c>
      <c r="H40">
        <f>ROUND('Pre-planning'!D39*0.1,0)</f>
        <v>0</v>
      </c>
      <c r="I40" s="2"/>
      <c r="J40" s="4">
        <f t="shared" si="8"/>
        <v>0</v>
      </c>
    </row>
    <row r="41" spans="1:10" ht="14.25" thickBot="1" thickTop="1">
      <c r="A41" s="5">
        <f>'Pre-planning'!A40</f>
        <v>0</v>
      </c>
      <c r="B41">
        <f>ROUND('Pre-planning'!D40*0.2,0)</f>
        <v>0</v>
      </c>
      <c r="C41" s="2"/>
      <c r="D41" s="4">
        <f t="shared" si="6"/>
        <v>0</v>
      </c>
      <c r="E41">
        <f>ROUND('Pre-planning'!D40*0.7,0)</f>
        <v>0</v>
      </c>
      <c r="F41" s="2"/>
      <c r="G41" s="4">
        <f t="shared" si="7"/>
        <v>0</v>
      </c>
      <c r="H41">
        <f>ROUND('Pre-planning'!D40*0.1,0)</f>
        <v>0</v>
      </c>
      <c r="I41" s="2"/>
      <c r="J41" s="4">
        <f t="shared" si="8"/>
        <v>0</v>
      </c>
    </row>
    <row r="42" spans="1:10" ht="14.25" thickBot="1" thickTop="1">
      <c r="A42" s="5">
        <f>'Pre-planning'!A41</f>
        <v>0</v>
      </c>
      <c r="B42">
        <f>ROUND('Pre-planning'!D41*0.2,0)</f>
        <v>0</v>
      </c>
      <c r="C42" s="2"/>
      <c r="D42" s="4">
        <f t="shared" si="6"/>
        <v>0</v>
      </c>
      <c r="E42">
        <f>ROUND('Pre-planning'!D41*0.7,0)</f>
        <v>0</v>
      </c>
      <c r="F42" s="2"/>
      <c r="G42" s="4">
        <f t="shared" si="7"/>
        <v>0</v>
      </c>
      <c r="H42">
        <f>ROUND('Pre-planning'!D41*0.1,0)</f>
        <v>0</v>
      </c>
      <c r="I42" s="2"/>
      <c r="J42" s="4">
        <f t="shared" si="8"/>
        <v>0</v>
      </c>
    </row>
    <row r="43" spans="1:10" ht="14.25" thickBot="1" thickTop="1">
      <c r="A43" s="5">
        <f>'Pre-planning'!A42</f>
        <v>0</v>
      </c>
      <c r="B43">
        <f>ROUND('Pre-planning'!D42*0.2,0)</f>
        <v>0</v>
      </c>
      <c r="C43" s="2"/>
      <c r="D43" s="4">
        <f t="shared" si="6"/>
        <v>0</v>
      </c>
      <c r="E43">
        <f>ROUND('Pre-planning'!D42*0.7,0)</f>
        <v>0</v>
      </c>
      <c r="F43" s="2"/>
      <c r="G43" s="4">
        <f t="shared" si="7"/>
        <v>0</v>
      </c>
      <c r="H43">
        <f>ROUND('Pre-planning'!D42*0.1,0)</f>
        <v>0</v>
      </c>
      <c r="I43" s="2"/>
      <c r="J43" s="4">
        <f t="shared" si="8"/>
        <v>0</v>
      </c>
    </row>
    <row r="44" spans="1:10" ht="14.25" thickBot="1" thickTop="1">
      <c r="A44" s="5">
        <f>'Pre-planning'!A43</f>
        <v>0</v>
      </c>
      <c r="B44">
        <f>ROUND('Pre-planning'!D43*0.2,0)</f>
        <v>0</v>
      </c>
      <c r="C44" s="2"/>
      <c r="D44" s="4">
        <f t="shared" si="6"/>
        <v>0</v>
      </c>
      <c r="E44">
        <f>ROUND('Pre-planning'!D43*0.7,0)</f>
        <v>0</v>
      </c>
      <c r="F44" s="2"/>
      <c r="G44" s="4">
        <f t="shared" si="7"/>
        <v>0</v>
      </c>
      <c r="H44">
        <f>ROUND('Pre-planning'!D43*0.1,0)</f>
        <v>0</v>
      </c>
      <c r="I44" s="2"/>
      <c r="J44" s="4">
        <f t="shared" si="8"/>
        <v>0</v>
      </c>
    </row>
    <row r="45" spans="1:10" ht="14.25" thickBot="1" thickTop="1">
      <c r="A45" s="5">
        <f>'Pre-planning'!A44</f>
        <v>0</v>
      </c>
      <c r="B45">
        <f>ROUND('Pre-planning'!D44*0.2,0)</f>
        <v>0</v>
      </c>
      <c r="C45" s="2"/>
      <c r="D45" s="4">
        <f t="shared" si="6"/>
        <v>0</v>
      </c>
      <c r="E45">
        <f>ROUND('Pre-planning'!D44*0.7,0)</f>
        <v>0</v>
      </c>
      <c r="F45" s="2"/>
      <c r="G45" s="4">
        <f t="shared" si="7"/>
        <v>0</v>
      </c>
      <c r="H45">
        <f>ROUND('Pre-planning'!D44*0.1,0)</f>
        <v>0</v>
      </c>
      <c r="I45" s="2"/>
      <c r="J45" s="4">
        <f t="shared" si="8"/>
        <v>0</v>
      </c>
    </row>
    <row r="46" spans="1:10" ht="14.25" thickBot="1" thickTop="1">
      <c r="A46" s="5">
        <f>'Pre-planning'!A45</f>
        <v>0</v>
      </c>
      <c r="B46">
        <f>ROUND('Pre-planning'!D45*0.2,0)</f>
        <v>0</v>
      </c>
      <c r="C46" s="2"/>
      <c r="D46" s="4">
        <f t="shared" si="6"/>
        <v>0</v>
      </c>
      <c r="E46">
        <f>ROUND('Pre-planning'!D45*0.7,0)</f>
        <v>0</v>
      </c>
      <c r="F46" s="2"/>
      <c r="G46" s="4">
        <f t="shared" si="7"/>
        <v>0</v>
      </c>
      <c r="H46">
        <f>ROUND('Pre-planning'!D45*0.1,0)</f>
        <v>0</v>
      </c>
      <c r="I46" s="2"/>
      <c r="J46" s="4">
        <f t="shared" si="8"/>
        <v>0</v>
      </c>
    </row>
    <row r="47" spans="1:10" ht="14.25" thickBot="1" thickTop="1">
      <c r="A47" s="5">
        <f>'Pre-planning'!A46</f>
        <v>0</v>
      </c>
      <c r="B47">
        <f>ROUND('Pre-planning'!D46*0.2,0)</f>
        <v>0</v>
      </c>
      <c r="C47" s="2"/>
      <c r="D47" s="4">
        <f t="shared" si="6"/>
        <v>0</v>
      </c>
      <c r="E47">
        <f>ROUND('Pre-planning'!D46*0.7,0)</f>
        <v>0</v>
      </c>
      <c r="F47" s="2"/>
      <c r="G47" s="4">
        <f t="shared" si="7"/>
        <v>0</v>
      </c>
      <c r="H47">
        <f>ROUND('Pre-planning'!D46*0.1,0)</f>
        <v>0</v>
      </c>
      <c r="I47" s="2"/>
      <c r="J47" s="4">
        <f t="shared" si="8"/>
        <v>0</v>
      </c>
    </row>
    <row r="48" spans="1:10" ht="14.25" thickBot="1" thickTop="1">
      <c r="A48" s="5">
        <f>'Pre-planning'!A47</f>
        <v>0</v>
      </c>
      <c r="B48">
        <f>ROUND('Pre-planning'!D47*0.2,0)</f>
        <v>0</v>
      </c>
      <c r="C48" s="2"/>
      <c r="D48" s="4">
        <f t="shared" si="6"/>
        <v>0</v>
      </c>
      <c r="E48">
        <f>ROUND('Pre-planning'!D47*0.7,0)</f>
        <v>0</v>
      </c>
      <c r="F48" s="2"/>
      <c r="G48" s="4">
        <f t="shared" si="7"/>
        <v>0</v>
      </c>
      <c r="H48">
        <f>ROUND('Pre-planning'!D47*0.1,0)</f>
        <v>0</v>
      </c>
      <c r="I48" s="2"/>
      <c r="J48" s="4">
        <f t="shared" si="8"/>
        <v>0</v>
      </c>
    </row>
    <row r="49" spans="1:10" ht="14.25" thickBot="1" thickTop="1">
      <c r="A49" s="5">
        <f>'Pre-planning'!A48</f>
        <v>0</v>
      </c>
      <c r="B49">
        <f>ROUND('Pre-planning'!D48*0.2,0)</f>
        <v>0</v>
      </c>
      <c r="C49" s="2"/>
      <c r="D49" s="4">
        <f t="shared" si="6"/>
        <v>0</v>
      </c>
      <c r="E49">
        <f>ROUND('Pre-planning'!D48*0.7,0)</f>
        <v>0</v>
      </c>
      <c r="F49" s="2"/>
      <c r="G49" s="4">
        <f t="shared" si="7"/>
        <v>0</v>
      </c>
      <c r="H49">
        <f>ROUND('Pre-planning'!D48*0.1,0)</f>
        <v>0</v>
      </c>
      <c r="I49" s="2"/>
      <c r="J49" s="4">
        <f t="shared" si="8"/>
        <v>0</v>
      </c>
    </row>
    <row r="50" spans="1:10" ht="14.25" thickBot="1" thickTop="1">
      <c r="A50" s="5">
        <f>'Pre-planning'!A49</f>
        <v>0</v>
      </c>
      <c r="B50">
        <f>ROUND('Pre-planning'!D49*0.2,0)</f>
        <v>0</v>
      </c>
      <c r="C50" s="2"/>
      <c r="D50" s="4">
        <f t="shared" si="6"/>
        <v>0</v>
      </c>
      <c r="E50">
        <f>ROUND('Pre-planning'!D49*0.7,0)</f>
        <v>0</v>
      </c>
      <c r="F50" s="2"/>
      <c r="G50" s="4">
        <f t="shared" si="7"/>
        <v>0</v>
      </c>
      <c r="H50">
        <f>ROUND('Pre-planning'!D49*0.1,0)</f>
        <v>0</v>
      </c>
      <c r="I50" s="2"/>
      <c r="J50" s="4">
        <f t="shared" si="8"/>
        <v>0</v>
      </c>
    </row>
    <row r="51" spans="1:10" ht="14.25" thickBot="1" thickTop="1">
      <c r="A51" s="5">
        <f>'Pre-planning'!A50</f>
        <v>0</v>
      </c>
      <c r="B51">
        <f>ROUND('Pre-planning'!D50*0.2,0)</f>
        <v>0</v>
      </c>
      <c r="C51" s="2"/>
      <c r="D51" s="4">
        <f t="shared" si="6"/>
        <v>0</v>
      </c>
      <c r="E51">
        <f>ROUND('Pre-planning'!D50*0.7,0)</f>
        <v>0</v>
      </c>
      <c r="F51" s="2"/>
      <c r="G51" s="4">
        <f t="shared" si="7"/>
        <v>0</v>
      </c>
      <c r="H51">
        <f>ROUND('Pre-planning'!D50*0.1,0)</f>
        <v>0</v>
      </c>
      <c r="I51" s="2"/>
      <c r="J51" s="4">
        <f t="shared" si="8"/>
        <v>0</v>
      </c>
    </row>
    <row r="52" spans="1:10" ht="14.25" thickBot="1" thickTop="1">
      <c r="A52" s="5">
        <f>'Pre-planning'!A51</f>
        <v>0</v>
      </c>
      <c r="B52">
        <f>ROUND('Pre-planning'!D51*0.2,0)</f>
        <v>0</v>
      </c>
      <c r="C52" s="2"/>
      <c r="D52" s="4">
        <f t="shared" si="6"/>
        <v>0</v>
      </c>
      <c r="E52">
        <f>ROUND('Pre-planning'!D51*0.7,0)</f>
        <v>0</v>
      </c>
      <c r="F52" s="2"/>
      <c r="G52" s="4">
        <f t="shared" si="7"/>
        <v>0</v>
      </c>
      <c r="H52">
        <f>ROUND('Pre-planning'!D51*0.1,0)</f>
        <v>0</v>
      </c>
      <c r="I52" s="2"/>
      <c r="J52" s="4">
        <f t="shared" si="8"/>
        <v>0</v>
      </c>
    </row>
    <row r="53" spans="1:10" ht="14.25" thickBot="1" thickTop="1">
      <c r="A53" s="5">
        <f>'Pre-planning'!A52</f>
        <v>0</v>
      </c>
      <c r="B53">
        <f>ROUND('Pre-planning'!D52*0.2,0)</f>
        <v>0</v>
      </c>
      <c r="C53" s="2"/>
      <c r="D53" s="4">
        <f t="shared" si="6"/>
        <v>0</v>
      </c>
      <c r="E53">
        <f>ROUND('Pre-planning'!D52*0.7,0)</f>
        <v>0</v>
      </c>
      <c r="F53" s="2"/>
      <c r="G53" s="4">
        <f t="shared" si="7"/>
        <v>0</v>
      </c>
      <c r="H53">
        <f>ROUND('Pre-planning'!D52*0.1,0)</f>
        <v>0</v>
      </c>
      <c r="I53" s="2"/>
      <c r="J53" s="4">
        <f t="shared" si="8"/>
        <v>0</v>
      </c>
    </row>
    <row r="54" spans="1:10" ht="14.25" thickBot="1" thickTop="1">
      <c r="A54" s="5">
        <f>'Pre-planning'!A53</f>
        <v>0</v>
      </c>
      <c r="B54">
        <f>ROUND('Pre-planning'!D53*0.2,0)</f>
        <v>0</v>
      </c>
      <c r="C54" s="2"/>
      <c r="D54" s="4">
        <f t="shared" si="6"/>
        <v>0</v>
      </c>
      <c r="E54">
        <f>ROUND('Pre-planning'!D53*0.7,0)</f>
        <v>0</v>
      </c>
      <c r="F54" s="2"/>
      <c r="G54" s="4">
        <f t="shared" si="7"/>
        <v>0</v>
      </c>
      <c r="H54">
        <f>ROUND('Pre-planning'!D53*0.1,0)</f>
        <v>0</v>
      </c>
      <c r="I54" s="2"/>
      <c r="J54" s="4">
        <f t="shared" si="8"/>
        <v>0</v>
      </c>
    </row>
    <row r="55" spans="1:10" ht="14.25" thickBot="1" thickTop="1">
      <c r="A55" s="5">
        <f>'Pre-planning'!A54</f>
        <v>0</v>
      </c>
      <c r="B55">
        <f>ROUND('Pre-planning'!D54*0.2,0)</f>
        <v>0</v>
      </c>
      <c r="C55" s="2"/>
      <c r="D55" s="4">
        <f t="shared" si="6"/>
        <v>0</v>
      </c>
      <c r="E55">
        <f>ROUND('Pre-planning'!D54*0.7,0)</f>
        <v>0</v>
      </c>
      <c r="F55" s="2"/>
      <c r="G55" s="4">
        <f t="shared" si="7"/>
        <v>0</v>
      </c>
      <c r="H55">
        <f>ROUND('Pre-planning'!D54*0.1,0)</f>
        <v>0</v>
      </c>
      <c r="I55" s="2"/>
      <c r="J55" s="4">
        <f t="shared" si="8"/>
        <v>0</v>
      </c>
    </row>
    <row r="56" spans="1:10" ht="14.25" thickBot="1" thickTop="1">
      <c r="A56" s="5">
        <f>'Pre-planning'!A55</f>
        <v>0</v>
      </c>
      <c r="B56">
        <f>ROUND('Pre-planning'!D55*0.2,0)</f>
        <v>0</v>
      </c>
      <c r="C56" s="2"/>
      <c r="D56" s="4">
        <f t="shared" si="6"/>
        <v>0</v>
      </c>
      <c r="E56">
        <f>ROUND('Pre-planning'!D55*0.7,0)</f>
        <v>0</v>
      </c>
      <c r="F56" s="2"/>
      <c r="G56" s="4">
        <f t="shared" si="7"/>
        <v>0</v>
      </c>
      <c r="H56">
        <f>ROUND('Pre-planning'!D55*0.1,0)</f>
        <v>0</v>
      </c>
      <c r="I56" s="2"/>
      <c r="J56" s="4">
        <f t="shared" si="8"/>
        <v>0</v>
      </c>
    </row>
    <row r="57" spans="1:10" ht="14.25" thickBot="1" thickTop="1">
      <c r="A57" s="5">
        <f>'Pre-planning'!A56</f>
        <v>0</v>
      </c>
      <c r="B57">
        <f>ROUND('Pre-planning'!D56*0.2,0)</f>
        <v>0</v>
      </c>
      <c r="C57" s="2"/>
      <c r="D57" s="4">
        <f t="shared" si="6"/>
        <v>0</v>
      </c>
      <c r="E57">
        <f>ROUND('Pre-planning'!D56*0.7,0)</f>
        <v>0</v>
      </c>
      <c r="F57" s="2"/>
      <c r="G57" s="4">
        <f t="shared" si="7"/>
        <v>0</v>
      </c>
      <c r="H57">
        <f>ROUND('Pre-planning'!D56*0.1,0)</f>
        <v>0</v>
      </c>
      <c r="I57" s="2"/>
      <c r="J57" s="4">
        <f t="shared" si="8"/>
        <v>0</v>
      </c>
    </row>
    <row r="58" spans="1:10" ht="14.25" thickBot="1" thickTop="1">
      <c r="A58" s="5">
        <f>'Pre-planning'!A57</f>
        <v>0</v>
      </c>
      <c r="B58">
        <f>ROUND('Pre-planning'!D57*0.2,0)</f>
        <v>0</v>
      </c>
      <c r="C58" s="2"/>
      <c r="D58" s="4">
        <f t="shared" si="6"/>
        <v>0</v>
      </c>
      <c r="E58">
        <f>ROUND('Pre-planning'!D57*0.7,0)</f>
        <v>0</v>
      </c>
      <c r="F58" s="2"/>
      <c r="G58" s="4">
        <f t="shared" si="7"/>
        <v>0</v>
      </c>
      <c r="H58">
        <f>ROUND('Pre-planning'!D57*0.1,0)</f>
        <v>0</v>
      </c>
      <c r="I58" s="2"/>
      <c r="J58" s="4">
        <f t="shared" si="8"/>
        <v>0</v>
      </c>
    </row>
    <row r="59" spans="1:10" ht="14.25" thickBot="1" thickTop="1">
      <c r="A59" s="5">
        <f>'Pre-planning'!A58</f>
        <v>0</v>
      </c>
      <c r="B59">
        <f>ROUND('Pre-planning'!D58*0.2,0)</f>
        <v>0</v>
      </c>
      <c r="C59" s="2"/>
      <c r="D59" s="4">
        <f t="shared" si="6"/>
        <v>0</v>
      </c>
      <c r="E59">
        <f>ROUND('Pre-planning'!D58*0.7,0)</f>
        <v>0</v>
      </c>
      <c r="F59" s="2"/>
      <c r="G59" s="4">
        <f t="shared" si="7"/>
        <v>0</v>
      </c>
      <c r="H59">
        <f>ROUND('Pre-planning'!D58*0.1,0)</f>
        <v>0</v>
      </c>
      <c r="I59" s="2"/>
      <c r="J59" s="4">
        <f t="shared" si="8"/>
        <v>0</v>
      </c>
    </row>
    <row r="60" spans="1:10" ht="14.25" thickBot="1" thickTop="1">
      <c r="A60" s="5" t="s">
        <v>2</v>
      </c>
      <c r="B60" s="10">
        <f>SUM(B15:B59)</f>
        <v>0</v>
      </c>
      <c r="C60" t="e">
        <f>C14-SUM(C15:C59)</f>
        <v>#DIV/0!</v>
      </c>
      <c r="D60" s="4">
        <f>SUM(D15:D59)</f>
        <v>0</v>
      </c>
      <c r="E60" s="10">
        <f>SUM(E15:E59)</f>
        <v>0</v>
      </c>
      <c r="F60" t="e">
        <f>F14-SUM(F15:F59)</f>
        <v>#DIV/0!</v>
      </c>
      <c r="G60" s="4">
        <f>SUM(G15:G59)</f>
        <v>0</v>
      </c>
      <c r="H60" s="10">
        <f>SUM(H15:H59)</f>
        <v>0</v>
      </c>
      <c r="I60" t="e">
        <f>I14-SUM(I15:I59)</f>
        <v>#DIV/0!</v>
      </c>
      <c r="J60" s="4">
        <f>SUM(J15:J59)</f>
        <v>0</v>
      </c>
    </row>
    <row r="61" spans="1:10" ht="12.75">
      <c r="A61" s="4" t="s">
        <v>32</v>
      </c>
      <c r="B61" s="6">
        <f>SUM(B3:B12)+ROUNDUP(B60/100,0)</f>
        <v>0</v>
      </c>
      <c r="C61" s="4"/>
      <c r="D61" s="17" t="e">
        <f>SUM(D3:D12)+ROUNDUP(D60/100,0)</f>
        <v>#DIV/0!</v>
      </c>
      <c r="E61" s="17">
        <f>SUM(E3:E12)+ROUNDUP(E60/100,0)</f>
        <v>0</v>
      </c>
      <c r="F61" s="4"/>
      <c r="G61" s="17" t="e">
        <f>SUM(G3:G12)+ROUNDUP(G60/100,0)</f>
        <v>#DIV/0!</v>
      </c>
      <c r="H61" s="6">
        <f>SUM(H3:H12)+H60</f>
        <v>0</v>
      </c>
      <c r="I61" s="4"/>
      <c r="J61" s="6" t="e">
        <f>SUM(J3:J12)+J60</f>
        <v>#DIV/0!</v>
      </c>
    </row>
    <row r="62" spans="1:10" ht="13.5" thickBot="1">
      <c r="A62" s="4"/>
      <c r="B62" s="7" t="s">
        <v>33</v>
      </c>
      <c r="C62" s="4"/>
      <c r="D62" s="7" t="s">
        <v>33</v>
      </c>
      <c r="E62" s="7" t="s">
        <v>33</v>
      </c>
      <c r="F62" s="4"/>
      <c r="G62" s="7" t="s">
        <v>33</v>
      </c>
      <c r="H62" s="7" t="s">
        <v>13</v>
      </c>
      <c r="I62" s="4"/>
      <c r="J62" s="7" t="s">
        <v>13</v>
      </c>
    </row>
  </sheetData>
  <mergeCells count="1">
    <mergeCell ref="A1:A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60"/>
  <sheetViews>
    <sheetView workbookViewId="0" topLeftCell="A1">
      <selection activeCell="B64" sqref="B64"/>
    </sheetView>
  </sheetViews>
  <sheetFormatPr defaultColWidth="9.140625" defaultRowHeight="12.75"/>
  <cols>
    <col min="1" max="1" width="32.8515625" style="24" customWidth="1"/>
    <col min="2" max="3" width="15.421875" style="24" bestFit="1" customWidth="1"/>
    <col min="4" max="4" width="17.57421875" style="24" customWidth="1"/>
    <col min="5" max="5" width="18.140625" style="24" customWidth="1"/>
    <col min="6" max="6" width="27.421875" style="24" customWidth="1"/>
    <col min="7" max="16384" width="9.140625" style="24" customWidth="1"/>
  </cols>
  <sheetData>
    <row r="1" spans="1:6" ht="72">
      <c r="A1" s="27" t="s">
        <v>61</v>
      </c>
      <c r="B1" s="28" t="s">
        <v>62</v>
      </c>
      <c r="C1" s="28" t="s">
        <v>63</v>
      </c>
      <c r="D1" s="28" t="s">
        <v>66</v>
      </c>
      <c r="E1" s="34" t="s">
        <v>105</v>
      </c>
      <c r="F1" s="34" t="s">
        <v>110</v>
      </c>
    </row>
    <row r="2" spans="1:6" ht="39" customHeight="1">
      <c r="A2" s="27" t="s">
        <v>109</v>
      </c>
      <c r="B2" s="26" t="s">
        <v>65</v>
      </c>
      <c r="C2" s="26" t="s">
        <v>64</v>
      </c>
      <c r="D2" s="26" t="s">
        <v>67</v>
      </c>
      <c r="E2" s="35"/>
      <c r="F2" s="39" t="s">
        <v>111</v>
      </c>
    </row>
    <row r="3" spans="1:6" ht="18">
      <c r="A3" s="32">
        <f>'Pre-planning'!A3</f>
        <v>0</v>
      </c>
      <c r="B3" s="25" t="e">
        <f>'Apportionment '!C3</f>
        <v>#DIV/0!</v>
      </c>
      <c r="C3" s="25" t="e">
        <f>'Apportionment '!F3</f>
        <v>#DIV/0!</v>
      </c>
      <c r="D3" s="25" t="e">
        <f>'Apportionment '!I3</f>
        <v>#DIV/0!</v>
      </c>
      <c r="E3" s="29">
        <f>'Pre-planning'!C3</f>
        <v>0</v>
      </c>
      <c r="F3" s="29">
        <f>'Pre-planning'!A3</f>
        <v>0</v>
      </c>
    </row>
    <row r="4" spans="1:6" ht="18">
      <c r="A4" s="32">
        <f>'Pre-planning'!A4</f>
        <v>0</v>
      </c>
      <c r="B4" s="25" t="e">
        <f>'Apportionment '!C4</f>
        <v>#DIV/0!</v>
      </c>
      <c r="C4" s="25" t="e">
        <f>'Apportionment '!F4</f>
        <v>#DIV/0!</v>
      </c>
      <c r="D4" s="25" t="e">
        <f>'Apportionment '!I4</f>
        <v>#DIV/0!</v>
      </c>
      <c r="E4" s="29">
        <f>'Pre-planning'!C4</f>
        <v>0</v>
      </c>
      <c r="F4" s="29">
        <f>'Pre-planning'!A4</f>
        <v>0</v>
      </c>
    </row>
    <row r="5" spans="1:6" ht="18">
      <c r="A5" s="32">
        <f>'Pre-planning'!A5</f>
        <v>0</v>
      </c>
      <c r="B5" s="25" t="e">
        <f>'Apportionment '!C5</f>
        <v>#DIV/0!</v>
      </c>
      <c r="C5" s="25" t="e">
        <f>'Apportionment '!F5</f>
        <v>#DIV/0!</v>
      </c>
      <c r="D5" s="25" t="e">
        <f>'Apportionment '!I5</f>
        <v>#DIV/0!</v>
      </c>
      <c r="E5" s="29">
        <f>'Pre-planning'!C5</f>
        <v>0</v>
      </c>
      <c r="F5" s="29">
        <f>'Pre-planning'!A5</f>
        <v>0</v>
      </c>
    </row>
    <row r="6" spans="1:6" ht="18">
      <c r="A6" s="32">
        <f>'Pre-planning'!A6</f>
        <v>0</v>
      </c>
      <c r="B6" s="25" t="e">
        <f>'Apportionment '!C6</f>
        <v>#DIV/0!</v>
      </c>
      <c r="C6" s="25" t="e">
        <f>'Apportionment '!F6</f>
        <v>#DIV/0!</v>
      </c>
      <c r="D6" s="25" t="e">
        <f>'Apportionment '!I6</f>
        <v>#DIV/0!</v>
      </c>
      <c r="E6" s="29">
        <f>'Pre-planning'!C6</f>
        <v>0</v>
      </c>
      <c r="F6" s="29">
        <f>'Pre-planning'!A6</f>
        <v>0</v>
      </c>
    </row>
    <row r="7" spans="1:6" ht="18">
      <c r="A7" s="32">
        <f>'Pre-planning'!A7</f>
        <v>0</v>
      </c>
      <c r="B7" s="25" t="e">
        <f>'Apportionment '!C7</f>
        <v>#DIV/0!</v>
      </c>
      <c r="C7" s="25" t="e">
        <f>'Apportionment '!F7</f>
        <v>#DIV/0!</v>
      </c>
      <c r="D7" s="25" t="e">
        <f>'Apportionment '!I7</f>
        <v>#DIV/0!</v>
      </c>
      <c r="E7" s="29">
        <f>'Pre-planning'!C7</f>
        <v>0</v>
      </c>
      <c r="F7" s="29">
        <f>'Pre-planning'!A7</f>
        <v>0</v>
      </c>
    </row>
    <row r="8" spans="1:6" ht="18">
      <c r="A8" s="32">
        <f>'Pre-planning'!A8</f>
        <v>0</v>
      </c>
      <c r="B8" s="25" t="e">
        <f>'Apportionment '!C8</f>
        <v>#DIV/0!</v>
      </c>
      <c r="C8" s="25" t="e">
        <f>'Apportionment '!F8</f>
        <v>#DIV/0!</v>
      </c>
      <c r="D8" s="25" t="e">
        <f>'Apportionment '!I8</f>
        <v>#DIV/0!</v>
      </c>
      <c r="E8" s="29">
        <f>'Pre-planning'!C8</f>
        <v>0</v>
      </c>
      <c r="F8" s="29">
        <f>'Pre-planning'!A8</f>
        <v>0</v>
      </c>
    </row>
    <row r="9" spans="1:6" ht="18">
      <c r="A9" s="32">
        <f>'Pre-planning'!A9</f>
        <v>0</v>
      </c>
      <c r="B9" s="25" t="e">
        <f>'Apportionment '!C9</f>
        <v>#DIV/0!</v>
      </c>
      <c r="C9" s="25" t="e">
        <f>'Apportionment '!F9</f>
        <v>#DIV/0!</v>
      </c>
      <c r="D9" s="25" t="e">
        <f>'Apportionment '!I9</f>
        <v>#DIV/0!</v>
      </c>
      <c r="E9" s="29">
        <f>'Pre-planning'!C9</f>
        <v>0</v>
      </c>
      <c r="F9" s="29">
        <f>'Pre-planning'!A9</f>
        <v>0</v>
      </c>
    </row>
    <row r="10" spans="1:6" ht="18">
      <c r="A10" s="32">
        <f>'Pre-planning'!A10</f>
        <v>0</v>
      </c>
      <c r="B10" s="25" t="e">
        <f>'Apportionment '!C10</f>
        <v>#DIV/0!</v>
      </c>
      <c r="C10" s="25" t="e">
        <f>'Apportionment '!F10</f>
        <v>#DIV/0!</v>
      </c>
      <c r="D10" s="25" t="e">
        <f>'Apportionment '!I10</f>
        <v>#DIV/0!</v>
      </c>
      <c r="E10" s="29">
        <f>'Pre-planning'!C10</f>
        <v>0</v>
      </c>
      <c r="F10" s="29">
        <f>'Pre-planning'!A10</f>
        <v>0</v>
      </c>
    </row>
    <row r="11" spans="1:6" ht="18">
      <c r="A11" s="32">
        <f>'Pre-planning'!A11</f>
        <v>0</v>
      </c>
      <c r="B11" s="25" t="e">
        <f>'Apportionment '!C11</f>
        <v>#DIV/0!</v>
      </c>
      <c r="C11" s="25" t="e">
        <f>'Apportionment '!F11</f>
        <v>#DIV/0!</v>
      </c>
      <c r="D11" s="25" t="e">
        <f>'Apportionment '!I11</f>
        <v>#DIV/0!</v>
      </c>
      <c r="E11" s="29">
        <f>'Pre-planning'!C11</f>
        <v>0</v>
      </c>
      <c r="F11" s="29">
        <f>'Pre-planning'!A11</f>
        <v>0</v>
      </c>
    </row>
    <row r="12" spans="1:6" ht="18">
      <c r="A12" s="32">
        <f>'Pre-planning'!A12</f>
        <v>0</v>
      </c>
      <c r="B12" s="30" t="e">
        <f>'Apportionment '!C12</f>
        <v>#DIV/0!</v>
      </c>
      <c r="C12" s="30" t="e">
        <f>'Apportionment '!F12</f>
        <v>#DIV/0!</v>
      </c>
      <c r="D12" s="30" t="e">
        <f>'Apportionment '!I12</f>
        <v>#DIV/0!</v>
      </c>
      <c r="E12" s="29">
        <f>'Pre-planning'!C12</f>
        <v>0</v>
      </c>
      <c r="F12" s="29">
        <f>'Pre-planning'!A12</f>
        <v>0</v>
      </c>
    </row>
    <row r="13" spans="1:6" ht="39" customHeight="1">
      <c r="A13" s="27" t="s">
        <v>60</v>
      </c>
      <c r="B13" s="31" t="s">
        <v>68</v>
      </c>
      <c r="C13" s="31" t="s">
        <v>69</v>
      </c>
      <c r="D13" s="31" t="s">
        <v>67</v>
      </c>
      <c r="E13" s="27"/>
      <c r="F13" s="39" t="s">
        <v>111</v>
      </c>
    </row>
    <row r="14" spans="1:6" ht="18">
      <c r="A14" s="32">
        <f>'Pre-planning'!A14</f>
        <v>0</v>
      </c>
      <c r="B14" s="29">
        <f>'Apportionment '!C15</f>
        <v>0</v>
      </c>
      <c r="C14" s="29">
        <f>'Apportionment '!F15</f>
        <v>0</v>
      </c>
      <c r="D14" s="29">
        <f>'Apportionment '!I15</f>
        <v>0</v>
      </c>
      <c r="E14" s="29">
        <f>'Pre-planning'!C14</f>
        <v>0</v>
      </c>
      <c r="F14" s="29">
        <f>'Pre-planning'!B14</f>
        <v>0</v>
      </c>
    </row>
    <row r="15" spans="1:6" ht="18">
      <c r="A15" s="32">
        <f>'Pre-planning'!A15</f>
        <v>0</v>
      </c>
      <c r="B15" s="29">
        <f>'Apportionment '!C16</f>
        <v>0</v>
      </c>
      <c r="C15" s="29">
        <f>'Apportionment '!F16</f>
        <v>0</v>
      </c>
      <c r="D15" s="29">
        <f>'Apportionment '!I16</f>
        <v>0</v>
      </c>
      <c r="E15" s="29">
        <f>'Pre-planning'!C15</f>
        <v>0</v>
      </c>
      <c r="F15" s="29">
        <f>'Pre-planning'!B15</f>
        <v>0</v>
      </c>
    </row>
    <row r="16" spans="1:6" ht="18">
      <c r="A16" s="32">
        <f>'Pre-planning'!A16</f>
        <v>0</v>
      </c>
      <c r="B16" s="29">
        <f>'Apportionment '!C17</f>
        <v>0</v>
      </c>
      <c r="C16" s="29">
        <f>'Apportionment '!F17</f>
        <v>0</v>
      </c>
      <c r="D16" s="29">
        <f>'Apportionment '!I17</f>
        <v>0</v>
      </c>
      <c r="E16" s="29">
        <f>'Pre-planning'!C16</f>
        <v>0</v>
      </c>
      <c r="F16" s="29">
        <f>'Pre-planning'!B16</f>
        <v>0</v>
      </c>
    </row>
    <row r="17" spans="1:6" ht="18">
      <c r="A17" s="32">
        <f>'Pre-planning'!A17</f>
        <v>0</v>
      </c>
      <c r="B17" s="29">
        <f>'Apportionment '!C18</f>
        <v>0</v>
      </c>
      <c r="C17" s="29">
        <f>'Apportionment '!F18</f>
        <v>0</v>
      </c>
      <c r="D17" s="29">
        <f>'Apportionment '!I18</f>
        <v>0</v>
      </c>
      <c r="E17" s="29">
        <f>'Pre-planning'!C17</f>
        <v>0</v>
      </c>
      <c r="F17" s="29">
        <f>'Pre-planning'!B17</f>
        <v>0</v>
      </c>
    </row>
    <row r="18" spans="1:6" ht="18">
      <c r="A18" s="32">
        <f>'Pre-planning'!A18</f>
        <v>0</v>
      </c>
      <c r="B18" s="29">
        <f>'Apportionment '!C19</f>
        <v>0</v>
      </c>
      <c r="C18" s="29">
        <f>'Apportionment '!F19</f>
        <v>0</v>
      </c>
      <c r="D18" s="29">
        <f>'Apportionment '!I19</f>
        <v>0</v>
      </c>
      <c r="E18" s="29">
        <f>'Pre-planning'!C18</f>
        <v>0</v>
      </c>
      <c r="F18" s="29">
        <f>'Pre-planning'!B18</f>
        <v>0</v>
      </c>
    </row>
    <row r="19" spans="1:6" ht="18">
      <c r="A19" s="32">
        <f>'Pre-planning'!A19</f>
        <v>0</v>
      </c>
      <c r="B19" s="29">
        <f>'Apportionment '!C20</f>
        <v>0</v>
      </c>
      <c r="C19" s="29">
        <f>'Apportionment '!F20</f>
        <v>0</v>
      </c>
      <c r="D19" s="29">
        <f>'Apportionment '!I20</f>
        <v>0</v>
      </c>
      <c r="E19" s="29">
        <f>'Pre-planning'!C19</f>
        <v>0</v>
      </c>
      <c r="F19" s="29">
        <f>'Pre-planning'!B19</f>
        <v>0</v>
      </c>
    </row>
    <row r="20" spans="1:6" ht="18">
      <c r="A20" s="32">
        <f>'Pre-planning'!A20</f>
        <v>0</v>
      </c>
      <c r="B20" s="29">
        <f>'Apportionment '!C21</f>
        <v>0</v>
      </c>
      <c r="C20" s="29">
        <f>'Apportionment '!F21</f>
        <v>0</v>
      </c>
      <c r="D20" s="29">
        <f>'Apportionment '!I21</f>
        <v>0</v>
      </c>
      <c r="E20" s="29">
        <f>'Pre-planning'!C20</f>
        <v>0</v>
      </c>
      <c r="F20" s="29">
        <f>'Pre-planning'!B20</f>
        <v>0</v>
      </c>
    </row>
    <row r="21" spans="1:6" ht="18">
      <c r="A21" s="32">
        <f>'Pre-planning'!A21</f>
        <v>0</v>
      </c>
      <c r="B21" s="29">
        <f>'Apportionment '!C22</f>
        <v>0</v>
      </c>
      <c r="C21" s="29">
        <f>'Apportionment '!F22</f>
        <v>0</v>
      </c>
      <c r="D21" s="29">
        <f>'Apportionment '!I22</f>
        <v>0</v>
      </c>
      <c r="E21" s="29">
        <f>'Pre-planning'!C21</f>
        <v>0</v>
      </c>
      <c r="F21" s="29">
        <f>'Pre-planning'!B21</f>
        <v>0</v>
      </c>
    </row>
    <row r="22" spans="1:6" ht="18">
      <c r="A22" s="32">
        <f>'Pre-planning'!A22</f>
        <v>0</v>
      </c>
      <c r="B22" s="29">
        <f>'Apportionment '!C23</f>
        <v>0</v>
      </c>
      <c r="C22" s="29">
        <f>'Apportionment '!F23</f>
        <v>0</v>
      </c>
      <c r="D22" s="29">
        <f>'Apportionment '!I23</f>
        <v>0</v>
      </c>
      <c r="E22" s="29">
        <f>'Pre-planning'!C22</f>
        <v>0</v>
      </c>
      <c r="F22" s="29">
        <f>'Pre-planning'!B22</f>
        <v>0</v>
      </c>
    </row>
    <row r="23" spans="1:6" ht="18">
      <c r="A23" s="32">
        <f>'Pre-planning'!A23</f>
        <v>0</v>
      </c>
      <c r="B23" s="29">
        <f>'Apportionment '!C24</f>
        <v>0</v>
      </c>
      <c r="C23" s="29">
        <f>'Apportionment '!F24</f>
        <v>0</v>
      </c>
      <c r="D23" s="29">
        <f>'Apportionment '!I24</f>
        <v>0</v>
      </c>
      <c r="E23" s="29">
        <f>'Pre-planning'!C23</f>
        <v>0</v>
      </c>
      <c r="F23" s="29">
        <f>'Pre-planning'!B23</f>
        <v>0</v>
      </c>
    </row>
    <row r="24" spans="1:6" ht="18">
      <c r="A24" s="32">
        <f>'Pre-planning'!A24</f>
        <v>0</v>
      </c>
      <c r="B24" s="29">
        <f>'Apportionment '!C25</f>
        <v>0</v>
      </c>
      <c r="C24" s="29">
        <f>'Apportionment '!F25</f>
        <v>0</v>
      </c>
      <c r="D24" s="29">
        <f>'Apportionment '!I25</f>
        <v>0</v>
      </c>
      <c r="E24" s="29">
        <f>'Pre-planning'!C24</f>
        <v>0</v>
      </c>
      <c r="F24" s="29">
        <f>'Pre-planning'!B24</f>
        <v>0</v>
      </c>
    </row>
    <row r="25" spans="1:6" ht="18">
      <c r="A25" s="32">
        <f>'Pre-planning'!A25</f>
        <v>0</v>
      </c>
      <c r="B25" s="29">
        <f>'Apportionment '!C26</f>
        <v>0</v>
      </c>
      <c r="C25" s="29">
        <f>'Apportionment '!F26</f>
        <v>0</v>
      </c>
      <c r="D25" s="29">
        <f>'Apportionment '!I26</f>
        <v>0</v>
      </c>
      <c r="E25" s="29">
        <f>'Pre-planning'!C25</f>
        <v>0</v>
      </c>
      <c r="F25" s="29">
        <f>'Pre-planning'!B25</f>
        <v>0</v>
      </c>
    </row>
    <row r="26" spans="1:6" ht="18">
      <c r="A26" s="32">
        <f>'Pre-planning'!A26</f>
        <v>0</v>
      </c>
      <c r="B26" s="29">
        <f>'Apportionment '!C27</f>
        <v>0</v>
      </c>
      <c r="C26" s="29">
        <f>'Apportionment '!F27</f>
        <v>0</v>
      </c>
      <c r="D26" s="29">
        <f>'Apportionment '!I27</f>
        <v>0</v>
      </c>
      <c r="E26" s="29">
        <f>'Pre-planning'!C26</f>
        <v>0</v>
      </c>
      <c r="F26" s="29">
        <f>'Pre-planning'!B26</f>
        <v>0</v>
      </c>
    </row>
    <row r="27" spans="1:6" ht="18">
      <c r="A27" s="32">
        <f>'Pre-planning'!A27</f>
        <v>0</v>
      </c>
      <c r="B27" s="29">
        <f>'Apportionment '!C28</f>
        <v>0</v>
      </c>
      <c r="C27" s="29">
        <f>'Apportionment '!F28</f>
        <v>0</v>
      </c>
      <c r="D27" s="29">
        <f>'Apportionment '!I28</f>
        <v>0</v>
      </c>
      <c r="E27" s="29">
        <f>'Pre-planning'!C27</f>
        <v>0</v>
      </c>
      <c r="F27" s="29">
        <f>'Pre-planning'!B27</f>
        <v>0</v>
      </c>
    </row>
    <row r="28" spans="1:6" ht="18">
      <c r="A28" s="32">
        <f>'Pre-planning'!A28</f>
        <v>0</v>
      </c>
      <c r="B28" s="29">
        <f>'Apportionment '!C29</f>
        <v>0</v>
      </c>
      <c r="C28" s="29">
        <f>'Apportionment '!F29</f>
        <v>0</v>
      </c>
      <c r="D28" s="29">
        <f>'Apportionment '!I29</f>
        <v>0</v>
      </c>
      <c r="E28" s="29">
        <f>'Pre-planning'!C28</f>
        <v>0</v>
      </c>
      <c r="F28" s="29">
        <f>'Pre-planning'!B28</f>
        <v>0</v>
      </c>
    </row>
    <row r="29" spans="1:6" ht="18">
      <c r="A29" s="32">
        <f>'Pre-planning'!A29</f>
        <v>0</v>
      </c>
      <c r="B29" s="29">
        <f>'Apportionment '!C30</f>
        <v>0</v>
      </c>
      <c r="C29" s="29">
        <f>'Apportionment '!F30</f>
        <v>0</v>
      </c>
      <c r="D29" s="29">
        <f>'Apportionment '!I30</f>
        <v>0</v>
      </c>
      <c r="E29" s="29">
        <f>'Pre-planning'!C29</f>
        <v>0</v>
      </c>
      <c r="F29" s="29">
        <f>'Pre-planning'!B29</f>
        <v>0</v>
      </c>
    </row>
    <row r="30" spans="1:6" ht="18">
      <c r="A30" s="32">
        <f>'Pre-planning'!A30</f>
        <v>0</v>
      </c>
      <c r="B30" s="29">
        <f>'Apportionment '!C31</f>
        <v>0</v>
      </c>
      <c r="C30" s="29">
        <f>'Apportionment '!F31</f>
        <v>0</v>
      </c>
      <c r="D30" s="29">
        <f>'Apportionment '!I31</f>
        <v>0</v>
      </c>
      <c r="E30" s="29">
        <f>'Pre-planning'!C30</f>
        <v>0</v>
      </c>
      <c r="F30" s="29">
        <f>'Pre-planning'!B30</f>
        <v>0</v>
      </c>
    </row>
    <row r="31" spans="1:6" ht="18">
      <c r="A31" s="32">
        <f>'Pre-planning'!A31</f>
        <v>0</v>
      </c>
      <c r="B31" s="29">
        <f>'Apportionment '!C32</f>
        <v>0</v>
      </c>
      <c r="C31" s="29">
        <f>'Apportionment '!F32</f>
        <v>0</v>
      </c>
      <c r="D31" s="29">
        <f>'Apportionment '!I32</f>
        <v>0</v>
      </c>
      <c r="E31" s="29">
        <f>'Pre-planning'!C31</f>
        <v>0</v>
      </c>
      <c r="F31" s="29">
        <f>'Pre-planning'!B31</f>
        <v>0</v>
      </c>
    </row>
    <row r="32" spans="1:6" ht="18">
      <c r="A32" s="32">
        <f>'Pre-planning'!A32</f>
        <v>0</v>
      </c>
      <c r="B32" s="29">
        <f>'Apportionment '!C33</f>
        <v>0</v>
      </c>
      <c r="C32" s="29">
        <f>'Apportionment '!F33</f>
        <v>0</v>
      </c>
      <c r="D32" s="29">
        <f>'Apportionment '!I33</f>
        <v>0</v>
      </c>
      <c r="E32" s="29">
        <f>'Pre-planning'!C32</f>
        <v>0</v>
      </c>
      <c r="F32" s="29">
        <f>'Pre-planning'!B32</f>
        <v>0</v>
      </c>
    </row>
    <row r="33" spans="1:6" ht="18">
      <c r="A33" s="32">
        <f>'Pre-planning'!A33</f>
        <v>0</v>
      </c>
      <c r="B33" s="29">
        <f>'Apportionment '!C34</f>
        <v>0</v>
      </c>
      <c r="C33" s="29">
        <f>'Apportionment '!F34</f>
        <v>0</v>
      </c>
      <c r="D33" s="29">
        <f>'Apportionment '!I34</f>
        <v>0</v>
      </c>
      <c r="E33" s="29">
        <f>'Pre-planning'!C33</f>
        <v>0</v>
      </c>
      <c r="F33" s="29">
        <f>'Pre-planning'!B33</f>
        <v>0</v>
      </c>
    </row>
    <row r="34" spans="1:6" ht="18">
      <c r="A34" s="32">
        <f>'Pre-planning'!A34</f>
        <v>0</v>
      </c>
      <c r="B34" s="29">
        <f>'Apportionment '!C35</f>
        <v>0</v>
      </c>
      <c r="C34" s="29">
        <f>'Apportionment '!F35</f>
        <v>0</v>
      </c>
      <c r="D34" s="29">
        <f>'Apportionment '!I35</f>
        <v>0</v>
      </c>
      <c r="E34" s="29">
        <f>'Pre-planning'!C34</f>
        <v>0</v>
      </c>
      <c r="F34" s="29">
        <f>'Pre-planning'!B34</f>
        <v>0</v>
      </c>
    </row>
    <row r="35" spans="1:6" ht="18">
      <c r="A35" s="32">
        <f>'Pre-planning'!A35</f>
        <v>0</v>
      </c>
      <c r="B35" s="29">
        <f>'Apportionment '!C36</f>
        <v>0</v>
      </c>
      <c r="C35" s="29">
        <f>'Apportionment '!F36</f>
        <v>0</v>
      </c>
      <c r="D35" s="29">
        <f>'Apportionment '!I36</f>
        <v>0</v>
      </c>
      <c r="E35" s="29">
        <f>'Pre-planning'!C35</f>
        <v>0</v>
      </c>
      <c r="F35" s="29">
        <f>'Pre-planning'!B35</f>
        <v>0</v>
      </c>
    </row>
    <row r="36" spans="1:6" ht="18">
      <c r="A36" s="32">
        <f>'Pre-planning'!A36</f>
        <v>0</v>
      </c>
      <c r="B36" s="29">
        <f>'Apportionment '!C37</f>
        <v>0</v>
      </c>
      <c r="C36" s="29">
        <f>'Apportionment '!F37</f>
        <v>0</v>
      </c>
      <c r="D36" s="29">
        <f>'Apportionment '!I37</f>
        <v>0</v>
      </c>
      <c r="E36" s="29">
        <f>'Pre-planning'!C36</f>
        <v>0</v>
      </c>
      <c r="F36" s="29">
        <f>'Pre-planning'!B36</f>
        <v>0</v>
      </c>
    </row>
    <row r="37" spans="1:6" ht="18">
      <c r="A37" s="32">
        <f>'Pre-planning'!A37</f>
        <v>0</v>
      </c>
      <c r="B37" s="29">
        <f>'Apportionment '!C38</f>
        <v>0</v>
      </c>
      <c r="C37" s="29">
        <f>'Apportionment '!F38</f>
        <v>0</v>
      </c>
      <c r="D37" s="29">
        <f>'Apportionment '!I38</f>
        <v>0</v>
      </c>
      <c r="E37" s="29">
        <f>'Pre-planning'!C37</f>
        <v>0</v>
      </c>
      <c r="F37" s="29">
        <f>'Pre-planning'!B37</f>
        <v>0</v>
      </c>
    </row>
    <row r="38" spans="1:6" ht="18">
      <c r="A38" s="32">
        <f>'Pre-planning'!A38</f>
        <v>0</v>
      </c>
      <c r="B38" s="29">
        <f>'Apportionment '!C39</f>
        <v>0</v>
      </c>
      <c r="C38" s="29">
        <f>'Apportionment '!F39</f>
        <v>0</v>
      </c>
      <c r="D38" s="29">
        <f>'Apportionment '!I39</f>
        <v>0</v>
      </c>
      <c r="E38" s="29">
        <f>'Pre-planning'!C38</f>
        <v>0</v>
      </c>
      <c r="F38" s="29">
        <f>'Pre-planning'!B38</f>
        <v>0</v>
      </c>
    </row>
    <row r="39" spans="1:6" ht="18">
      <c r="A39" s="32">
        <f>'Pre-planning'!A39</f>
        <v>0</v>
      </c>
      <c r="B39" s="29">
        <f>'Apportionment '!C40</f>
        <v>0</v>
      </c>
      <c r="C39" s="29">
        <f>'Apportionment '!F40</f>
        <v>0</v>
      </c>
      <c r="D39" s="29">
        <f>'Apportionment '!I40</f>
        <v>0</v>
      </c>
      <c r="E39" s="29">
        <f>'Pre-planning'!C39</f>
        <v>0</v>
      </c>
      <c r="F39" s="29">
        <f>'Pre-planning'!B39</f>
        <v>0</v>
      </c>
    </row>
    <row r="40" spans="1:6" ht="18">
      <c r="A40" s="32">
        <f>'Pre-planning'!A40</f>
        <v>0</v>
      </c>
      <c r="B40" s="29">
        <f>'Apportionment '!C41</f>
        <v>0</v>
      </c>
      <c r="C40" s="29">
        <f>'Apportionment '!F41</f>
        <v>0</v>
      </c>
      <c r="D40" s="29">
        <f>'Apportionment '!I41</f>
        <v>0</v>
      </c>
      <c r="E40" s="29">
        <f>'Pre-planning'!C40</f>
        <v>0</v>
      </c>
      <c r="F40" s="29">
        <f>'Pre-planning'!B40</f>
        <v>0</v>
      </c>
    </row>
    <row r="41" spans="1:6" ht="18">
      <c r="A41" s="32">
        <f>'Pre-planning'!A41</f>
        <v>0</v>
      </c>
      <c r="B41" s="29">
        <f>'Apportionment '!C42</f>
        <v>0</v>
      </c>
      <c r="C41" s="29">
        <f>'Apportionment '!F42</f>
        <v>0</v>
      </c>
      <c r="D41" s="29">
        <f>'Apportionment '!I42</f>
        <v>0</v>
      </c>
      <c r="E41" s="29">
        <f>'Pre-planning'!C41</f>
        <v>0</v>
      </c>
      <c r="F41" s="29">
        <f>'Pre-planning'!B41</f>
        <v>0</v>
      </c>
    </row>
    <row r="42" spans="1:6" ht="18">
      <c r="A42" s="32">
        <f>'Pre-planning'!A42</f>
        <v>0</v>
      </c>
      <c r="B42" s="29">
        <f>'Apportionment '!C43</f>
        <v>0</v>
      </c>
      <c r="C42" s="29">
        <f>'Apportionment '!F43</f>
        <v>0</v>
      </c>
      <c r="D42" s="29">
        <f>'Apportionment '!I43</f>
        <v>0</v>
      </c>
      <c r="E42" s="29">
        <f>'Pre-planning'!C42</f>
        <v>0</v>
      </c>
      <c r="F42" s="29">
        <f>'Pre-planning'!B42</f>
        <v>0</v>
      </c>
    </row>
    <row r="43" spans="1:6" ht="18">
      <c r="A43" s="32">
        <f>'Pre-planning'!A43</f>
        <v>0</v>
      </c>
      <c r="B43" s="29">
        <f>'Apportionment '!C44</f>
        <v>0</v>
      </c>
      <c r="C43" s="29">
        <f>'Apportionment '!F44</f>
        <v>0</v>
      </c>
      <c r="D43" s="29">
        <f>'Apportionment '!I44</f>
        <v>0</v>
      </c>
      <c r="E43" s="29">
        <f>'Pre-planning'!C43</f>
        <v>0</v>
      </c>
      <c r="F43" s="29">
        <f>'Pre-planning'!B43</f>
        <v>0</v>
      </c>
    </row>
    <row r="44" spans="1:6" ht="18">
      <c r="A44" s="32">
        <f>'Pre-planning'!A44</f>
        <v>0</v>
      </c>
      <c r="B44" s="29">
        <f>'Apportionment '!C45</f>
        <v>0</v>
      </c>
      <c r="C44" s="29">
        <f>'Apportionment '!F45</f>
        <v>0</v>
      </c>
      <c r="D44" s="29">
        <f>'Apportionment '!I45</f>
        <v>0</v>
      </c>
      <c r="E44" s="29">
        <f>'Pre-planning'!C44</f>
        <v>0</v>
      </c>
      <c r="F44" s="29">
        <f>'Pre-planning'!B44</f>
        <v>0</v>
      </c>
    </row>
    <row r="45" spans="1:6" ht="18">
      <c r="A45" s="32">
        <f>'Pre-planning'!A45</f>
        <v>0</v>
      </c>
      <c r="B45" s="29">
        <f>'Apportionment '!C46</f>
        <v>0</v>
      </c>
      <c r="C45" s="29">
        <f>'Apportionment '!F46</f>
        <v>0</v>
      </c>
      <c r="D45" s="29">
        <f>'Apportionment '!I46</f>
        <v>0</v>
      </c>
      <c r="E45" s="29">
        <f>'Pre-planning'!C45</f>
        <v>0</v>
      </c>
      <c r="F45" s="29">
        <f>'Pre-planning'!B45</f>
        <v>0</v>
      </c>
    </row>
    <row r="46" spans="1:6" ht="18">
      <c r="A46" s="32">
        <f>'Pre-planning'!A46</f>
        <v>0</v>
      </c>
      <c r="B46" s="29">
        <f>'Apportionment '!C47</f>
        <v>0</v>
      </c>
      <c r="C46" s="29">
        <f>'Apportionment '!F47</f>
        <v>0</v>
      </c>
      <c r="D46" s="29">
        <f>'Apportionment '!I47</f>
        <v>0</v>
      </c>
      <c r="E46" s="29">
        <f>'Pre-planning'!C46</f>
        <v>0</v>
      </c>
      <c r="F46" s="29">
        <f>'Pre-planning'!B46</f>
        <v>0</v>
      </c>
    </row>
    <row r="47" spans="1:6" ht="18">
      <c r="A47" s="32">
        <f>'Pre-planning'!A47</f>
        <v>0</v>
      </c>
      <c r="B47" s="29">
        <f>'Apportionment '!C48</f>
        <v>0</v>
      </c>
      <c r="C47" s="29">
        <f>'Apportionment '!F48</f>
        <v>0</v>
      </c>
      <c r="D47" s="29">
        <f>'Apportionment '!I48</f>
        <v>0</v>
      </c>
      <c r="E47" s="29">
        <f>'Pre-planning'!C47</f>
        <v>0</v>
      </c>
      <c r="F47" s="29">
        <f>'Pre-planning'!B47</f>
        <v>0</v>
      </c>
    </row>
    <row r="48" spans="1:6" ht="18">
      <c r="A48" s="32">
        <f>'Pre-planning'!A48</f>
        <v>0</v>
      </c>
      <c r="B48" s="29">
        <f>'Apportionment '!C49</f>
        <v>0</v>
      </c>
      <c r="C48" s="29">
        <f>'Apportionment '!F49</f>
        <v>0</v>
      </c>
      <c r="D48" s="29">
        <f>'Apportionment '!I49</f>
        <v>0</v>
      </c>
      <c r="E48" s="29">
        <f>'Pre-planning'!C48</f>
        <v>0</v>
      </c>
      <c r="F48" s="29">
        <f>'Pre-planning'!B48</f>
        <v>0</v>
      </c>
    </row>
    <row r="49" spans="1:6" ht="18">
      <c r="A49" s="32">
        <f>'Pre-planning'!A49</f>
        <v>0</v>
      </c>
      <c r="B49" s="29">
        <f>'Apportionment '!C50</f>
        <v>0</v>
      </c>
      <c r="C49" s="29">
        <f>'Apportionment '!F50</f>
        <v>0</v>
      </c>
      <c r="D49" s="29">
        <f>'Apportionment '!I50</f>
        <v>0</v>
      </c>
      <c r="E49" s="29">
        <f>'Pre-planning'!C49</f>
        <v>0</v>
      </c>
      <c r="F49" s="29">
        <f>'Pre-planning'!B49</f>
        <v>0</v>
      </c>
    </row>
    <row r="50" spans="1:6" ht="18">
      <c r="A50" s="32">
        <f>'Pre-planning'!A50</f>
        <v>0</v>
      </c>
      <c r="B50" s="29">
        <f>'Apportionment '!C51</f>
        <v>0</v>
      </c>
      <c r="C50" s="29">
        <f>'Apportionment '!F51</f>
        <v>0</v>
      </c>
      <c r="D50" s="29">
        <f>'Apportionment '!I51</f>
        <v>0</v>
      </c>
      <c r="E50" s="29">
        <f>'Pre-planning'!C50</f>
        <v>0</v>
      </c>
      <c r="F50" s="29">
        <f>'Pre-planning'!B50</f>
        <v>0</v>
      </c>
    </row>
    <row r="51" spans="1:6" ht="18">
      <c r="A51" s="32">
        <f>'Pre-planning'!A51</f>
        <v>0</v>
      </c>
      <c r="B51" s="29">
        <f>'Apportionment '!C52</f>
        <v>0</v>
      </c>
      <c r="C51" s="29">
        <f>'Apportionment '!F52</f>
        <v>0</v>
      </c>
      <c r="D51" s="29">
        <f>'Apportionment '!I52</f>
        <v>0</v>
      </c>
      <c r="E51" s="29">
        <f>'Pre-planning'!C51</f>
        <v>0</v>
      </c>
      <c r="F51" s="29">
        <f>'Pre-planning'!B51</f>
        <v>0</v>
      </c>
    </row>
    <row r="52" spans="1:6" ht="18">
      <c r="A52" s="32">
        <f>'Pre-planning'!A52</f>
        <v>0</v>
      </c>
      <c r="B52" s="29">
        <f>'Apportionment '!C53</f>
        <v>0</v>
      </c>
      <c r="C52" s="29">
        <f>'Apportionment '!F53</f>
        <v>0</v>
      </c>
      <c r="D52" s="29">
        <f>'Apportionment '!I53</f>
        <v>0</v>
      </c>
      <c r="E52" s="29">
        <f>'Pre-planning'!C52</f>
        <v>0</v>
      </c>
      <c r="F52" s="29">
        <f>'Pre-planning'!B52</f>
        <v>0</v>
      </c>
    </row>
    <row r="53" spans="1:6" ht="18">
      <c r="A53" s="32">
        <f>'Pre-planning'!A53</f>
        <v>0</v>
      </c>
      <c r="B53" s="29">
        <f>'Apportionment '!C54</f>
        <v>0</v>
      </c>
      <c r="C53" s="29">
        <f>'Apportionment '!F54</f>
        <v>0</v>
      </c>
      <c r="D53" s="29">
        <f>'Apportionment '!I54</f>
        <v>0</v>
      </c>
      <c r="E53" s="29">
        <f>'Pre-planning'!C53</f>
        <v>0</v>
      </c>
      <c r="F53" s="29">
        <f>'Pre-planning'!B53</f>
        <v>0</v>
      </c>
    </row>
    <row r="54" spans="1:6" ht="18">
      <c r="A54" s="32">
        <f>'Pre-planning'!A54</f>
        <v>0</v>
      </c>
      <c r="B54" s="29">
        <f>'Apportionment '!C55</f>
        <v>0</v>
      </c>
      <c r="C54" s="29">
        <f>'Apportionment '!F55</f>
        <v>0</v>
      </c>
      <c r="D54" s="29">
        <f>'Apportionment '!I55</f>
        <v>0</v>
      </c>
      <c r="E54" s="29">
        <f>'Pre-planning'!C54</f>
        <v>0</v>
      </c>
      <c r="F54" s="29">
        <f>'Pre-planning'!B54</f>
        <v>0</v>
      </c>
    </row>
    <row r="55" spans="1:6" ht="18">
      <c r="A55" s="32">
        <f>'Pre-planning'!A55</f>
        <v>0</v>
      </c>
      <c r="B55" s="29">
        <f>'Apportionment '!C56</f>
        <v>0</v>
      </c>
      <c r="C55" s="29">
        <f>'Apportionment '!F56</f>
        <v>0</v>
      </c>
      <c r="D55" s="29">
        <f>'Apportionment '!I56</f>
        <v>0</v>
      </c>
      <c r="E55" s="29">
        <f>'Pre-planning'!C55</f>
        <v>0</v>
      </c>
      <c r="F55" s="29">
        <f>'Pre-planning'!B55</f>
        <v>0</v>
      </c>
    </row>
    <row r="56" spans="1:6" ht="18">
      <c r="A56" s="32">
        <f>'Pre-planning'!A56</f>
        <v>0</v>
      </c>
      <c r="B56" s="29">
        <f>'Apportionment '!C57</f>
        <v>0</v>
      </c>
      <c r="C56" s="29">
        <f>'Apportionment '!F57</f>
        <v>0</v>
      </c>
      <c r="D56" s="29">
        <f>'Apportionment '!I57</f>
        <v>0</v>
      </c>
      <c r="E56" s="29">
        <f>'Pre-planning'!C56</f>
        <v>0</v>
      </c>
      <c r="F56" s="29">
        <f>'Pre-planning'!B56</f>
        <v>0</v>
      </c>
    </row>
    <row r="57" spans="1:6" ht="18">
      <c r="A57" s="32">
        <f>'Pre-planning'!A57</f>
        <v>0</v>
      </c>
      <c r="B57" s="29">
        <f>'Apportionment '!C58</f>
        <v>0</v>
      </c>
      <c r="C57" s="29">
        <f>'Apportionment '!F58</f>
        <v>0</v>
      </c>
      <c r="D57" s="29">
        <f>'Apportionment '!I58</f>
        <v>0</v>
      </c>
      <c r="E57" s="29">
        <f>'Pre-planning'!C57</f>
        <v>0</v>
      </c>
      <c r="F57" s="29">
        <f>'Pre-planning'!B57</f>
        <v>0</v>
      </c>
    </row>
    <row r="58" spans="1:6" ht="18">
      <c r="A58" s="32">
        <f>'Pre-planning'!A58</f>
        <v>0</v>
      </c>
      <c r="B58" s="29">
        <f>'Apportionment '!C59</f>
        <v>0</v>
      </c>
      <c r="C58" s="29">
        <f>'Apportionment '!F59</f>
        <v>0</v>
      </c>
      <c r="D58" s="29">
        <f>'Apportionment '!I59</f>
        <v>0</v>
      </c>
      <c r="E58" s="29">
        <f>'Pre-planning'!C58</f>
        <v>0</v>
      </c>
      <c r="F58" s="29">
        <f>'Pre-planning'!B58</f>
        <v>0</v>
      </c>
    </row>
    <row r="59" spans="1:6" ht="18">
      <c r="A59" s="41"/>
      <c r="B59" s="40"/>
      <c r="C59" s="40"/>
      <c r="D59" s="40"/>
      <c r="E59" s="40"/>
      <c r="F59" s="40"/>
    </row>
    <row r="60" spans="1:6" ht="18">
      <c r="A60" s="40"/>
      <c r="B60" s="40"/>
      <c r="C60" s="40"/>
      <c r="D60" s="40"/>
      <c r="E60" s="40"/>
      <c r="F60" s="40"/>
    </row>
  </sheetData>
  <printOptions/>
  <pageMargins left="0.46" right="0.39" top="0.51"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59"/>
  <sheetViews>
    <sheetView workbookViewId="0" topLeftCell="A39">
      <selection activeCell="F58" sqref="F58"/>
    </sheetView>
  </sheetViews>
  <sheetFormatPr defaultColWidth="9.140625" defaultRowHeight="12.75"/>
  <cols>
    <col min="1" max="1" width="32.8515625" style="24" customWidth="1"/>
    <col min="2" max="3" width="15.421875" style="24" bestFit="1" customWidth="1"/>
    <col min="4" max="4" width="17.57421875" style="24" customWidth="1"/>
    <col min="5" max="5" width="17.28125" style="24" customWidth="1"/>
    <col min="6" max="6" width="27.421875" style="24" customWidth="1"/>
    <col min="7" max="16384" width="9.140625" style="24" customWidth="1"/>
  </cols>
  <sheetData>
    <row r="1" spans="1:6" ht="72">
      <c r="A1" s="27" t="s">
        <v>78</v>
      </c>
      <c r="B1" s="28" t="s">
        <v>62</v>
      </c>
      <c r="C1" s="28" t="s">
        <v>63</v>
      </c>
      <c r="D1" s="28" t="s">
        <v>66</v>
      </c>
      <c r="E1" s="34" t="s">
        <v>105</v>
      </c>
      <c r="F1" s="34" t="s">
        <v>110</v>
      </c>
    </row>
    <row r="2" spans="1:6" ht="45.75">
      <c r="A2" s="27" t="s">
        <v>109</v>
      </c>
      <c r="B2" s="26" t="s">
        <v>65</v>
      </c>
      <c r="C2" s="26" t="s">
        <v>64</v>
      </c>
      <c r="D2" s="26" t="s">
        <v>67</v>
      </c>
      <c r="E2" s="35"/>
      <c r="F2" s="39" t="s">
        <v>111</v>
      </c>
    </row>
    <row r="3" spans="1:6" ht="18">
      <c r="A3" s="32">
        <f>'Pre-planning'!A3</f>
        <v>0</v>
      </c>
      <c r="B3" s="25" t="e">
        <f>'Apportionment '!D3</f>
        <v>#DIV/0!</v>
      </c>
      <c r="C3" s="25" t="e">
        <f>'Apportionment '!G3</f>
        <v>#DIV/0!</v>
      </c>
      <c r="D3" s="25" t="e">
        <f>'Apportionment '!J3</f>
        <v>#DIV/0!</v>
      </c>
      <c r="E3" s="29">
        <f>'Pre-planning'!C3</f>
        <v>0</v>
      </c>
      <c r="F3" s="29">
        <f>'Pre-planning'!A3</f>
        <v>0</v>
      </c>
    </row>
    <row r="4" spans="1:6" ht="18">
      <c r="A4" s="32">
        <f>'Pre-planning'!A4</f>
        <v>0</v>
      </c>
      <c r="B4" s="25" t="e">
        <f>'Apportionment '!D4</f>
        <v>#DIV/0!</v>
      </c>
      <c r="C4" s="25" t="e">
        <f>'Apportionment '!G4</f>
        <v>#DIV/0!</v>
      </c>
      <c r="D4" s="25" t="e">
        <f>'Apportionment '!J4</f>
        <v>#DIV/0!</v>
      </c>
      <c r="E4" s="29">
        <f>'Pre-planning'!C4</f>
        <v>0</v>
      </c>
      <c r="F4" s="29">
        <f>'Pre-planning'!A4</f>
        <v>0</v>
      </c>
    </row>
    <row r="5" spans="1:6" ht="18">
      <c r="A5" s="32">
        <f>'Pre-planning'!A5</f>
        <v>0</v>
      </c>
      <c r="B5" s="25" t="e">
        <f>'Apportionment '!D5</f>
        <v>#DIV/0!</v>
      </c>
      <c r="C5" s="25" t="e">
        <f>'Apportionment '!G5</f>
        <v>#DIV/0!</v>
      </c>
      <c r="D5" s="25" t="e">
        <f>'Apportionment '!J5</f>
        <v>#DIV/0!</v>
      </c>
      <c r="E5" s="29">
        <f>'Pre-planning'!C5</f>
        <v>0</v>
      </c>
      <c r="F5" s="29">
        <f>'Pre-planning'!A5</f>
        <v>0</v>
      </c>
    </row>
    <row r="6" spans="1:6" ht="18">
      <c r="A6" s="32">
        <f>'Pre-planning'!A6</f>
        <v>0</v>
      </c>
      <c r="B6" s="25" t="e">
        <f>'Apportionment '!D6</f>
        <v>#DIV/0!</v>
      </c>
      <c r="C6" s="25" t="e">
        <f>'Apportionment '!G6</f>
        <v>#DIV/0!</v>
      </c>
      <c r="D6" s="25" t="e">
        <f>'Apportionment '!J6</f>
        <v>#DIV/0!</v>
      </c>
      <c r="E6" s="29">
        <f>'Pre-planning'!C6</f>
        <v>0</v>
      </c>
      <c r="F6" s="29">
        <f>'Pre-planning'!A6</f>
        <v>0</v>
      </c>
    </row>
    <row r="7" spans="1:6" ht="18">
      <c r="A7" s="32">
        <f>'Pre-planning'!A7</f>
        <v>0</v>
      </c>
      <c r="B7" s="25" t="e">
        <f>'Apportionment '!D7</f>
        <v>#DIV/0!</v>
      </c>
      <c r="C7" s="25" t="e">
        <f>'Apportionment '!G7</f>
        <v>#DIV/0!</v>
      </c>
      <c r="D7" s="25" t="e">
        <f>'Apportionment '!J7</f>
        <v>#DIV/0!</v>
      </c>
      <c r="E7" s="29">
        <f>'Pre-planning'!C7</f>
        <v>0</v>
      </c>
      <c r="F7" s="29">
        <f>'Pre-planning'!A7</f>
        <v>0</v>
      </c>
    </row>
    <row r="8" spans="1:6" ht="18">
      <c r="A8" s="32">
        <f>'Pre-planning'!A8</f>
        <v>0</v>
      </c>
      <c r="B8" s="25" t="e">
        <f>'Apportionment '!D8</f>
        <v>#DIV/0!</v>
      </c>
      <c r="C8" s="25" t="e">
        <f>'Apportionment '!G8</f>
        <v>#DIV/0!</v>
      </c>
      <c r="D8" s="25" t="e">
        <f>'Apportionment '!J8</f>
        <v>#DIV/0!</v>
      </c>
      <c r="E8" s="29">
        <f>'Pre-planning'!C8</f>
        <v>0</v>
      </c>
      <c r="F8" s="29">
        <f>'Pre-planning'!A8</f>
        <v>0</v>
      </c>
    </row>
    <row r="9" spans="1:6" ht="18">
      <c r="A9" s="32">
        <f>'Pre-planning'!A9</f>
        <v>0</v>
      </c>
      <c r="B9" s="25" t="e">
        <f>'Apportionment '!D9</f>
        <v>#DIV/0!</v>
      </c>
      <c r="C9" s="25" t="e">
        <f>'Apportionment '!G9</f>
        <v>#DIV/0!</v>
      </c>
      <c r="D9" s="25" t="e">
        <f>'Apportionment '!J9</f>
        <v>#DIV/0!</v>
      </c>
      <c r="E9" s="29">
        <f>'Pre-planning'!C9</f>
        <v>0</v>
      </c>
      <c r="F9" s="29">
        <f>'Pre-planning'!A9</f>
        <v>0</v>
      </c>
    </row>
    <row r="10" spans="1:6" ht="18">
      <c r="A10" s="32">
        <f>'Pre-planning'!A10</f>
        <v>0</v>
      </c>
      <c r="B10" s="25" t="e">
        <f>'Apportionment '!D10</f>
        <v>#DIV/0!</v>
      </c>
      <c r="C10" s="25" t="e">
        <f>'Apportionment '!G10</f>
        <v>#DIV/0!</v>
      </c>
      <c r="D10" s="25" t="e">
        <f>'Apportionment '!J10</f>
        <v>#DIV/0!</v>
      </c>
      <c r="E10" s="29">
        <f>'Pre-planning'!C10</f>
        <v>0</v>
      </c>
      <c r="F10" s="29">
        <f>'Pre-planning'!A10</f>
        <v>0</v>
      </c>
    </row>
    <row r="11" spans="1:6" ht="18">
      <c r="A11" s="32">
        <f>'Pre-planning'!A11</f>
        <v>0</v>
      </c>
      <c r="B11" s="25" t="e">
        <f>'Apportionment '!D11</f>
        <v>#DIV/0!</v>
      </c>
      <c r="C11" s="25" t="e">
        <f>'Apportionment '!G11</f>
        <v>#DIV/0!</v>
      </c>
      <c r="D11" s="25" t="e">
        <f>'Apportionment '!J11</f>
        <v>#DIV/0!</v>
      </c>
      <c r="E11" s="29">
        <f>'Pre-planning'!C11</f>
        <v>0</v>
      </c>
      <c r="F11" s="29">
        <f>'Pre-planning'!A11</f>
        <v>0</v>
      </c>
    </row>
    <row r="12" spans="1:6" ht="18">
      <c r="A12" s="32">
        <f>'Pre-planning'!A12</f>
        <v>0</v>
      </c>
      <c r="B12" s="25" t="e">
        <f>'Apportionment '!D12</f>
        <v>#DIV/0!</v>
      </c>
      <c r="C12" s="25" t="e">
        <f>'Apportionment '!G12</f>
        <v>#DIV/0!</v>
      </c>
      <c r="D12" s="25" t="e">
        <f>'Apportionment '!J12</f>
        <v>#DIV/0!</v>
      </c>
      <c r="E12" s="29">
        <f>'Pre-planning'!C12</f>
        <v>0</v>
      </c>
      <c r="F12" s="29">
        <f>'Pre-planning'!A12</f>
        <v>0</v>
      </c>
    </row>
    <row r="13" spans="1:6" ht="45.75">
      <c r="A13" s="27" t="s">
        <v>60</v>
      </c>
      <c r="B13" s="31" t="s">
        <v>68</v>
      </c>
      <c r="C13" s="31" t="s">
        <v>69</v>
      </c>
      <c r="D13" s="31" t="s">
        <v>67</v>
      </c>
      <c r="E13" s="27"/>
      <c r="F13" s="39" t="s">
        <v>111</v>
      </c>
    </row>
    <row r="14" spans="1:6" ht="18">
      <c r="A14" s="32">
        <f>'Pre-planning'!A14</f>
        <v>0</v>
      </c>
      <c r="B14" s="29">
        <f>'Apportionment '!D15</f>
        <v>0</v>
      </c>
      <c r="C14" s="29">
        <f>'Apportionment '!G15</f>
        <v>0</v>
      </c>
      <c r="D14" s="29">
        <f>'Apportionment '!J15</f>
        <v>0</v>
      </c>
      <c r="E14" s="29">
        <f>'Pre-planning'!C14</f>
        <v>0</v>
      </c>
      <c r="F14" s="29">
        <f>'Pre-planning'!B14</f>
        <v>0</v>
      </c>
    </row>
    <row r="15" spans="1:6" ht="18">
      <c r="A15" s="32">
        <f>'Pre-planning'!A15</f>
        <v>0</v>
      </c>
      <c r="B15" s="29">
        <f>'Apportionment '!D16</f>
        <v>0</v>
      </c>
      <c r="C15" s="29">
        <f>'Apportionment '!G16</f>
        <v>0</v>
      </c>
      <c r="D15" s="29">
        <f>'Apportionment '!J16</f>
        <v>0</v>
      </c>
      <c r="E15" s="29">
        <f>'Pre-planning'!C15</f>
        <v>0</v>
      </c>
      <c r="F15" s="29">
        <f>'Pre-planning'!B15</f>
        <v>0</v>
      </c>
    </row>
    <row r="16" spans="1:6" ht="18">
      <c r="A16" s="32">
        <f>'Pre-planning'!A16</f>
        <v>0</v>
      </c>
      <c r="B16" s="29">
        <f>'Apportionment '!D17</f>
        <v>0</v>
      </c>
      <c r="C16" s="29">
        <f>'Apportionment '!G17</f>
        <v>0</v>
      </c>
      <c r="D16" s="29">
        <f>'Apportionment '!J17</f>
        <v>0</v>
      </c>
      <c r="E16" s="29">
        <f>'Pre-planning'!C16</f>
        <v>0</v>
      </c>
      <c r="F16" s="29">
        <f>'Pre-planning'!B16</f>
        <v>0</v>
      </c>
    </row>
    <row r="17" spans="1:6" ht="18">
      <c r="A17" s="32">
        <f>'Pre-planning'!A17</f>
        <v>0</v>
      </c>
      <c r="B17" s="29">
        <f>'Apportionment '!D18</f>
        <v>0</v>
      </c>
      <c r="C17" s="29">
        <f>'Apportionment '!G18</f>
        <v>0</v>
      </c>
      <c r="D17" s="29">
        <f>'Apportionment '!J18</f>
        <v>0</v>
      </c>
      <c r="E17" s="29">
        <f>'Pre-planning'!C17</f>
        <v>0</v>
      </c>
      <c r="F17" s="29">
        <f>'Pre-planning'!B17</f>
        <v>0</v>
      </c>
    </row>
    <row r="18" spans="1:6" ht="18">
      <c r="A18" s="32">
        <f>'Pre-planning'!A18</f>
        <v>0</v>
      </c>
      <c r="B18" s="29">
        <f>'Apportionment '!D19</f>
        <v>0</v>
      </c>
      <c r="C18" s="29">
        <f>'Apportionment '!G19</f>
        <v>0</v>
      </c>
      <c r="D18" s="29">
        <f>'Apportionment '!J19</f>
        <v>0</v>
      </c>
      <c r="E18" s="29">
        <f>'Pre-planning'!C18</f>
        <v>0</v>
      </c>
      <c r="F18" s="29">
        <f>'Pre-planning'!B18</f>
        <v>0</v>
      </c>
    </row>
    <row r="19" spans="1:6" ht="18">
      <c r="A19" s="32">
        <f>'Pre-planning'!A19</f>
        <v>0</v>
      </c>
      <c r="B19" s="29">
        <f>'Apportionment '!D20</f>
        <v>0</v>
      </c>
      <c r="C19" s="29">
        <f>'Apportionment '!G20</f>
        <v>0</v>
      </c>
      <c r="D19" s="29">
        <f>'Apportionment '!J20</f>
        <v>0</v>
      </c>
      <c r="E19" s="29">
        <f>'Pre-planning'!C19</f>
        <v>0</v>
      </c>
      <c r="F19" s="29">
        <f>'Pre-planning'!B19</f>
        <v>0</v>
      </c>
    </row>
    <row r="20" spans="1:6" ht="18">
      <c r="A20" s="32">
        <f>'Pre-planning'!A20</f>
        <v>0</v>
      </c>
      <c r="B20" s="29">
        <f>'Apportionment '!D21</f>
        <v>0</v>
      </c>
      <c r="C20" s="29">
        <f>'Apportionment '!G21</f>
        <v>0</v>
      </c>
      <c r="D20" s="29">
        <f>'Apportionment '!J21</f>
        <v>0</v>
      </c>
      <c r="E20" s="29">
        <f>'Pre-planning'!C20</f>
        <v>0</v>
      </c>
      <c r="F20" s="29">
        <f>'Pre-planning'!B20</f>
        <v>0</v>
      </c>
    </row>
    <row r="21" spans="1:6" ht="18">
      <c r="A21" s="32">
        <f>'Pre-planning'!A21</f>
        <v>0</v>
      </c>
      <c r="B21" s="29">
        <f>'Apportionment '!D22</f>
        <v>0</v>
      </c>
      <c r="C21" s="29">
        <f>'Apportionment '!G22</f>
        <v>0</v>
      </c>
      <c r="D21" s="29">
        <f>'Apportionment '!J22</f>
        <v>0</v>
      </c>
      <c r="E21" s="29">
        <f>'Pre-planning'!C21</f>
        <v>0</v>
      </c>
      <c r="F21" s="29">
        <f>'Pre-planning'!B21</f>
        <v>0</v>
      </c>
    </row>
    <row r="22" spans="1:6" ht="18">
      <c r="A22" s="32">
        <f>'Pre-planning'!A22</f>
        <v>0</v>
      </c>
      <c r="B22" s="29">
        <f>'Apportionment '!D23</f>
        <v>0</v>
      </c>
      <c r="C22" s="29">
        <f>'Apportionment '!G23</f>
        <v>0</v>
      </c>
      <c r="D22" s="29">
        <f>'Apportionment '!J23</f>
        <v>0</v>
      </c>
      <c r="E22" s="29">
        <f>'Pre-planning'!C22</f>
        <v>0</v>
      </c>
      <c r="F22" s="29">
        <f>'Pre-planning'!B22</f>
        <v>0</v>
      </c>
    </row>
    <row r="23" spans="1:6" ht="18">
      <c r="A23" s="32">
        <f>'Pre-planning'!A23</f>
        <v>0</v>
      </c>
      <c r="B23" s="29">
        <f>'Apportionment '!D24</f>
        <v>0</v>
      </c>
      <c r="C23" s="29">
        <f>'Apportionment '!G24</f>
        <v>0</v>
      </c>
      <c r="D23" s="29">
        <f>'Apportionment '!J24</f>
        <v>0</v>
      </c>
      <c r="E23" s="29">
        <f>'Pre-planning'!C23</f>
        <v>0</v>
      </c>
      <c r="F23" s="29">
        <f>'Pre-planning'!B23</f>
        <v>0</v>
      </c>
    </row>
    <row r="24" spans="1:6" ht="18">
      <c r="A24" s="32">
        <f>'Pre-planning'!A24</f>
        <v>0</v>
      </c>
      <c r="B24" s="29">
        <f>'Apportionment '!D25</f>
        <v>0</v>
      </c>
      <c r="C24" s="29">
        <f>'Apportionment '!G25</f>
        <v>0</v>
      </c>
      <c r="D24" s="29">
        <f>'Apportionment '!J25</f>
        <v>0</v>
      </c>
      <c r="E24" s="29">
        <f>'Pre-planning'!C24</f>
        <v>0</v>
      </c>
      <c r="F24" s="29">
        <f>'Pre-planning'!B24</f>
        <v>0</v>
      </c>
    </row>
    <row r="25" spans="1:6" ht="18">
      <c r="A25" s="32">
        <f>'Pre-planning'!A25</f>
        <v>0</v>
      </c>
      <c r="B25" s="29">
        <f>'Apportionment '!D26</f>
        <v>0</v>
      </c>
      <c r="C25" s="29">
        <f>'Apportionment '!G26</f>
        <v>0</v>
      </c>
      <c r="D25" s="29">
        <f>'Apportionment '!J26</f>
        <v>0</v>
      </c>
      <c r="E25" s="29">
        <f>'Pre-planning'!C25</f>
        <v>0</v>
      </c>
      <c r="F25" s="29">
        <f>'Pre-planning'!B25</f>
        <v>0</v>
      </c>
    </row>
    <row r="26" spans="1:6" ht="18">
      <c r="A26" s="32">
        <f>'Pre-planning'!A26</f>
        <v>0</v>
      </c>
      <c r="B26" s="29">
        <f>'Apportionment '!D27</f>
        <v>0</v>
      </c>
      <c r="C26" s="29">
        <f>'Apportionment '!G27</f>
        <v>0</v>
      </c>
      <c r="D26" s="29">
        <f>'Apportionment '!J27</f>
        <v>0</v>
      </c>
      <c r="E26" s="29">
        <f>'Pre-planning'!C26</f>
        <v>0</v>
      </c>
      <c r="F26" s="29">
        <f>'Pre-planning'!B26</f>
        <v>0</v>
      </c>
    </row>
    <row r="27" spans="1:6" ht="18">
      <c r="A27" s="32">
        <f>'Pre-planning'!A27</f>
        <v>0</v>
      </c>
      <c r="B27" s="29">
        <f>'Apportionment '!D28</f>
        <v>0</v>
      </c>
      <c r="C27" s="29">
        <f>'Apportionment '!G28</f>
        <v>0</v>
      </c>
      <c r="D27" s="29">
        <f>'Apportionment '!J28</f>
        <v>0</v>
      </c>
      <c r="E27" s="29">
        <f>'Pre-planning'!C27</f>
        <v>0</v>
      </c>
      <c r="F27" s="29">
        <f>'Pre-planning'!B27</f>
        <v>0</v>
      </c>
    </row>
    <row r="28" spans="1:6" ht="18">
      <c r="A28" s="32">
        <f>'Pre-planning'!A28</f>
        <v>0</v>
      </c>
      <c r="B28" s="29">
        <f>'Apportionment '!D29</f>
        <v>0</v>
      </c>
      <c r="C28" s="29">
        <f>'Apportionment '!G29</f>
        <v>0</v>
      </c>
      <c r="D28" s="29">
        <f>'Apportionment '!J29</f>
        <v>0</v>
      </c>
      <c r="E28" s="29">
        <f>'Pre-planning'!C28</f>
        <v>0</v>
      </c>
      <c r="F28" s="29">
        <f>'Pre-planning'!B28</f>
        <v>0</v>
      </c>
    </row>
    <row r="29" spans="1:6" ht="18">
      <c r="A29" s="32">
        <f>'Pre-planning'!A29</f>
        <v>0</v>
      </c>
      <c r="B29" s="29">
        <f>'Apportionment '!D30</f>
        <v>0</v>
      </c>
      <c r="C29" s="29">
        <f>'Apportionment '!G30</f>
        <v>0</v>
      </c>
      <c r="D29" s="29">
        <f>'Apportionment '!J30</f>
        <v>0</v>
      </c>
      <c r="E29" s="29">
        <f>'Pre-planning'!C29</f>
        <v>0</v>
      </c>
      <c r="F29" s="29">
        <f>'Pre-planning'!B29</f>
        <v>0</v>
      </c>
    </row>
    <row r="30" spans="1:6" ht="18">
      <c r="A30" s="32">
        <f>'Pre-planning'!A30</f>
        <v>0</v>
      </c>
      <c r="B30" s="29">
        <f>'Apportionment '!D31</f>
        <v>0</v>
      </c>
      <c r="C30" s="29">
        <f>'Apportionment '!G31</f>
        <v>0</v>
      </c>
      <c r="D30" s="29">
        <f>'Apportionment '!J31</f>
        <v>0</v>
      </c>
      <c r="E30" s="29">
        <f>'Pre-planning'!C30</f>
        <v>0</v>
      </c>
      <c r="F30" s="29">
        <f>'Pre-planning'!B30</f>
        <v>0</v>
      </c>
    </row>
    <row r="31" spans="1:6" ht="18">
      <c r="A31" s="32">
        <f>'Pre-planning'!A31</f>
        <v>0</v>
      </c>
      <c r="B31" s="29">
        <f>'Apportionment '!D32</f>
        <v>0</v>
      </c>
      <c r="C31" s="29">
        <f>'Apportionment '!G32</f>
        <v>0</v>
      </c>
      <c r="D31" s="29">
        <f>'Apportionment '!J32</f>
        <v>0</v>
      </c>
      <c r="E31" s="29">
        <f>'Pre-planning'!C31</f>
        <v>0</v>
      </c>
      <c r="F31" s="29">
        <f>'Pre-planning'!B31</f>
        <v>0</v>
      </c>
    </row>
    <row r="32" spans="1:6" ht="18">
      <c r="A32" s="32">
        <f>'Pre-planning'!A32</f>
        <v>0</v>
      </c>
      <c r="B32" s="29">
        <f>'Apportionment '!D33</f>
        <v>0</v>
      </c>
      <c r="C32" s="29">
        <f>'Apportionment '!G33</f>
        <v>0</v>
      </c>
      <c r="D32" s="29">
        <f>'Apportionment '!J33</f>
        <v>0</v>
      </c>
      <c r="E32" s="29">
        <f>'Pre-planning'!C32</f>
        <v>0</v>
      </c>
      <c r="F32" s="29">
        <f>'Pre-planning'!B32</f>
        <v>0</v>
      </c>
    </row>
    <row r="33" spans="1:6" ht="18">
      <c r="A33" s="32">
        <f>'Pre-planning'!A33</f>
        <v>0</v>
      </c>
      <c r="B33" s="29">
        <f>'Apportionment '!D34</f>
        <v>0</v>
      </c>
      <c r="C33" s="29">
        <f>'Apportionment '!G34</f>
        <v>0</v>
      </c>
      <c r="D33" s="29">
        <f>'Apportionment '!J34</f>
        <v>0</v>
      </c>
      <c r="E33" s="29">
        <f>'Pre-planning'!C33</f>
        <v>0</v>
      </c>
      <c r="F33" s="29">
        <f>'Pre-planning'!B33</f>
        <v>0</v>
      </c>
    </row>
    <row r="34" spans="1:6" ht="18">
      <c r="A34" s="32">
        <f>'Pre-planning'!A34</f>
        <v>0</v>
      </c>
      <c r="B34" s="29">
        <f>'Apportionment '!D35</f>
        <v>0</v>
      </c>
      <c r="C34" s="29">
        <f>'Apportionment '!G35</f>
        <v>0</v>
      </c>
      <c r="D34" s="29">
        <f>'Apportionment '!J35</f>
        <v>0</v>
      </c>
      <c r="E34" s="29">
        <f>'Pre-planning'!C34</f>
        <v>0</v>
      </c>
      <c r="F34" s="29">
        <f>'Pre-planning'!B34</f>
        <v>0</v>
      </c>
    </row>
    <row r="35" spans="1:6" ht="18">
      <c r="A35" s="32">
        <f>'Pre-planning'!A35</f>
        <v>0</v>
      </c>
      <c r="B35" s="29">
        <f>'Apportionment '!D36</f>
        <v>0</v>
      </c>
      <c r="C35" s="29">
        <f>'Apportionment '!G36</f>
        <v>0</v>
      </c>
      <c r="D35" s="29">
        <f>'Apportionment '!J36</f>
        <v>0</v>
      </c>
      <c r="E35" s="29">
        <f>'Pre-planning'!C35</f>
        <v>0</v>
      </c>
      <c r="F35" s="29">
        <f>'Pre-planning'!B35</f>
        <v>0</v>
      </c>
    </row>
    <row r="36" spans="1:6" ht="18">
      <c r="A36" s="32">
        <f>'Pre-planning'!A36</f>
        <v>0</v>
      </c>
      <c r="B36" s="29">
        <f>'Apportionment '!D37</f>
        <v>0</v>
      </c>
      <c r="C36" s="29">
        <f>'Apportionment '!G37</f>
        <v>0</v>
      </c>
      <c r="D36" s="29">
        <f>'Apportionment '!J37</f>
        <v>0</v>
      </c>
      <c r="E36" s="29">
        <f>'Pre-planning'!C36</f>
        <v>0</v>
      </c>
      <c r="F36" s="29">
        <f>'Pre-planning'!B36</f>
        <v>0</v>
      </c>
    </row>
    <row r="37" spans="1:6" ht="18">
      <c r="A37" s="32">
        <f>'Pre-planning'!A37</f>
        <v>0</v>
      </c>
      <c r="B37" s="29">
        <f>'Apportionment '!D38</f>
        <v>0</v>
      </c>
      <c r="C37" s="29">
        <f>'Apportionment '!G38</f>
        <v>0</v>
      </c>
      <c r="D37" s="29">
        <f>'Apportionment '!J38</f>
        <v>0</v>
      </c>
      <c r="E37" s="29">
        <f>'Pre-planning'!C37</f>
        <v>0</v>
      </c>
      <c r="F37" s="29">
        <f>'Pre-planning'!B37</f>
        <v>0</v>
      </c>
    </row>
    <row r="38" spans="1:6" ht="18">
      <c r="A38" s="32">
        <f>'Pre-planning'!A38</f>
        <v>0</v>
      </c>
      <c r="B38" s="29">
        <f>'Apportionment '!D39</f>
        <v>0</v>
      </c>
      <c r="C38" s="29">
        <f>'Apportionment '!G39</f>
        <v>0</v>
      </c>
      <c r="D38" s="29">
        <f>'Apportionment '!J39</f>
        <v>0</v>
      </c>
      <c r="E38" s="29">
        <f>'Pre-planning'!C38</f>
        <v>0</v>
      </c>
      <c r="F38" s="29">
        <f>'Pre-planning'!B38</f>
        <v>0</v>
      </c>
    </row>
    <row r="39" spans="1:6" ht="18">
      <c r="A39" s="32">
        <f>'Pre-planning'!A39</f>
        <v>0</v>
      </c>
      <c r="B39" s="29">
        <f>'Apportionment '!D40</f>
        <v>0</v>
      </c>
      <c r="C39" s="29">
        <f>'Apportionment '!G40</f>
        <v>0</v>
      </c>
      <c r="D39" s="29">
        <f>'Apportionment '!J40</f>
        <v>0</v>
      </c>
      <c r="E39" s="29">
        <f>'Pre-planning'!C39</f>
        <v>0</v>
      </c>
      <c r="F39" s="29">
        <f>'Pre-planning'!B39</f>
        <v>0</v>
      </c>
    </row>
    <row r="40" spans="1:6" ht="18">
      <c r="A40" s="32">
        <f>'Pre-planning'!A40</f>
        <v>0</v>
      </c>
      <c r="B40" s="29">
        <f>'Apportionment '!D41</f>
        <v>0</v>
      </c>
      <c r="C40" s="29">
        <f>'Apportionment '!G41</f>
        <v>0</v>
      </c>
      <c r="D40" s="29">
        <f>'Apportionment '!J41</f>
        <v>0</v>
      </c>
      <c r="E40" s="29">
        <f>'Pre-planning'!C40</f>
        <v>0</v>
      </c>
      <c r="F40" s="29">
        <f>'Pre-planning'!B40</f>
        <v>0</v>
      </c>
    </row>
    <row r="41" spans="1:6" ht="18">
      <c r="A41" s="32">
        <f>'Pre-planning'!A41</f>
        <v>0</v>
      </c>
      <c r="B41" s="29">
        <f>'Apportionment '!D42</f>
        <v>0</v>
      </c>
      <c r="C41" s="29">
        <f>'Apportionment '!G42</f>
        <v>0</v>
      </c>
      <c r="D41" s="29">
        <f>'Apportionment '!J42</f>
        <v>0</v>
      </c>
      <c r="E41" s="29">
        <f>'Pre-planning'!C41</f>
        <v>0</v>
      </c>
      <c r="F41" s="29">
        <f>'Pre-planning'!B41</f>
        <v>0</v>
      </c>
    </row>
    <row r="42" spans="1:6" ht="18">
      <c r="A42" s="32">
        <f>'Pre-planning'!A42</f>
        <v>0</v>
      </c>
      <c r="B42" s="29">
        <f>'Apportionment '!D43</f>
        <v>0</v>
      </c>
      <c r="C42" s="29">
        <f>'Apportionment '!G43</f>
        <v>0</v>
      </c>
      <c r="D42" s="29">
        <f>'Apportionment '!J43</f>
        <v>0</v>
      </c>
      <c r="E42" s="29">
        <f>'Pre-planning'!C42</f>
        <v>0</v>
      </c>
      <c r="F42" s="29">
        <f>'Pre-planning'!B42</f>
        <v>0</v>
      </c>
    </row>
    <row r="43" spans="1:6" ht="18">
      <c r="A43" s="32">
        <f>'Pre-planning'!A43</f>
        <v>0</v>
      </c>
      <c r="B43" s="29">
        <f>'Apportionment '!D44</f>
        <v>0</v>
      </c>
      <c r="C43" s="29">
        <f>'Apportionment '!G44</f>
        <v>0</v>
      </c>
      <c r="D43" s="29">
        <f>'Apportionment '!J44</f>
        <v>0</v>
      </c>
      <c r="E43" s="29">
        <f>'Pre-planning'!C43</f>
        <v>0</v>
      </c>
      <c r="F43" s="29">
        <f>'Pre-planning'!B43</f>
        <v>0</v>
      </c>
    </row>
    <row r="44" spans="1:6" ht="18">
      <c r="A44" s="32">
        <f>'Pre-planning'!A44</f>
        <v>0</v>
      </c>
      <c r="B44" s="29">
        <f>'Apportionment '!D45</f>
        <v>0</v>
      </c>
      <c r="C44" s="29">
        <f>'Apportionment '!G45</f>
        <v>0</v>
      </c>
      <c r="D44" s="29">
        <f>'Apportionment '!J45</f>
        <v>0</v>
      </c>
      <c r="E44" s="29">
        <f>'Pre-planning'!C44</f>
        <v>0</v>
      </c>
      <c r="F44" s="29">
        <f>'Pre-planning'!B44</f>
        <v>0</v>
      </c>
    </row>
    <row r="45" spans="1:6" ht="18">
      <c r="A45" s="32">
        <f>'Pre-planning'!A45</f>
        <v>0</v>
      </c>
      <c r="B45" s="29">
        <f>'Apportionment '!D46</f>
        <v>0</v>
      </c>
      <c r="C45" s="29">
        <f>'Apportionment '!G46</f>
        <v>0</v>
      </c>
      <c r="D45" s="29">
        <f>'Apportionment '!J46</f>
        <v>0</v>
      </c>
      <c r="E45" s="29">
        <f>'Pre-planning'!C45</f>
        <v>0</v>
      </c>
      <c r="F45" s="29">
        <f>'Pre-planning'!B45</f>
        <v>0</v>
      </c>
    </row>
    <row r="46" spans="1:6" ht="18">
      <c r="A46" s="32">
        <f>'Pre-planning'!A46</f>
        <v>0</v>
      </c>
      <c r="B46" s="29">
        <f>'Apportionment '!D47</f>
        <v>0</v>
      </c>
      <c r="C46" s="29">
        <f>'Apportionment '!G47</f>
        <v>0</v>
      </c>
      <c r="D46" s="29">
        <f>'Apportionment '!J47</f>
        <v>0</v>
      </c>
      <c r="E46" s="29">
        <f>'Pre-planning'!C46</f>
        <v>0</v>
      </c>
      <c r="F46" s="29">
        <f>'Pre-planning'!B46</f>
        <v>0</v>
      </c>
    </row>
    <row r="47" spans="1:6" ht="18">
      <c r="A47" s="32">
        <f>'Pre-planning'!A47</f>
        <v>0</v>
      </c>
      <c r="B47" s="29">
        <f>'Apportionment '!D48</f>
        <v>0</v>
      </c>
      <c r="C47" s="29">
        <f>'Apportionment '!G48</f>
        <v>0</v>
      </c>
      <c r="D47" s="29">
        <f>'Apportionment '!J48</f>
        <v>0</v>
      </c>
      <c r="E47" s="29">
        <f>'Pre-planning'!C47</f>
        <v>0</v>
      </c>
      <c r="F47" s="29">
        <f>'Pre-planning'!B47</f>
        <v>0</v>
      </c>
    </row>
    <row r="48" spans="1:6" ht="18">
      <c r="A48" s="32">
        <f>'Pre-planning'!A48</f>
        <v>0</v>
      </c>
      <c r="B48" s="29">
        <f>'Apportionment '!D49</f>
        <v>0</v>
      </c>
      <c r="C48" s="29">
        <f>'Apportionment '!G49</f>
        <v>0</v>
      </c>
      <c r="D48" s="29">
        <f>'Apportionment '!J49</f>
        <v>0</v>
      </c>
      <c r="E48" s="29">
        <f>'Pre-planning'!C48</f>
        <v>0</v>
      </c>
      <c r="F48" s="29">
        <f>'Pre-planning'!B48</f>
        <v>0</v>
      </c>
    </row>
    <row r="49" spans="1:6" ht="18">
      <c r="A49" s="32">
        <f>'Pre-planning'!A49</f>
        <v>0</v>
      </c>
      <c r="B49" s="29">
        <f>'Apportionment '!D50</f>
        <v>0</v>
      </c>
      <c r="C49" s="29">
        <f>'Apportionment '!G50</f>
        <v>0</v>
      </c>
      <c r="D49" s="29">
        <f>'Apportionment '!J50</f>
        <v>0</v>
      </c>
      <c r="E49" s="29">
        <f>'Pre-planning'!C49</f>
        <v>0</v>
      </c>
      <c r="F49" s="29">
        <f>'Pre-planning'!B49</f>
        <v>0</v>
      </c>
    </row>
    <row r="50" spans="1:6" ht="18">
      <c r="A50" s="32">
        <f>'Pre-planning'!A50</f>
        <v>0</v>
      </c>
      <c r="B50" s="29">
        <f>'Apportionment '!D51</f>
        <v>0</v>
      </c>
      <c r="C50" s="29">
        <f>'Apportionment '!G51</f>
        <v>0</v>
      </c>
      <c r="D50" s="29">
        <f>'Apportionment '!J51</f>
        <v>0</v>
      </c>
      <c r="E50" s="29">
        <f>'Pre-planning'!C50</f>
        <v>0</v>
      </c>
      <c r="F50" s="29">
        <f>'Pre-planning'!B50</f>
        <v>0</v>
      </c>
    </row>
    <row r="51" spans="1:6" ht="18">
      <c r="A51" s="32">
        <f>'Pre-planning'!A51</f>
        <v>0</v>
      </c>
      <c r="B51" s="29">
        <f>'Apportionment '!D52</f>
        <v>0</v>
      </c>
      <c r="C51" s="29">
        <f>'Apportionment '!G52</f>
        <v>0</v>
      </c>
      <c r="D51" s="29">
        <f>'Apportionment '!J52</f>
        <v>0</v>
      </c>
      <c r="E51" s="29">
        <f>'Pre-planning'!C51</f>
        <v>0</v>
      </c>
      <c r="F51" s="29">
        <f>'Pre-planning'!B51</f>
        <v>0</v>
      </c>
    </row>
    <row r="52" spans="1:6" ht="18">
      <c r="A52" s="32">
        <f>'Pre-planning'!A52</f>
        <v>0</v>
      </c>
      <c r="B52" s="29">
        <f>'Apportionment '!D53</f>
        <v>0</v>
      </c>
      <c r="C52" s="29">
        <f>'Apportionment '!G53</f>
        <v>0</v>
      </c>
      <c r="D52" s="29">
        <f>'Apportionment '!J53</f>
        <v>0</v>
      </c>
      <c r="E52" s="29">
        <f>'Pre-planning'!C52</f>
        <v>0</v>
      </c>
      <c r="F52" s="29">
        <f>'Pre-planning'!B52</f>
        <v>0</v>
      </c>
    </row>
    <row r="53" spans="1:6" ht="18">
      <c r="A53" s="32">
        <f>'Pre-planning'!A53</f>
        <v>0</v>
      </c>
      <c r="B53" s="29">
        <f>'Apportionment '!D54</f>
        <v>0</v>
      </c>
      <c r="C53" s="29">
        <f>'Apportionment '!G54</f>
        <v>0</v>
      </c>
      <c r="D53" s="29">
        <f>'Apportionment '!J54</f>
        <v>0</v>
      </c>
      <c r="E53" s="29">
        <f>'Pre-planning'!C53</f>
        <v>0</v>
      </c>
      <c r="F53" s="29">
        <f>'Pre-planning'!B53</f>
        <v>0</v>
      </c>
    </row>
    <row r="54" spans="1:6" ht="18">
      <c r="A54" s="32">
        <f>'Pre-planning'!A54</f>
        <v>0</v>
      </c>
      <c r="B54" s="29">
        <f>'Apportionment '!D55</f>
        <v>0</v>
      </c>
      <c r="C54" s="29">
        <f>'Apportionment '!G55</f>
        <v>0</v>
      </c>
      <c r="D54" s="29">
        <f>'Apportionment '!J55</f>
        <v>0</v>
      </c>
      <c r="E54" s="29">
        <f>'Pre-planning'!C54</f>
        <v>0</v>
      </c>
      <c r="F54" s="29">
        <f>'Pre-planning'!B54</f>
        <v>0</v>
      </c>
    </row>
    <row r="55" spans="1:6" ht="18">
      <c r="A55" s="32">
        <f>'Pre-planning'!A55</f>
        <v>0</v>
      </c>
      <c r="B55" s="29">
        <f>'Apportionment '!D56</f>
        <v>0</v>
      </c>
      <c r="C55" s="29">
        <f>'Apportionment '!G56</f>
        <v>0</v>
      </c>
      <c r="D55" s="29">
        <f>'Apportionment '!J56</f>
        <v>0</v>
      </c>
      <c r="E55" s="29">
        <f>'Pre-planning'!C55</f>
        <v>0</v>
      </c>
      <c r="F55" s="29">
        <f>'Pre-planning'!B55</f>
        <v>0</v>
      </c>
    </row>
    <row r="56" spans="1:6" ht="18">
      <c r="A56" s="32">
        <f>'Pre-planning'!A56</f>
        <v>0</v>
      </c>
      <c r="B56" s="29">
        <f>'Apportionment '!D57</f>
        <v>0</v>
      </c>
      <c r="C56" s="29">
        <f>'Apportionment '!G57</f>
        <v>0</v>
      </c>
      <c r="D56" s="29">
        <f>'Apportionment '!J57</f>
        <v>0</v>
      </c>
      <c r="E56" s="29">
        <f>'Pre-planning'!C56</f>
        <v>0</v>
      </c>
      <c r="F56" s="29">
        <f>'Pre-planning'!B56</f>
        <v>0</v>
      </c>
    </row>
    <row r="57" spans="1:6" ht="18">
      <c r="A57" s="32">
        <f>'Pre-planning'!A57</f>
        <v>0</v>
      </c>
      <c r="B57" s="29">
        <f>'Apportionment '!D58</f>
        <v>0</v>
      </c>
      <c r="C57" s="29">
        <f>'Apportionment '!G58</f>
        <v>0</v>
      </c>
      <c r="D57" s="29">
        <f>'Apportionment '!J58</f>
        <v>0</v>
      </c>
      <c r="E57" s="29">
        <f>'Pre-planning'!C57</f>
        <v>0</v>
      </c>
      <c r="F57" s="29">
        <f>'Pre-planning'!B57</f>
        <v>0</v>
      </c>
    </row>
    <row r="58" spans="1:6" ht="18">
      <c r="A58" s="32">
        <f>'Pre-planning'!A58</f>
        <v>0</v>
      </c>
      <c r="B58" s="29">
        <f>'Apportionment '!D59</f>
        <v>0</v>
      </c>
      <c r="C58" s="29">
        <f>'Apportionment '!G59</f>
        <v>0</v>
      </c>
      <c r="D58" s="29">
        <f>'Apportionment '!J59</f>
        <v>0</v>
      </c>
      <c r="E58" s="29">
        <f>'Pre-planning'!C58</f>
        <v>0</v>
      </c>
      <c r="F58" s="29">
        <f>'Pre-planning'!B58</f>
        <v>0</v>
      </c>
    </row>
    <row r="59" ht="18">
      <c r="F59" s="40"/>
    </row>
  </sheetData>
  <printOptions/>
  <pageMargins left="0.52" right="0.41" top="0.5" bottom="0.49"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J59"/>
  <sheetViews>
    <sheetView workbookViewId="0" topLeftCell="A29">
      <selection activeCell="A56" sqref="A56"/>
    </sheetView>
  </sheetViews>
  <sheetFormatPr defaultColWidth="9.140625" defaultRowHeight="12.75"/>
  <cols>
    <col min="1" max="1" width="39.421875" style="0" customWidth="1"/>
    <col min="2" max="9" width="24.421875" style="15" customWidth="1"/>
    <col min="10" max="10" width="24.421875" style="0" customWidth="1"/>
  </cols>
  <sheetData>
    <row r="1" spans="2:10" ht="13.5" thickBot="1">
      <c r="B1" s="15" t="s">
        <v>19</v>
      </c>
      <c r="C1" s="15" t="s">
        <v>20</v>
      </c>
      <c r="D1" s="15" t="s">
        <v>21</v>
      </c>
      <c r="E1" s="15" t="s">
        <v>22</v>
      </c>
      <c r="F1" s="15" t="s">
        <v>23</v>
      </c>
      <c r="G1" s="15" t="s">
        <v>24</v>
      </c>
      <c r="H1" s="15" t="s">
        <v>25</v>
      </c>
      <c r="I1" s="15" t="s">
        <v>26</v>
      </c>
      <c r="J1" s="15" t="s">
        <v>27</v>
      </c>
    </row>
    <row r="2" spans="1:10" ht="27" customHeight="1" thickBot="1" thickTop="1">
      <c r="A2" s="71" t="s">
        <v>16</v>
      </c>
      <c r="B2" s="16" t="s">
        <v>17</v>
      </c>
      <c r="C2" s="16" t="s">
        <v>17</v>
      </c>
      <c r="D2" s="16" t="s">
        <v>17</v>
      </c>
      <c r="E2" s="16" t="s">
        <v>17</v>
      </c>
      <c r="F2" s="16" t="s">
        <v>17</v>
      </c>
      <c r="G2" s="16" t="s">
        <v>17</v>
      </c>
      <c r="H2" s="16" t="s">
        <v>17</v>
      </c>
      <c r="I2" s="16" t="s">
        <v>17</v>
      </c>
      <c r="J2" s="16" t="s">
        <v>17</v>
      </c>
    </row>
    <row r="3" spans="1:10" ht="16.5" customHeight="1" thickBot="1" thickTop="1">
      <c r="A3" s="71"/>
      <c r="B3" s="16" t="s">
        <v>18</v>
      </c>
      <c r="C3" s="16" t="s">
        <v>18</v>
      </c>
      <c r="D3" s="16" t="s">
        <v>18</v>
      </c>
      <c r="E3" s="16" t="s">
        <v>18</v>
      </c>
      <c r="F3" s="16" t="s">
        <v>18</v>
      </c>
      <c r="G3" s="16" t="s">
        <v>18</v>
      </c>
      <c r="H3" s="16" t="s">
        <v>18</v>
      </c>
      <c r="I3" s="16" t="s">
        <v>18</v>
      </c>
      <c r="J3" s="16" t="s">
        <v>18</v>
      </c>
    </row>
    <row r="4" spans="1:10" ht="13.5" thickTop="1">
      <c r="A4" s="5">
        <f>'Pre-planning'!A3</f>
        <v>0</v>
      </c>
      <c r="B4" s="15" t="e">
        <f>ROUND('Pre-planning'!$D3/'Pre-planning'!$D$60*'Apportionment (All Other)'!$B$3,0)</f>
        <v>#DIV/0!</v>
      </c>
      <c r="C4" s="15" t="e">
        <f>ROUND('Pre-planning'!$D3/'Pre-planning'!$D$60*'Apportionment (All Other)'!$C$3,0)</f>
        <v>#DIV/0!</v>
      </c>
      <c r="D4" s="15" t="e">
        <f>ROUND('Pre-planning'!$D3/'Pre-planning'!$D$60*'Apportionment (All Other)'!$D$3,0)</f>
        <v>#DIV/0!</v>
      </c>
      <c r="E4" s="15" t="e">
        <f>ROUND('Pre-planning'!$D3/'Pre-planning'!$D$60*'Apportionment (All Other)'!$E$3,0)</f>
        <v>#DIV/0!</v>
      </c>
      <c r="F4" s="15" t="e">
        <f>ROUND('Pre-planning'!D3/'Pre-planning'!$D$60*'Apportionment (All Other)'!$F$3,0)</f>
        <v>#DIV/0!</v>
      </c>
      <c r="G4" s="15" t="e">
        <f>ROUND('Pre-planning'!$D3/'Pre-planning'!$D$60*'Apportionment (All Other)'!$G$3,0)</f>
        <v>#DIV/0!</v>
      </c>
      <c r="H4" s="15" t="e">
        <f>ROUND('Pre-planning'!D3/'Pre-planning'!$D$60*'Apportionment (All Other)'!$H$3,0)</f>
        <v>#DIV/0!</v>
      </c>
      <c r="I4" s="15" t="e">
        <f>ROUND('Pre-planning'!D3/'Pre-planning'!$D$60*'Apportionment (All Other)'!$I$3,0)</f>
        <v>#DIV/0!</v>
      </c>
      <c r="J4" s="15" t="e">
        <f>ROUND('Pre-planning'!D3/'Pre-planning'!$D$60*'Apportionment (All Other)'!$J$3,0)</f>
        <v>#DIV/0!</v>
      </c>
    </row>
    <row r="5" spans="1:10" ht="12.75">
      <c r="A5" s="5">
        <f>'Pre-planning'!A4</f>
        <v>0</v>
      </c>
      <c r="B5" s="15" t="e">
        <f>ROUND('Pre-planning'!$D4/'Pre-planning'!$D$60*'Apportionment (All Other)'!$B$3,0)</f>
        <v>#DIV/0!</v>
      </c>
      <c r="C5" s="15" t="e">
        <f>ROUND('Pre-planning'!$D4/'Pre-planning'!$D$60*'Apportionment (All Other)'!$C$3,0)</f>
        <v>#DIV/0!</v>
      </c>
      <c r="D5" s="15" t="e">
        <f>ROUND('Pre-planning'!$D4/'Pre-planning'!$D$60*'Apportionment (All Other)'!$D$3,0)</f>
        <v>#DIV/0!</v>
      </c>
      <c r="E5" s="15" t="e">
        <f>ROUND('Pre-planning'!$D4/'Pre-planning'!$D$60*'Apportionment (All Other)'!$E$3,0)</f>
        <v>#DIV/0!</v>
      </c>
      <c r="F5" s="15" t="e">
        <f>ROUND('Pre-planning'!D4/'Pre-planning'!$D$60*'Apportionment (All Other)'!$F$3,0)</f>
        <v>#DIV/0!</v>
      </c>
      <c r="G5" s="15" t="e">
        <f>ROUND('Pre-planning'!$D4/'Pre-planning'!$D$60*'Apportionment (All Other)'!$G$3,0)</f>
        <v>#DIV/0!</v>
      </c>
      <c r="H5" s="15" t="e">
        <f>ROUND('Pre-planning'!D4/'Pre-planning'!$D$60*'Apportionment (All Other)'!$H$3,0)</f>
        <v>#DIV/0!</v>
      </c>
      <c r="I5" s="15" t="e">
        <f>ROUND('Pre-planning'!D4/'Pre-planning'!$D$60*'Apportionment (All Other)'!$I$3,0)</f>
        <v>#DIV/0!</v>
      </c>
      <c r="J5" s="15" t="e">
        <f>ROUND('Pre-planning'!D4/'Pre-planning'!$D$60*'Apportionment (All Other)'!$J$3,0)</f>
        <v>#DIV/0!</v>
      </c>
    </row>
    <row r="6" spans="1:10" ht="12.75">
      <c r="A6" s="5">
        <f>'Pre-planning'!A5</f>
        <v>0</v>
      </c>
      <c r="B6" s="15" t="e">
        <f>ROUND('Pre-planning'!$D5/'Pre-planning'!$D$60*'Apportionment (All Other)'!$B$3,0)</f>
        <v>#DIV/0!</v>
      </c>
      <c r="C6" s="15" t="e">
        <f>ROUND('Pre-planning'!$D5/'Pre-planning'!$D$60*'Apportionment (All Other)'!$C$3,0)</f>
        <v>#DIV/0!</v>
      </c>
      <c r="D6" s="15" t="e">
        <f>ROUND('Pre-planning'!$D5/'Pre-planning'!$D$60*'Apportionment (All Other)'!$D$3,0)</f>
        <v>#DIV/0!</v>
      </c>
      <c r="E6" s="15" t="e">
        <f>ROUND('Pre-planning'!$D5/'Pre-planning'!$D$60*'Apportionment (All Other)'!$E$3,0)</f>
        <v>#DIV/0!</v>
      </c>
      <c r="F6" s="15" t="e">
        <f>ROUND('Pre-planning'!D5/'Pre-planning'!$D$60*'Apportionment (All Other)'!$F$3,0)</f>
        <v>#DIV/0!</v>
      </c>
      <c r="G6" s="15" t="e">
        <f>ROUND('Pre-planning'!$D5/'Pre-planning'!$D$60*'Apportionment (All Other)'!$G$3,0)</f>
        <v>#DIV/0!</v>
      </c>
      <c r="H6" s="15" t="e">
        <f>ROUND('Pre-planning'!D5/'Pre-planning'!$D$60*'Apportionment (All Other)'!$H$3,0)</f>
        <v>#DIV/0!</v>
      </c>
      <c r="I6" s="15" t="e">
        <f>ROUND('Pre-planning'!D5/'Pre-planning'!$D$60*'Apportionment (All Other)'!$I$3,0)</f>
        <v>#DIV/0!</v>
      </c>
      <c r="J6" s="15" t="e">
        <f>ROUND('Pre-planning'!D5/'Pre-planning'!$D$60*'Apportionment (All Other)'!$J$3,0)</f>
        <v>#DIV/0!</v>
      </c>
    </row>
    <row r="7" spans="1:10" ht="12.75">
      <c r="A7" s="5">
        <f>'Pre-planning'!A6</f>
        <v>0</v>
      </c>
      <c r="B7" s="15" t="e">
        <f>ROUND('Pre-planning'!$D6/'Pre-planning'!$D$60*'Apportionment (All Other)'!$B$3,0)</f>
        <v>#DIV/0!</v>
      </c>
      <c r="C7" s="15" t="e">
        <f>ROUND('Pre-planning'!$D6/'Pre-planning'!$D$60*'Apportionment (All Other)'!$C$3,0)</f>
        <v>#DIV/0!</v>
      </c>
      <c r="D7" s="15" t="e">
        <f>ROUND('Pre-planning'!$D6/'Pre-planning'!$D$60*'Apportionment (All Other)'!$D$3,0)</f>
        <v>#DIV/0!</v>
      </c>
      <c r="E7" s="15" t="e">
        <f>ROUND('Pre-planning'!$D6/'Pre-planning'!$D$60*'Apportionment (All Other)'!$E$3,0)</f>
        <v>#DIV/0!</v>
      </c>
      <c r="F7" s="15" t="e">
        <f>ROUND('Pre-planning'!D6/'Pre-planning'!$D$60*'Apportionment (All Other)'!$F$3,0)</f>
        <v>#DIV/0!</v>
      </c>
      <c r="G7" s="15" t="e">
        <f>ROUND('Pre-planning'!$D6/'Pre-planning'!$D$60*'Apportionment (All Other)'!$G$3,0)</f>
        <v>#DIV/0!</v>
      </c>
      <c r="H7" s="15" t="e">
        <f>ROUND('Pre-planning'!D6/'Pre-planning'!$D$60*'Apportionment (All Other)'!$H$3,0)</f>
        <v>#DIV/0!</v>
      </c>
      <c r="I7" s="15" t="e">
        <f>ROUND('Pre-planning'!D6/'Pre-planning'!$D$60*'Apportionment (All Other)'!$I$3,0)</f>
        <v>#DIV/0!</v>
      </c>
      <c r="J7" s="15" t="e">
        <f>ROUND('Pre-planning'!D6/'Pre-planning'!$D$60*'Apportionment (All Other)'!$J$3,0)</f>
        <v>#DIV/0!</v>
      </c>
    </row>
    <row r="8" spans="1:10" ht="12.75">
      <c r="A8" s="5">
        <f>'Pre-planning'!A7</f>
        <v>0</v>
      </c>
      <c r="B8" s="15" t="e">
        <f>ROUND('Pre-planning'!$D7/'Pre-planning'!$D$60*'Apportionment (All Other)'!$B$3,0)</f>
        <v>#DIV/0!</v>
      </c>
      <c r="C8" s="15" t="e">
        <f>ROUND('Pre-planning'!$D7/'Pre-planning'!$D$60*'Apportionment (All Other)'!$C$3,0)</f>
        <v>#DIV/0!</v>
      </c>
      <c r="D8" s="15" t="e">
        <f>ROUND('Pre-planning'!$D7/'Pre-planning'!$D$60*'Apportionment (All Other)'!$D$3,0)</f>
        <v>#DIV/0!</v>
      </c>
      <c r="E8" s="15" t="e">
        <f>ROUND('Pre-planning'!$D7/'Pre-planning'!$D$60*'Apportionment (All Other)'!$E$3,0)</f>
        <v>#DIV/0!</v>
      </c>
      <c r="F8" s="15" t="e">
        <f>ROUND('Pre-planning'!D7/'Pre-planning'!$D$60*'Apportionment (All Other)'!$F$3,0)</f>
        <v>#DIV/0!</v>
      </c>
      <c r="G8" s="15" t="e">
        <f>ROUND('Pre-planning'!$D7/'Pre-planning'!$D$60*'Apportionment (All Other)'!$G$3,0)</f>
        <v>#DIV/0!</v>
      </c>
      <c r="H8" s="15" t="e">
        <f>ROUND('Pre-planning'!D7/'Pre-planning'!$D$60*'Apportionment (All Other)'!$H$3,0)</f>
        <v>#DIV/0!</v>
      </c>
      <c r="I8" s="15" t="e">
        <f>ROUND('Pre-planning'!D7/'Pre-planning'!$D$60*'Apportionment (All Other)'!$I$3,0)</f>
        <v>#DIV/0!</v>
      </c>
      <c r="J8" s="15" t="e">
        <f>ROUND('Pre-planning'!D7/'Pre-planning'!$D$60*'Apportionment (All Other)'!$J$3,0)</f>
        <v>#DIV/0!</v>
      </c>
    </row>
    <row r="9" spans="1:10" ht="12.75">
      <c r="A9" s="5">
        <f>'Pre-planning'!A8</f>
        <v>0</v>
      </c>
      <c r="B9" s="15" t="e">
        <f>ROUND('Pre-planning'!$D8/'Pre-planning'!$D$60*'Apportionment (All Other)'!$B$3,0)</f>
        <v>#DIV/0!</v>
      </c>
      <c r="C9" s="15" t="e">
        <f>ROUND('Pre-planning'!$D8/'Pre-planning'!$D$60*'Apportionment (All Other)'!$C$3,0)</f>
        <v>#DIV/0!</v>
      </c>
      <c r="D9" s="15" t="e">
        <f>ROUND('Pre-planning'!$D8/'Pre-planning'!$D$60*'Apportionment (All Other)'!$D$3,0)</f>
        <v>#DIV/0!</v>
      </c>
      <c r="E9" s="15" t="e">
        <f>ROUND('Pre-planning'!$D8/'Pre-planning'!$D$60*'Apportionment (All Other)'!$E$3,0)</f>
        <v>#DIV/0!</v>
      </c>
      <c r="F9" s="15" t="e">
        <f>ROUND('Pre-planning'!D8/'Pre-planning'!$D$60*'Apportionment (All Other)'!$F$3,0)</f>
        <v>#DIV/0!</v>
      </c>
      <c r="G9" s="15" t="e">
        <f>ROUND('Pre-planning'!$D8/'Pre-planning'!$D$60*'Apportionment (All Other)'!$G$3,0)</f>
        <v>#DIV/0!</v>
      </c>
      <c r="H9" s="15" t="e">
        <f>ROUND('Pre-planning'!D8/'Pre-planning'!$D$60*'Apportionment (All Other)'!$H$3,0)</f>
        <v>#DIV/0!</v>
      </c>
      <c r="I9" s="15" t="e">
        <f>ROUND('Pre-planning'!D8/'Pre-planning'!$D$60*'Apportionment (All Other)'!$I$3,0)</f>
        <v>#DIV/0!</v>
      </c>
      <c r="J9" s="15" t="e">
        <f>ROUND('Pre-planning'!D8/'Pre-planning'!$D$60*'Apportionment (All Other)'!$J$3,0)</f>
        <v>#DIV/0!</v>
      </c>
    </row>
    <row r="10" spans="1:10" ht="12.75">
      <c r="A10" s="5">
        <f>'Pre-planning'!A9</f>
        <v>0</v>
      </c>
      <c r="B10" s="15" t="e">
        <f>ROUND('Pre-planning'!$D9/'Pre-planning'!$D$60*'Apportionment (All Other)'!$B$3,0)</f>
        <v>#DIV/0!</v>
      </c>
      <c r="C10" s="15" t="e">
        <f>ROUND('Pre-planning'!$D9/'Pre-planning'!$D$60*'Apportionment (All Other)'!$C$3,0)</f>
        <v>#DIV/0!</v>
      </c>
      <c r="D10" s="15" t="e">
        <f>ROUND('Pre-planning'!$D9/'Pre-planning'!$D$60*'Apportionment (All Other)'!$D$3,0)</f>
        <v>#DIV/0!</v>
      </c>
      <c r="E10" s="15" t="e">
        <f>ROUND('Pre-planning'!$D9/'Pre-planning'!$D$60*'Apportionment (All Other)'!$E$3,0)</f>
        <v>#DIV/0!</v>
      </c>
      <c r="F10" s="15" t="e">
        <f>ROUND('Pre-planning'!D9/'Pre-planning'!$D$60*'Apportionment (All Other)'!$F$3,0)</f>
        <v>#DIV/0!</v>
      </c>
      <c r="G10" s="15" t="e">
        <f>ROUND('Pre-planning'!$D9/'Pre-planning'!$D$60*'Apportionment (All Other)'!$G$3,0)</f>
        <v>#DIV/0!</v>
      </c>
      <c r="H10" s="15" t="e">
        <f>ROUND('Pre-planning'!D9/'Pre-planning'!$D$60*'Apportionment (All Other)'!$H$3,0)</f>
        <v>#DIV/0!</v>
      </c>
      <c r="I10" s="15" t="e">
        <f>ROUND('Pre-planning'!D9/'Pre-planning'!$D$60*'Apportionment (All Other)'!$I$3,0)</f>
        <v>#DIV/0!</v>
      </c>
      <c r="J10" s="15" t="e">
        <f>ROUND('Pre-planning'!D9/'Pre-planning'!$D$60*'Apportionment (All Other)'!$J$3,0)</f>
        <v>#DIV/0!</v>
      </c>
    </row>
    <row r="11" spans="1:10" ht="12.75">
      <c r="A11" s="5">
        <f>'Pre-planning'!A10</f>
        <v>0</v>
      </c>
      <c r="B11" s="15" t="e">
        <f>ROUND('Pre-planning'!$D10/'Pre-planning'!$D$60*'Apportionment (All Other)'!$B$3,0)</f>
        <v>#DIV/0!</v>
      </c>
      <c r="C11" s="15" t="e">
        <f>ROUND('Pre-planning'!$D10/'Pre-planning'!$D$60*'Apportionment (All Other)'!$C$3,0)</f>
        <v>#DIV/0!</v>
      </c>
      <c r="D11" s="15" t="e">
        <f>ROUND('Pre-planning'!$D10/'Pre-planning'!$D$60*'Apportionment (All Other)'!$D$3,0)</f>
        <v>#DIV/0!</v>
      </c>
      <c r="E11" s="15" t="e">
        <f>ROUND('Pre-planning'!$D10/'Pre-planning'!$D$60*'Apportionment (All Other)'!$E$3,0)</f>
        <v>#DIV/0!</v>
      </c>
      <c r="F11" s="15" t="e">
        <f>ROUND('Pre-planning'!D10/'Pre-planning'!$D$60*'Apportionment (All Other)'!$F$3,0)</f>
        <v>#DIV/0!</v>
      </c>
      <c r="G11" s="15" t="e">
        <f>ROUND('Pre-planning'!$D10/'Pre-planning'!$D$60*'Apportionment (All Other)'!$G$3,0)</f>
        <v>#DIV/0!</v>
      </c>
      <c r="H11" s="15" t="e">
        <f>ROUND('Pre-planning'!D10/'Pre-planning'!$D$60*'Apportionment (All Other)'!$H$3,0)</f>
        <v>#DIV/0!</v>
      </c>
      <c r="I11" s="15" t="e">
        <f>ROUND('Pre-planning'!D10/'Pre-planning'!$D$60*'Apportionment (All Other)'!$I$3,0)</f>
        <v>#DIV/0!</v>
      </c>
      <c r="J11" s="15" t="e">
        <f>ROUND('Pre-planning'!D10/'Pre-planning'!$D$60*'Apportionment (All Other)'!$J$3,0)</f>
        <v>#DIV/0!</v>
      </c>
    </row>
    <row r="12" spans="1:10" ht="12.75">
      <c r="A12" s="5">
        <f>'Pre-planning'!A11</f>
        <v>0</v>
      </c>
      <c r="B12" s="15" t="e">
        <f>ROUND('Pre-planning'!$D11/'Pre-planning'!$D$60*'Apportionment (All Other)'!$B$3,0)</f>
        <v>#DIV/0!</v>
      </c>
      <c r="C12" s="15" t="e">
        <f>ROUND('Pre-planning'!$D11/'Pre-planning'!$D$60*'Apportionment (All Other)'!$C$3,0)</f>
        <v>#DIV/0!</v>
      </c>
      <c r="D12" s="15" t="e">
        <f>ROUND('Pre-planning'!$D11/'Pre-planning'!$D$60*'Apportionment (All Other)'!$D$3,0)</f>
        <v>#DIV/0!</v>
      </c>
      <c r="E12" s="15" t="e">
        <f>ROUND('Pre-planning'!$D11/'Pre-planning'!$D$60*'Apportionment (All Other)'!$E$3,0)</f>
        <v>#DIV/0!</v>
      </c>
      <c r="F12" s="15" t="e">
        <f>ROUND('Pre-planning'!D11/'Pre-planning'!$D$60*'Apportionment (All Other)'!$F$3,0)</f>
        <v>#DIV/0!</v>
      </c>
      <c r="G12" s="15" t="e">
        <f>ROUND('Pre-planning'!$D11/'Pre-planning'!$D$60*'Apportionment (All Other)'!$G$3,0)</f>
        <v>#DIV/0!</v>
      </c>
      <c r="H12" s="15" t="e">
        <f>ROUND('Pre-planning'!D11/'Pre-planning'!$D$60*'Apportionment (All Other)'!$H$3,0)</f>
        <v>#DIV/0!</v>
      </c>
      <c r="I12" s="15" t="e">
        <f>ROUND('Pre-planning'!D11/'Pre-planning'!$D$60*'Apportionment (All Other)'!$I$3,0)</f>
        <v>#DIV/0!</v>
      </c>
      <c r="J12" s="15" t="e">
        <f>ROUND('Pre-planning'!D11/'Pre-planning'!$D$60*'Apportionment (All Other)'!$J$3,0)</f>
        <v>#DIV/0!</v>
      </c>
    </row>
    <row r="13" spans="1:10" ht="12.75">
      <c r="A13" s="5">
        <f>'Pre-planning'!A12</f>
        <v>0</v>
      </c>
      <c r="B13" s="15" t="e">
        <f>ROUND('Pre-planning'!$D12/'Pre-planning'!$D$60*'Apportionment (All Other)'!$B$3,0)</f>
        <v>#DIV/0!</v>
      </c>
      <c r="C13" s="15" t="e">
        <f>ROUND('Pre-planning'!$D12/'Pre-planning'!$D$60*'Apportionment (All Other)'!$C$3,0)</f>
        <v>#DIV/0!</v>
      </c>
      <c r="D13" s="15" t="e">
        <f>ROUND('Pre-planning'!$D12/'Pre-planning'!$D$60*'Apportionment (All Other)'!$D$3,0)</f>
        <v>#DIV/0!</v>
      </c>
      <c r="E13" s="15" t="e">
        <f>ROUND('Pre-planning'!$D12/'Pre-planning'!$D$60*'Apportionment (All Other)'!$E$3,0)</f>
        <v>#DIV/0!</v>
      </c>
      <c r="F13" s="15" t="e">
        <f>ROUND('Pre-planning'!D12/'Pre-planning'!$D$60*'Apportionment (All Other)'!$F$3,0)</f>
        <v>#DIV/0!</v>
      </c>
      <c r="G13" s="15" t="e">
        <f>ROUND('Pre-planning'!$D12/'Pre-planning'!$D$60*'Apportionment (All Other)'!$G$3,0)</f>
        <v>#DIV/0!</v>
      </c>
      <c r="H13" s="15" t="e">
        <f>ROUND('Pre-planning'!D12/'Pre-planning'!$D$60*'Apportionment (All Other)'!$H$3,0)</f>
        <v>#DIV/0!</v>
      </c>
      <c r="I13" s="15" t="e">
        <f>ROUND('Pre-planning'!D12/'Pre-planning'!$D$60*'Apportionment (All Other)'!$I$3,0)</f>
        <v>#DIV/0!</v>
      </c>
      <c r="J13" s="15" t="e">
        <f>ROUND('Pre-planning'!D12/'Pre-planning'!$D$60*'Apportionment (All Other)'!$J$3,0)</f>
        <v>#DIV/0!</v>
      </c>
    </row>
    <row r="14" ht="12.75">
      <c r="A14" t="s">
        <v>84</v>
      </c>
    </row>
    <row r="15" spans="1:10" ht="12.75">
      <c r="A15" s="5">
        <f>'Pre-planning'!A14</f>
        <v>0</v>
      </c>
      <c r="B15" s="15" t="e">
        <f>ROUND('Pre-planning'!$D14/'Pre-planning'!$D$60*'Apportionment (All Other)'!$B$3,0)</f>
        <v>#DIV/0!</v>
      </c>
      <c r="C15" s="15" t="e">
        <f>ROUND('Pre-planning'!$D14/'Pre-planning'!$D$60*'Apportionment (All Other)'!$C$3,0)</f>
        <v>#DIV/0!</v>
      </c>
      <c r="D15" s="15" t="e">
        <f>ROUND('Pre-planning'!$D14/'Pre-planning'!$D$60*'Apportionment (All Other)'!$D$3,0)</f>
        <v>#DIV/0!</v>
      </c>
      <c r="E15" s="15" t="e">
        <f>ROUND('Pre-planning'!$D14/'Pre-planning'!$D$60*'Apportionment (All Other)'!$E$3,0)</f>
        <v>#DIV/0!</v>
      </c>
      <c r="F15" s="15" t="e">
        <f>ROUND('Pre-planning'!D14/'Pre-planning'!$D$60*'Apportionment (All Other)'!$F$3,0)</f>
        <v>#DIV/0!</v>
      </c>
      <c r="G15" s="15" t="e">
        <f>ROUND('Pre-planning'!$D14/'Pre-planning'!$D$60*'Apportionment (All Other)'!$G$3,0)</f>
        <v>#DIV/0!</v>
      </c>
      <c r="H15" s="15" t="e">
        <f>ROUND('Pre-planning'!D14/'Pre-planning'!$D$60*'Apportionment (All Other)'!$H$3,0)</f>
        <v>#DIV/0!</v>
      </c>
      <c r="I15" s="15" t="e">
        <f>ROUND('Pre-planning'!D14/'Pre-planning'!$D$60*'Apportionment (All Other)'!$I$3,0)</f>
        <v>#DIV/0!</v>
      </c>
      <c r="J15" s="15" t="e">
        <f>ROUND('Pre-planning'!D14/'Pre-planning'!$D$60*'Apportionment (All Other)'!$J$3,0)</f>
        <v>#DIV/0!</v>
      </c>
    </row>
    <row r="16" spans="1:10" ht="12.75">
      <c r="A16" s="5">
        <f>'Pre-planning'!A15</f>
        <v>0</v>
      </c>
      <c r="B16" s="15" t="e">
        <f>ROUND('Pre-planning'!$D15/'Pre-planning'!$D$60*'Apportionment (All Other)'!$B$3,0)</f>
        <v>#DIV/0!</v>
      </c>
      <c r="C16" s="15" t="e">
        <f>ROUND('Pre-planning'!$D15/'Pre-planning'!$D$60*'Apportionment (All Other)'!$C$3,0)</f>
        <v>#DIV/0!</v>
      </c>
      <c r="D16" s="15" t="e">
        <f>ROUND('Pre-planning'!$D15/'Pre-planning'!$D$60*'Apportionment (All Other)'!$D$3,0)</f>
        <v>#DIV/0!</v>
      </c>
      <c r="E16" s="15" t="e">
        <f>ROUND('Pre-planning'!$D15/'Pre-planning'!$D$60*'Apportionment (All Other)'!$E$3,0)</f>
        <v>#DIV/0!</v>
      </c>
      <c r="F16" s="15" t="e">
        <f>ROUND('Pre-planning'!D15/'Pre-planning'!$D$60*'Apportionment (All Other)'!$F$3,0)</f>
        <v>#DIV/0!</v>
      </c>
      <c r="G16" s="15" t="e">
        <f>ROUND('Pre-planning'!$D15/'Pre-planning'!$D$60*'Apportionment (All Other)'!$G$3,0)</f>
        <v>#DIV/0!</v>
      </c>
      <c r="H16" s="15" t="e">
        <f>ROUND('Pre-planning'!D15/'Pre-planning'!$D$60*'Apportionment (All Other)'!$H$3,0)</f>
        <v>#DIV/0!</v>
      </c>
      <c r="I16" s="15" t="e">
        <f>ROUND('Pre-planning'!D15/'Pre-planning'!$D$60*'Apportionment (All Other)'!$I$3,0)</f>
        <v>#DIV/0!</v>
      </c>
      <c r="J16" s="15" t="e">
        <f>ROUND('Pre-planning'!D15/'Pre-planning'!$D$60*'Apportionment (All Other)'!$J$3,0)</f>
        <v>#DIV/0!</v>
      </c>
    </row>
    <row r="17" spans="1:10" ht="12.75">
      <c r="A17" s="5">
        <f>'Pre-planning'!A16</f>
        <v>0</v>
      </c>
      <c r="B17" s="15" t="e">
        <f>ROUND('Pre-planning'!$D16/'Pre-planning'!$D$60*'Apportionment (All Other)'!$B$3,0)</f>
        <v>#DIV/0!</v>
      </c>
      <c r="C17" s="15" t="e">
        <f>ROUND('Pre-planning'!$D16/'Pre-planning'!$D$60*'Apportionment (All Other)'!$C$3,0)</f>
        <v>#DIV/0!</v>
      </c>
      <c r="D17" s="15" t="e">
        <f>ROUND('Pre-planning'!$D16/'Pre-planning'!$D$60*'Apportionment (All Other)'!$D$3,0)</f>
        <v>#DIV/0!</v>
      </c>
      <c r="E17" s="15" t="e">
        <f>ROUND('Pre-planning'!$D16/'Pre-planning'!$D$60*'Apportionment (All Other)'!$E$3,0)</f>
        <v>#DIV/0!</v>
      </c>
      <c r="F17" s="15" t="e">
        <f>ROUND('Pre-planning'!D16/'Pre-planning'!$D$60*'Apportionment (All Other)'!$F$3,0)</f>
        <v>#DIV/0!</v>
      </c>
      <c r="G17" s="15" t="e">
        <f>ROUND('Pre-planning'!$D16/'Pre-planning'!$D$60*'Apportionment (All Other)'!$G$3,0)</f>
        <v>#DIV/0!</v>
      </c>
      <c r="H17" s="15" t="e">
        <f>ROUND('Pre-planning'!D16/'Pre-planning'!$D$60*'Apportionment (All Other)'!$H$3,0)</f>
        <v>#DIV/0!</v>
      </c>
      <c r="I17" s="15" t="e">
        <f>ROUND('Pre-planning'!D16/'Pre-planning'!$D$60*'Apportionment (All Other)'!$I$3,0)</f>
        <v>#DIV/0!</v>
      </c>
      <c r="J17" s="15" t="e">
        <f>ROUND('Pre-planning'!D16/'Pre-planning'!$D$60*'Apportionment (All Other)'!$J$3,0)</f>
        <v>#DIV/0!</v>
      </c>
    </row>
    <row r="18" spans="1:10" ht="12.75">
      <c r="A18" s="5">
        <f>'Pre-planning'!A17</f>
        <v>0</v>
      </c>
      <c r="B18" s="15" t="e">
        <f>ROUND('Pre-planning'!$D17/'Pre-planning'!$D$60*'Apportionment (All Other)'!$B$3,0)</f>
        <v>#DIV/0!</v>
      </c>
      <c r="C18" s="15" t="e">
        <f>ROUND('Pre-planning'!$D17/'Pre-planning'!$D$60*'Apportionment (All Other)'!$C$3,0)</f>
        <v>#DIV/0!</v>
      </c>
      <c r="D18" s="15" t="e">
        <f>ROUND('Pre-planning'!$D17/'Pre-planning'!$D$60*'Apportionment (All Other)'!$D$3,0)</f>
        <v>#DIV/0!</v>
      </c>
      <c r="E18" s="15" t="e">
        <f>ROUND('Pre-planning'!$D17/'Pre-planning'!$D$60*'Apportionment (All Other)'!$E$3,0)</f>
        <v>#DIV/0!</v>
      </c>
      <c r="F18" s="15" t="e">
        <f>ROUND('Pre-planning'!D17/'Pre-planning'!$D$60*'Apportionment (All Other)'!$F$3,0)</f>
        <v>#DIV/0!</v>
      </c>
      <c r="G18" s="15" t="e">
        <f>ROUND('Pre-planning'!$D17/'Pre-planning'!$D$60*'Apportionment (All Other)'!$G$3,0)</f>
        <v>#DIV/0!</v>
      </c>
      <c r="H18" s="15" t="e">
        <f>ROUND('Pre-planning'!D17/'Pre-planning'!$D$60*'Apportionment (All Other)'!$H$3,0)</f>
        <v>#DIV/0!</v>
      </c>
      <c r="I18" s="15" t="e">
        <f>ROUND('Pre-planning'!D17/'Pre-planning'!$D$60*'Apportionment (All Other)'!$I$3,0)</f>
        <v>#DIV/0!</v>
      </c>
      <c r="J18" s="15" t="e">
        <f>ROUND('Pre-planning'!D17/'Pre-planning'!$D$60*'Apportionment (All Other)'!$J$3,0)</f>
        <v>#DIV/0!</v>
      </c>
    </row>
    <row r="19" spans="1:10" ht="12.75">
      <c r="A19" s="5">
        <f>'Pre-planning'!A18</f>
        <v>0</v>
      </c>
      <c r="B19" s="15" t="e">
        <f>ROUND('Pre-planning'!$D18/'Pre-planning'!$D$60*'Apportionment (All Other)'!$B$3,0)</f>
        <v>#DIV/0!</v>
      </c>
      <c r="C19" s="15" t="e">
        <f>ROUND('Pre-planning'!$D18/'Pre-planning'!$D$60*'Apportionment (All Other)'!$C$3,0)</f>
        <v>#DIV/0!</v>
      </c>
      <c r="D19" s="15" t="e">
        <f>ROUND('Pre-planning'!$D18/'Pre-planning'!$D$60*'Apportionment (All Other)'!$D$3,0)</f>
        <v>#DIV/0!</v>
      </c>
      <c r="E19" s="15" t="e">
        <f>ROUND('Pre-planning'!$D18/'Pre-planning'!$D$60*'Apportionment (All Other)'!$E$3,0)</f>
        <v>#DIV/0!</v>
      </c>
      <c r="F19" s="15" t="e">
        <f>ROUND('Pre-planning'!D18/'Pre-planning'!$D$60*'Apportionment (All Other)'!$F$3,0)</f>
        <v>#DIV/0!</v>
      </c>
      <c r="G19" s="15" t="e">
        <f>ROUND('Pre-planning'!$D18/'Pre-planning'!$D$60*'Apportionment (All Other)'!$G$3,0)</f>
        <v>#DIV/0!</v>
      </c>
      <c r="H19" s="15" t="e">
        <f>ROUND('Pre-planning'!D18/'Pre-planning'!$D$60*'Apportionment (All Other)'!$H$3,0)</f>
        <v>#DIV/0!</v>
      </c>
      <c r="I19" s="15" t="e">
        <f>ROUND('Pre-planning'!D18/'Pre-planning'!$D$60*'Apportionment (All Other)'!$I$3,0)</f>
        <v>#DIV/0!</v>
      </c>
      <c r="J19" s="15" t="e">
        <f>ROUND('Pre-planning'!D18/'Pre-planning'!$D$60*'Apportionment (All Other)'!$J$3,0)</f>
        <v>#DIV/0!</v>
      </c>
    </row>
    <row r="20" spans="1:10" ht="12.75">
      <c r="A20" s="5">
        <f>'Pre-planning'!A19</f>
        <v>0</v>
      </c>
      <c r="B20" s="15" t="e">
        <f>ROUND('Pre-planning'!$D19/'Pre-planning'!$D$60*'Apportionment (All Other)'!$B$3,0)</f>
        <v>#DIV/0!</v>
      </c>
      <c r="C20" s="15" t="e">
        <f>ROUND('Pre-planning'!$D19/'Pre-planning'!$D$60*'Apportionment (All Other)'!$C$3,0)</f>
        <v>#DIV/0!</v>
      </c>
      <c r="D20" s="15" t="e">
        <f>ROUND('Pre-planning'!$D19/'Pre-planning'!$D$60*'Apportionment (All Other)'!$D$3,0)</f>
        <v>#DIV/0!</v>
      </c>
      <c r="E20" s="15" t="e">
        <f>ROUND('Pre-planning'!$D19/'Pre-planning'!$D$60*'Apportionment (All Other)'!$E$3,0)</f>
        <v>#DIV/0!</v>
      </c>
      <c r="F20" s="15" t="e">
        <f>ROUND('Pre-planning'!D19/'Pre-planning'!$D$60*'Apportionment (All Other)'!$F$3,0)</f>
        <v>#DIV/0!</v>
      </c>
      <c r="G20" s="15" t="e">
        <f>ROUND('Pre-planning'!$D19/'Pre-planning'!$D$60*'Apportionment (All Other)'!$G$3,0)</f>
        <v>#DIV/0!</v>
      </c>
      <c r="H20" s="15" t="e">
        <f>ROUND('Pre-planning'!D19/'Pre-planning'!$D$60*'Apportionment (All Other)'!$H$3,0)</f>
        <v>#DIV/0!</v>
      </c>
      <c r="I20" s="15" t="e">
        <f>ROUND('Pre-planning'!D19/'Pre-planning'!$D$60*'Apportionment (All Other)'!$I$3,0)</f>
        <v>#DIV/0!</v>
      </c>
      <c r="J20" s="15" t="e">
        <f>ROUND('Pre-planning'!D19/'Pre-planning'!$D$60*'Apportionment (All Other)'!$J$3,0)</f>
        <v>#DIV/0!</v>
      </c>
    </row>
    <row r="21" spans="1:10" ht="12.75">
      <c r="A21" s="5">
        <f>'Pre-planning'!A20</f>
        <v>0</v>
      </c>
      <c r="B21" s="15" t="e">
        <f>ROUND('Pre-planning'!$D20/'Pre-planning'!$D$60*'Apportionment (All Other)'!$B$3,0)</f>
        <v>#DIV/0!</v>
      </c>
      <c r="C21" s="15" t="e">
        <f>ROUND('Pre-planning'!$D20/'Pre-planning'!$D$60*'Apportionment (All Other)'!$C$3,0)</f>
        <v>#DIV/0!</v>
      </c>
      <c r="D21" s="15" t="e">
        <f>ROUND('Pre-planning'!$D20/'Pre-planning'!$D$60*'Apportionment (All Other)'!$D$3,0)</f>
        <v>#DIV/0!</v>
      </c>
      <c r="E21" s="15" t="e">
        <f>ROUND('Pre-planning'!$D20/'Pre-planning'!$D$60*'Apportionment (All Other)'!$E$3,0)</f>
        <v>#DIV/0!</v>
      </c>
      <c r="F21" s="15" t="e">
        <f>ROUND('Pre-planning'!D20/'Pre-planning'!$D$60*'Apportionment (All Other)'!$F$3,0)</f>
        <v>#DIV/0!</v>
      </c>
      <c r="G21" s="15" t="e">
        <f>ROUND('Pre-planning'!$D20/'Pre-planning'!$D$60*'Apportionment (All Other)'!$G$3,0)</f>
        <v>#DIV/0!</v>
      </c>
      <c r="H21" s="15" t="e">
        <f>ROUND('Pre-planning'!D20/'Pre-planning'!$D$60*'Apportionment (All Other)'!$H$3,0)</f>
        <v>#DIV/0!</v>
      </c>
      <c r="I21" s="15" t="e">
        <f>ROUND('Pre-planning'!D20/'Pre-planning'!$D$60*'Apportionment (All Other)'!$I$3,0)</f>
        <v>#DIV/0!</v>
      </c>
      <c r="J21" s="15" t="e">
        <f>ROUND('Pre-planning'!D20/'Pre-planning'!$D$60*'Apportionment (All Other)'!$J$3,0)</f>
        <v>#DIV/0!</v>
      </c>
    </row>
    <row r="22" spans="1:10" ht="12.75">
      <c r="A22" s="5">
        <f>'Pre-planning'!A21</f>
        <v>0</v>
      </c>
      <c r="B22" s="15" t="e">
        <f>ROUND('Pre-planning'!$D21/'Pre-planning'!$D$60*'Apportionment (All Other)'!$B$3,0)</f>
        <v>#DIV/0!</v>
      </c>
      <c r="C22" s="15" t="e">
        <f>ROUND('Pre-planning'!$D21/'Pre-planning'!$D$60*'Apportionment (All Other)'!$C$3,0)</f>
        <v>#DIV/0!</v>
      </c>
      <c r="D22" s="15" t="e">
        <f>ROUND('Pre-planning'!$D21/'Pre-planning'!$D$60*'Apportionment (All Other)'!$D$3,0)</f>
        <v>#DIV/0!</v>
      </c>
      <c r="E22" s="15" t="e">
        <f>ROUND('Pre-planning'!$D21/'Pre-planning'!$D$60*'Apportionment (All Other)'!$E$3,0)</f>
        <v>#DIV/0!</v>
      </c>
      <c r="F22" s="15" t="e">
        <f>ROUND('Pre-planning'!D21/'Pre-planning'!$D$60*'Apportionment (All Other)'!$F$3,0)</f>
        <v>#DIV/0!</v>
      </c>
      <c r="G22" s="15" t="e">
        <f>ROUND('Pre-planning'!$D21/'Pre-planning'!$D$60*'Apportionment (All Other)'!$G$3,0)</f>
        <v>#DIV/0!</v>
      </c>
      <c r="H22" s="15" t="e">
        <f>ROUND('Pre-planning'!D21/'Pre-planning'!$D$60*'Apportionment (All Other)'!$H$3,0)</f>
        <v>#DIV/0!</v>
      </c>
      <c r="I22" s="15" t="e">
        <f>ROUND('Pre-planning'!D21/'Pre-planning'!$D$60*'Apportionment (All Other)'!$I$3,0)</f>
        <v>#DIV/0!</v>
      </c>
      <c r="J22" s="15" t="e">
        <f>ROUND('Pre-planning'!D21/'Pre-planning'!$D$60*'Apportionment (All Other)'!$J$3,0)</f>
        <v>#DIV/0!</v>
      </c>
    </row>
    <row r="23" spans="1:10" ht="12.75">
      <c r="A23" s="5">
        <f>'Pre-planning'!A22</f>
        <v>0</v>
      </c>
      <c r="B23" s="15" t="e">
        <f>ROUND('Pre-planning'!$D22/'Pre-planning'!$D$60*'Apportionment (All Other)'!$B$3,0)</f>
        <v>#DIV/0!</v>
      </c>
      <c r="C23" s="15" t="e">
        <f>ROUND('Pre-planning'!$D22/'Pre-planning'!$D$60*'Apportionment (All Other)'!$C$3,0)</f>
        <v>#DIV/0!</v>
      </c>
      <c r="D23" s="15" t="e">
        <f>ROUND('Pre-planning'!$D22/'Pre-planning'!$D$60*'Apportionment (All Other)'!$D$3,0)</f>
        <v>#DIV/0!</v>
      </c>
      <c r="E23" s="15" t="e">
        <f>ROUND('Pre-planning'!$D22/'Pre-planning'!$D$60*'Apportionment (All Other)'!$E$3,0)</f>
        <v>#DIV/0!</v>
      </c>
      <c r="F23" s="15" t="e">
        <f>ROUND('Pre-planning'!D22/'Pre-planning'!$D$60*'Apportionment (All Other)'!$F$3,0)</f>
        <v>#DIV/0!</v>
      </c>
      <c r="G23" s="15" t="e">
        <f>ROUND('Pre-planning'!$D22/'Pre-planning'!$D$60*'Apportionment (All Other)'!$G$3,0)</f>
        <v>#DIV/0!</v>
      </c>
      <c r="H23" s="15" t="e">
        <f>ROUND('Pre-planning'!D22/'Pre-planning'!$D$60*'Apportionment (All Other)'!$H$3,0)</f>
        <v>#DIV/0!</v>
      </c>
      <c r="I23" s="15" t="e">
        <f>ROUND('Pre-planning'!D22/'Pre-planning'!$D$60*'Apportionment (All Other)'!$I$3,0)</f>
        <v>#DIV/0!</v>
      </c>
      <c r="J23" s="15" t="e">
        <f>ROUND('Pre-planning'!D22/'Pre-planning'!$D$60*'Apportionment (All Other)'!$J$3,0)</f>
        <v>#DIV/0!</v>
      </c>
    </row>
    <row r="24" spans="1:10" ht="12.75">
      <c r="A24" s="5">
        <f>'Pre-planning'!A23</f>
        <v>0</v>
      </c>
      <c r="B24" s="15" t="e">
        <f>ROUND('Pre-planning'!$D23/'Pre-planning'!$D$60*'Apportionment (All Other)'!$B$3,0)</f>
        <v>#DIV/0!</v>
      </c>
      <c r="C24" s="15" t="e">
        <f>ROUND('Pre-planning'!$D23/'Pre-planning'!$D$60*'Apportionment (All Other)'!$C$3,0)</f>
        <v>#DIV/0!</v>
      </c>
      <c r="D24" s="15" t="e">
        <f>ROUND('Pre-planning'!$D23/'Pre-planning'!$D$60*'Apportionment (All Other)'!$D$3,0)</f>
        <v>#DIV/0!</v>
      </c>
      <c r="E24" s="15" t="e">
        <f>ROUND('Pre-planning'!$D23/'Pre-planning'!$D$60*'Apportionment (All Other)'!$E$3,0)</f>
        <v>#DIV/0!</v>
      </c>
      <c r="F24" s="15" t="e">
        <f>ROUND('Pre-planning'!D23/'Pre-planning'!$D$60*'Apportionment (All Other)'!$F$3,0)</f>
        <v>#DIV/0!</v>
      </c>
      <c r="G24" s="15" t="e">
        <f>ROUND('Pre-planning'!$D23/'Pre-planning'!$D$60*'Apportionment (All Other)'!$G$3,0)</f>
        <v>#DIV/0!</v>
      </c>
      <c r="H24" s="15" t="e">
        <f>ROUND('Pre-planning'!D23/'Pre-planning'!$D$60*'Apportionment (All Other)'!$H$3,0)</f>
        <v>#DIV/0!</v>
      </c>
      <c r="I24" s="15" t="e">
        <f>ROUND('Pre-planning'!D23/'Pre-planning'!$D$60*'Apportionment (All Other)'!$I$3,0)</f>
        <v>#DIV/0!</v>
      </c>
      <c r="J24" s="15" t="e">
        <f>ROUND('Pre-planning'!D23/'Pre-planning'!$D$60*'Apportionment (All Other)'!$J$3,0)</f>
        <v>#DIV/0!</v>
      </c>
    </row>
    <row r="25" spans="1:10" ht="12.75">
      <c r="A25" s="5">
        <f>'Pre-planning'!A24</f>
        <v>0</v>
      </c>
      <c r="B25" s="15" t="e">
        <f>ROUND('Pre-planning'!$D24/'Pre-planning'!$D$60*'Apportionment (All Other)'!$B$3,0)</f>
        <v>#DIV/0!</v>
      </c>
      <c r="C25" s="15" t="e">
        <f>ROUND('Pre-planning'!$D24/'Pre-planning'!$D$60*'Apportionment (All Other)'!$C$3,0)</f>
        <v>#DIV/0!</v>
      </c>
      <c r="D25" s="15" t="e">
        <f>ROUND('Pre-planning'!$D24/'Pre-planning'!$D$60*'Apportionment (All Other)'!$D$3,0)</f>
        <v>#DIV/0!</v>
      </c>
      <c r="E25" s="15" t="e">
        <f>ROUND('Pre-planning'!$D24/'Pre-planning'!$D$60*'Apportionment (All Other)'!$E$3,0)</f>
        <v>#DIV/0!</v>
      </c>
      <c r="F25" s="15" t="e">
        <f>ROUND('Pre-planning'!D24/'Pre-planning'!$D$60*'Apportionment (All Other)'!$F$3,0)</f>
        <v>#DIV/0!</v>
      </c>
      <c r="G25" s="15" t="e">
        <f>ROUND('Pre-planning'!$D24/'Pre-planning'!$D$60*'Apportionment (All Other)'!$G$3,0)</f>
        <v>#DIV/0!</v>
      </c>
      <c r="H25" s="15" t="e">
        <f>ROUND('Pre-planning'!D24/'Pre-planning'!$D$60*'Apportionment (All Other)'!$H$3,0)</f>
        <v>#DIV/0!</v>
      </c>
      <c r="I25" s="15" t="e">
        <f>ROUND('Pre-planning'!D24/'Pre-planning'!$D$60*'Apportionment (All Other)'!$I$3,0)</f>
        <v>#DIV/0!</v>
      </c>
      <c r="J25" s="15" t="e">
        <f>ROUND('Pre-planning'!D24/'Pre-planning'!$D$60*'Apportionment (All Other)'!$J$3,0)</f>
        <v>#DIV/0!</v>
      </c>
    </row>
    <row r="26" spans="1:10" ht="12.75">
      <c r="A26" s="5">
        <f>'Pre-planning'!A25</f>
        <v>0</v>
      </c>
      <c r="B26" s="15" t="e">
        <f>ROUND('Pre-planning'!$D25/'Pre-planning'!$D$60*'Apportionment (All Other)'!$B$3,0)</f>
        <v>#DIV/0!</v>
      </c>
      <c r="C26" s="15" t="e">
        <f>ROUND('Pre-planning'!$D25/'Pre-planning'!$D$60*'Apportionment (All Other)'!$C$3,0)</f>
        <v>#DIV/0!</v>
      </c>
      <c r="D26" s="15" t="e">
        <f>ROUND('Pre-planning'!$D25/'Pre-planning'!$D$60*'Apportionment (All Other)'!$D$3,0)</f>
        <v>#DIV/0!</v>
      </c>
      <c r="E26" s="15" t="e">
        <f>ROUND('Pre-planning'!$D25/'Pre-planning'!$D$60*'Apportionment (All Other)'!$E$3,0)</f>
        <v>#DIV/0!</v>
      </c>
      <c r="F26" s="15" t="e">
        <f>ROUND('Pre-planning'!D25/'Pre-planning'!$D$60*'Apportionment (All Other)'!$F$3,0)</f>
        <v>#DIV/0!</v>
      </c>
      <c r="G26" s="15" t="e">
        <f>ROUND('Pre-planning'!$D25/'Pre-planning'!$D$60*'Apportionment (All Other)'!$G$3,0)</f>
        <v>#DIV/0!</v>
      </c>
      <c r="H26" s="15" t="e">
        <f>ROUND('Pre-planning'!D25/'Pre-planning'!$D$60*'Apportionment (All Other)'!$H$3,0)</f>
        <v>#DIV/0!</v>
      </c>
      <c r="I26" s="15" t="e">
        <f>ROUND('Pre-planning'!D25/'Pre-planning'!$D$60*'Apportionment (All Other)'!$I$3,0)</f>
        <v>#DIV/0!</v>
      </c>
      <c r="J26" s="15" t="e">
        <f>ROUND('Pre-planning'!D25/'Pre-planning'!$D$60*'Apportionment (All Other)'!$J$3,0)</f>
        <v>#DIV/0!</v>
      </c>
    </row>
    <row r="27" spans="1:10" ht="12.75">
      <c r="A27" s="5">
        <f>'Pre-planning'!A26</f>
        <v>0</v>
      </c>
      <c r="B27" s="15" t="e">
        <f>ROUND('Pre-planning'!$D26/'Pre-planning'!$D$60*'Apportionment (All Other)'!$B$3,0)</f>
        <v>#DIV/0!</v>
      </c>
      <c r="C27" s="15" t="e">
        <f>ROUND('Pre-planning'!$D26/'Pre-planning'!$D$60*'Apportionment (All Other)'!$C$3,0)</f>
        <v>#DIV/0!</v>
      </c>
      <c r="D27" s="15" t="e">
        <f>ROUND('Pre-planning'!$D26/'Pre-planning'!$D$60*'Apportionment (All Other)'!$D$3,0)</f>
        <v>#DIV/0!</v>
      </c>
      <c r="E27" s="15" t="e">
        <f>ROUND('Pre-planning'!$D26/'Pre-planning'!$D$60*'Apportionment (All Other)'!$E$3,0)</f>
        <v>#DIV/0!</v>
      </c>
      <c r="F27" s="15" t="e">
        <f>ROUND('Pre-planning'!D26/'Pre-planning'!$D$60*'Apportionment (All Other)'!$F$3,0)</f>
        <v>#DIV/0!</v>
      </c>
      <c r="G27" s="15" t="e">
        <f>ROUND('Pre-planning'!$D26/'Pre-planning'!$D$60*'Apportionment (All Other)'!$G$3,0)</f>
        <v>#DIV/0!</v>
      </c>
      <c r="H27" s="15" t="e">
        <f>ROUND('Pre-planning'!D26/'Pre-planning'!$D$60*'Apportionment (All Other)'!$H$3,0)</f>
        <v>#DIV/0!</v>
      </c>
      <c r="I27" s="15" t="e">
        <f>ROUND('Pre-planning'!D26/'Pre-planning'!$D$60*'Apportionment (All Other)'!$I$3,0)</f>
        <v>#DIV/0!</v>
      </c>
      <c r="J27" s="15" t="e">
        <f>ROUND('Pre-planning'!D26/'Pre-planning'!$D$60*'Apportionment (All Other)'!$J$3,0)</f>
        <v>#DIV/0!</v>
      </c>
    </row>
    <row r="28" spans="1:10" ht="12.75">
      <c r="A28" s="5">
        <f>'Pre-planning'!A27</f>
        <v>0</v>
      </c>
      <c r="B28" s="15" t="e">
        <f>ROUND('Pre-planning'!$D27/'Pre-planning'!$D$60*'Apportionment (All Other)'!$B$3,0)</f>
        <v>#DIV/0!</v>
      </c>
      <c r="C28" s="15" t="e">
        <f>ROUND('Pre-planning'!$D27/'Pre-planning'!$D$60*'Apportionment (All Other)'!$C$3,0)</f>
        <v>#DIV/0!</v>
      </c>
      <c r="D28" s="15" t="e">
        <f>ROUND('Pre-planning'!$D27/'Pre-planning'!$D$60*'Apportionment (All Other)'!$D$3,0)</f>
        <v>#DIV/0!</v>
      </c>
      <c r="E28" s="15" t="e">
        <f>ROUND('Pre-planning'!$D27/'Pre-planning'!$D$60*'Apportionment (All Other)'!$E$3,0)</f>
        <v>#DIV/0!</v>
      </c>
      <c r="F28" s="15" t="e">
        <f>ROUND('Pre-planning'!D27/'Pre-planning'!$D$60*'Apportionment (All Other)'!$F$3,0)</f>
        <v>#DIV/0!</v>
      </c>
      <c r="G28" s="15" t="e">
        <f>ROUND('Pre-planning'!$D27/'Pre-planning'!$D$60*'Apportionment (All Other)'!$G$3,0)</f>
        <v>#DIV/0!</v>
      </c>
      <c r="H28" s="15" t="e">
        <f>ROUND('Pre-planning'!D27/'Pre-planning'!$D$60*'Apportionment (All Other)'!$H$3,0)</f>
        <v>#DIV/0!</v>
      </c>
      <c r="I28" s="15" t="e">
        <f>ROUND('Pre-planning'!D27/'Pre-planning'!$D$60*'Apportionment (All Other)'!$I$3,0)</f>
        <v>#DIV/0!</v>
      </c>
      <c r="J28" s="15" t="e">
        <f>ROUND('Pre-planning'!D27/'Pre-planning'!$D$60*'Apportionment (All Other)'!$J$3,0)</f>
        <v>#DIV/0!</v>
      </c>
    </row>
    <row r="29" spans="1:10" ht="12.75">
      <c r="A29" s="5">
        <f>'Pre-planning'!A28</f>
        <v>0</v>
      </c>
      <c r="B29" s="15" t="e">
        <f>ROUND('Pre-planning'!$D28/'Pre-planning'!$D$60*'Apportionment (All Other)'!$B$3,0)</f>
        <v>#DIV/0!</v>
      </c>
      <c r="C29" s="15" t="e">
        <f>ROUND('Pre-planning'!$D28/'Pre-planning'!$D$60*'Apportionment (All Other)'!$C$3,0)</f>
        <v>#DIV/0!</v>
      </c>
      <c r="D29" s="15" t="e">
        <f>ROUND('Pre-planning'!$D28/'Pre-planning'!$D$60*'Apportionment (All Other)'!$D$3,0)</f>
        <v>#DIV/0!</v>
      </c>
      <c r="E29" s="15" t="e">
        <f>ROUND('Pre-planning'!$D28/'Pre-planning'!$D$60*'Apportionment (All Other)'!$E$3,0)</f>
        <v>#DIV/0!</v>
      </c>
      <c r="F29" s="15" t="e">
        <f>ROUND('Pre-planning'!D28/'Pre-planning'!$D$60*'Apportionment (All Other)'!$F$3,0)</f>
        <v>#DIV/0!</v>
      </c>
      <c r="G29" s="15" t="e">
        <f>ROUND('Pre-planning'!$D28/'Pre-planning'!$D$60*'Apportionment (All Other)'!$G$3,0)</f>
        <v>#DIV/0!</v>
      </c>
      <c r="H29" s="15" t="e">
        <f>ROUND('Pre-planning'!D28/'Pre-planning'!$D$60*'Apportionment (All Other)'!$H$3,0)</f>
        <v>#DIV/0!</v>
      </c>
      <c r="I29" s="15" t="e">
        <f>ROUND('Pre-planning'!D28/'Pre-planning'!$D$60*'Apportionment (All Other)'!$I$3,0)</f>
        <v>#DIV/0!</v>
      </c>
      <c r="J29" s="15" t="e">
        <f>ROUND('Pre-planning'!D28/'Pre-planning'!$D$60*'Apportionment (All Other)'!$J$3,0)</f>
        <v>#DIV/0!</v>
      </c>
    </row>
    <row r="30" spans="1:10" ht="12.75">
      <c r="A30" s="5">
        <f>'Pre-planning'!A29</f>
        <v>0</v>
      </c>
      <c r="B30" s="15" t="e">
        <f>ROUND('Pre-planning'!$D29/'Pre-planning'!$D$60*'Apportionment (All Other)'!$B$3,0)</f>
        <v>#DIV/0!</v>
      </c>
      <c r="C30" s="15" t="e">
        <f>ROUND('Pre-planning'!$D29/'Pre-planning'!$D$60*'Apportionment (All Other)'!$C$3,0)</f>
        <v>#DIV/0!</v>
      </c>
      <c r="D30" s="15" t="e">
        <f>ROUND('Pre-planning'!$D29/'Pre-planning'!$D$60*'Apportionment (All Other)'!$D$3,0)</f>
        <v>#DIV/0!</v>
      </c>
      <c r="E30" s="15" t="e">
        <f>ROUND('Pre-planning'!$D29/'Pre-planning'!$D$60*'Apportionment (All Other)'!$E$3,0)</f>
        <v>#DIV/0!</v>
      </c>
      <c r="F30" s="15" t="e">
        <f>ROUND('Pre-planning'!D29/'Pre-planning'!$D$60*'Apportionment (All Other)'!$F$3,0)</f>
        <v>#DIV/0!</v>
      </c>
      <c r="G30" s="15" t="e">
        <f>ROUND('Pre-planning'!$D29/'Pre-planning'!$D$60*'Apportionment (All Other)'!$G$3,0)</f>
        <v>#DIV/0!</v>
      </c>
      <c r="H30" s="15" t="e">
        <f>ROUND('Pre-planning'!D29/'Pre-planning'!$D$60*'Apportionment (All Other)'!$H$3,0)</f>
        <v>#DIV/0!</v>
      </c>
      <c r="I30" s="15" t="e">
        <f>ROUND('Pre-planning'!D29/'Pre-planning'!$D$60*'Apportionment (All Other)'!$I$3,0)</f>
        <v>#DIV/0!</v>
      </c>
      <c r="J30" s="15" t="e">
        <f>ROUND('Pre-planning'!D29/'Pre-planning'!$D$60*'Apportionment (All Other)'!$J$3,0)</f>
        <v>#DIV/0!</v>
      </c>
    </row>
    <row r="31" spans="1:10" ht="12.75">
      <c r="A31" s="5">
        <f>'Pre-planning'!A30</f>
        <v>0</v>
      </c>
      <c r="B31" s="15" t="e">
        <f>ROUND('Pre-planning'!$D30/'Pre-planning'!$D$60*'Apportionment (All Other)'!$B$3,0)</f>
        <v>#DIV/0!</v>
      </c>
      <c r="C31" s="15" t="e">
        <f>ROUND('Pre-planning'!$D30/'Pre-planning'!$D$60*'Apportionment (All Other)'!$C$3,0)</f>
        <v>#DIV/0!</v>
      </c>
      <c r="D31" s="15" t="e">
        <f>ROUND('Pre-planning'!$D30/'Pre-planning'!$D$60*'Apportionment (All Other)'!$D$3,0)</f>
        <v>#DIV/0!</v>
      </c>
      <c r="E31" s="15" t="e">
        <f>ROUND('Pre-planning'!$D30/'Pre-planning'!$D$60*'Apportionment (All Other)'!$E$3,0)</f>
        <v>#DIV/0!</v>
      </c>
      <c r="F31" s="15" t="e">
        <f>ROUND('Pre-planning'!D30/'Pre-planning'!$D$60*'Apportionment (All Other)'!$F$3,0)</f>
        <v>#DIV/0!</v>
      </c>
      <c r="G31" s="15" t="e">
        <f>ROUND('Pre-planning'!$D30/'Pre-planning'!$D$60*'Apportionment (All Other)'!$G$3,0)</f>
        <v>#DIV/0!</v>
      </c>
      <c r="H31" s="15" t="e">
        <f>ROUND('Pre-planning'!D30/'Pre-planning'!$D$60*'Apportionment (All Other)'!$H$3,0)</f>
        <v>#DIV/0!</v>
      </c>
      <c r="I31" s="15" t="e">
        <f>ROUND('Pre-planning'!D30/'Pre-planning'!$D$60*'Apportionment (All Other)'!$I$3,0)</f>
        <v>#DIV/0!</v>
      </c>
      <c r="J31" s="15" t="e">
        <f>ROUND('Pre-planning'!D30/'Pre-planning'!$D$60*'Apportionment (All Other)'!$J$3,0)</f>
        <v>#DIV/0!</v>
      </c>
    </row>
    <row r="32" spans="1:10" ht="12.75">
      <c r="A32" s="5">
        <f>'Pre-planning'!A31</f>
        <v>0</v>
      </c>
      <c r="B32" s="15" t="e">
        <f>ROUND('Pre-planning'!$D31/'Pre-planning'!$D$60*'Apportionment (All Other)'!$B$3,0)</f>
        <v>#DIV/0!</v>
      </c>
      <c r="C32" s="15" t="e">
        <f>ROUND('Pre-planning'!$D31/'Pre-planning'!$D$60*'Apportionment (All Other)'!$C$3,0)</f>
        <v>#DIV/0!</v>
      </c>
      <c r="D32" s="15" t="e">
        <f>ROUND('Pre-planning'!$D31/'Pre-planning'!$D$60*'Apportionment (All Other)'!$D$3,0)</f>
        <v>#DIV/0!</v>
      </c>
      <c r="E32" s="15" t="e">
        <f>ROUND('Pre-planning'!$D31/'Pre-planning'!$D$60*'Apportionment (All Other)'!$E$3,0)</f>
        <v>#DIV/0!</v>
      </c>
      <c r="F32" s="15" t="e">
        <f>ROUND('Pre-planning'!D31/'Pre-planning'!$D$60*'Apportionment (All Other)'!$F$3,0)</f>
        <v>#DIV/0!</v>
      </c>
      <c r="G32" s="15" t="e">
        <f>ROUND('Pre-planning'!$D31/'Pre-planning'!$D$60*'Apportionment (All Other)'!$G$3,0)</f>
        <v>#DIV/0!</v>
      </c>
      <c r="H32" s="15" t="e">
        <f>ROUND('Pre-planning'!D31/'Pre-planning'!$D$60*'Apportionment (All Other)'!$H$3,0)</f>
        <v>#DIV/0!</v>
      </c>
      <c r="I32" s="15" t="e">
        <f>ROUND('Pre-planning'!D31/'Pre-planning'!$D$60*'Apportionment (All Other)'!$I$3,0)</f>
        <v>#DIV/0!</v>
      </c>
      <c r="J32" s="15" t="e">
        <f>ROUND('Pre-planning'!D31/'Pre-planning'!$D$60*'Apportionment (All Other)'!$J$3,0)</f>
        <v>#DIV/0!</v>
      </c>
    </row>
    <row r="33" spans="1:10" ht="12.75">
      <c r="A33" s="5">
        <f>'Pre-planning'!A32</f>
        <v>0</v>
      </c>
      <c r="B33" s="15" t="e">
        <f>ROUND('Pre-planning'!$D32/'Pre-planning'!$D$60*'Apportionment (All Other)'!$B$3,0)</f>
        <v>#DIV/0!</v>
      </c>
      <c r="C33" s="15" t="e">
        <f>ROUND('Pre-planning'!$D32/'Pre-planning'!$D$60*'Apportionment (All Other)'!$C$3,0)</f>
        <v>#DIV/0!</v>
      </c>
      <c r="D33" s="15" t="e">
        <f>ROUND('Pre-planning'!$D32/'Pre-planning'!$D$60*'Apportionment (All Other)'!$D$3,0)</f>
        <v>#DIV/0!</v>
      </c>
      <c r="E33" s="15" t="e">
        <f>ROUND('Pre-planning'!$D32/'Pre-planning'!$D$60*'Apportionment (All Other)'!$E$3,0)</f>
        <v>#DIV/0!</v>
      </c>
      <c r="F33" s="15" t="e">
        <f>ROUND('Pre-planning'!D32/'Pre-planning'!$D$60*'Apportionment (All Other)'!$F$3,0)</f>
        <v>#DIV/0!</v>
      </c>
      <c r="G33" s="15" t="e">
        <f>ROUND('Pre-planning'!$D32/'Pre-planning'!$D$60*'Apportionment (All Other)'!$G$3,0)</f>
        <v>#DIV/0!</v>
      </c>
      <c r="H33" s="15" t="e">
        <f>ROUND('Pre-planning'!D32/'Pre-planning'!$D$60*'Apportionment (All Other)'!$H$3,0)</f>
        <v>#DIV/0!</v>
      </c>
      <c r="I33" s="15" t="e">
        <f>ROUND('Pre-planning'!D32/'Pre-planning'!$D$60*'Apportionment (All Other)'!$I$3,0)</f>
        <v>#DIV/0!</v>
      </c>
      <c r="J33" s="15" t="e">
        <f>ROUND('Pre-planning'!D32/'Pre-planning'!$D$60*'Apportionment (All Other)'!$J$3,0)</f>
        <v>#DIV/0!</v>
      </c>
    </row>
    <row r="34" spans="1:10" ht="12.75">
      <c r="A34" s="5">
        <f>'Pre-planning'!A33</f>
        <v>0</v>
      </c>
      <c r="B34" s="15" t="e">
        <f>ROUND('Pre-planning'!$D33/'Pre-planning'!$D$60*'Apportionment (All Other)'!$B$3,0)</f>
        <v>#DIV/0!</v>
      </c>
      <c r="C34" s="15" t="e">
        <f>ROUND('Pre-planning'!$D33/'Pre-planning'!$D$60*'Apportionment (All Other)'!$C$3,0)</f>
        <v>#DIV/0!</v>
      </c>
      <c r="D34" s="15" t="e">
        <f>ROUND('Pre-planning'!$D33/'Pre-planning'!$D$60*'Apportionment (All Other)'!$D$3,0)</f>
        <v>#DIV/0!</v>
      </c>
      <c r="E34" s="15" t="e">
        <f>ROUND('Pre-planning'!$D33/'Pre-planning'!$D$60*'Apportionment (All Other)'!$E$3,0)</f>
        <v>#DIV/0!</v>
      </c>
      <c r="F34" s="15" t="e">
        <f>ROUND('Pre-planning'!D33/'Pre-planning'!$D$60*'Apportionment (All Other)'!$F$3,0)</f>
        <v>#DIV/0!</v>
      </c>
      <c r="G34" s="15" t="e">
        <f>ROUND('Pre-planning'!$D33/'Pre-planning'!$D$60*'Apportionment (All Other)'!$G$3,0)</f>
        <v>#DIV/0!</v>
      </c>
      <c r="H34" s="15" t="e">
        <f>ROUND('Pre-planning'!D33/'Pre-planning'!$D$60*'Apportionment (All Other)'!$H$3,0)</f>
        <v>#DIV/0!</v>
      </c>
      <c r="I34" s="15" t="e">
        <f>ROUND('Pre-planning'!D33/'Pre-planning'!$D$60*'Apportionment (All Other)'!$I$3,0)</f>
        <v>#DIV/0!</v>
      </c>
      <c r="J34" s="15" t="e">
        <f>ROUND('Pre-planning'!D33/'Pre-planning'!$D$60*'Apportionment (All Other)'!$J$3,0)</f>
        <v>#DIV/0!</v>
      </c>
    </row>
    <row r="35" spans="1:10" ht="12.75">
      <c r="A35" s="5">
        <f>'Pre-planning'!A34</f>
        <v>0</v>
      </c>
      <c r="B35" s="15" t="e">
        <f>ROUND('Pre-planning'!$D34/'Pre-planning'!$D$60*'Apportionment (All Other)'!$B$3,0)</f>
        <v>#DIV/0!</v>
      </c>
      <c r="C35" s="15" t="e">
        <f>ROUND('Pre-planning'!$D34/'Pre-planning'!$D$60*'Apportionment (All Other)'!$C$3,0)</f>
        <v>#DIV/0!</v>
      </c>
      <c r="D35" s="15" t="e">
        <f>ROUND('Pre-planning'!$D34/'Pre-planning'!$D$60*'Apportionment (All Other)'!$D$3,0)</f>
        <v>#DIV/0!</v>
      </c>
      <c r="E35" s="15" t="e">
        <f>ROUND('Pre-planning'!$D34/'Pre-planning'!$D$60*'Apportionment (All Other)'!$E$3,0)</f>
        <v>#DIV/0!</v>
      </c>
      <c r="F35" s="15" t="e">
        <f>ROUND('Pre-planning'!D34/'Pre-planning'!$D$60*'Apportionment (All Other)'!$F$3,0)</f>
        <v>#DIV/0!</v>
      </c>
      <c r="G35" s="15" t="e">
        <f>ROUND('Pre-planning'!$D34/'Pre-planning'!$D$60*'Apportionment (All Other)'!$G$3,0)</f>
        <v>#DIV/0!</v>
      </c>
      <c r="H35" s="15" t="e">
        <f>ROUND('Pre-planning'!D34/'Pre-planning'!$D$60*'Apportionment (All Other)'!$H$3,0)</f>
        <v>#DIV/0!</v>
      </c>
      <c r="I35" s="15" t="e">
        <f>ROUND('Pre-planning'!D34/'Pre-planning'!$D$60*'Apportionment (All Other)'!$I$3,0)</f>
        <v>#DIV/0!</v>
      </c>
      <c r="J35" s="15" t="e">
        <f>ROUND('Pre-planning'!D34/'Pre-planning'!$D$60*'Apportionment (All Other)'!$J$3,0)</f>
        <v>#DIV/0!</v>
      </c>
    </row>
    <row r="36" spans="1:10" ht="12.75">
      <c r="A36" s="5">
        <f>'Pre-planning'!A35</f>
        <v>0</v>
      </c>
      <c r="B36" s="15" t="e">
        <f>ROUND('Pre-planning'!$D35/'Pre-planning'!$D$60*'Apportionment (All Other)'!$B$3,0)</f>
        <v>#DIV/0!</v>
      </c>
      <c r="C36" s="15" t="e">
        <f>ROUND('Pre-planning'!$D35/'Pre-planning'!$D$60*'Apportionment (All Other)'!$C$3,0)</f>
        <v>#DIV/0!</v>
      </c>
      <c r="D36" s="15" t="e">
        <f>ROUND('Pre-planning'!$D35/'Pre-planning'!$D$60*'Apportionment (All Other)'!$D$3,0)</f>
        <v>#DIV/0!</v>
      </c>
      <c r="E36" s="15" t="e">
        <f>ROUND('Pre-planning'!$D35/'Pre-planning'!$D$60*'Apportionment (All Other)'!$E$3,0)</f>
        <v>#DIV/0!</v>
      </c>
      <c r="F36" s="15" t="e">
        <f>ROUND('Pre-planning'!D35/'Pre-planning'!$D$60*'Apportionment (All Other)'!$F$3,0)</f>
        <v>#DIV/0!</v>
      </c>
      <c r="G36" s="15" t="e">
        <f>ROUND('Pre-planning'!$D35/'Pre-planning'!$D$60*'Apportionment (All Other)'!$G$3,0)</f>
        <v>#DIV/0!</v>
      </c>
      <c r="H36" s="15" t="e">
        <f>ROUND('Pre-planning'!D35/'Pre-planning'!$D$60*'Apportionment (All Other)'!$H$3,0)</f>
        <v>#DIV/0!</v>
      </c>
      <c r="I36" s="15" t="e">
        <f>ROUND('Pre-planning'!D35/'Pre-planning'!$D$60*'Apportionment (All Other)'!$I$3,0)</f>
        <v>#DIV/0!</v>
      </c>
      <c r="J36" s="15" t="e">
        <f>ROUND('Pre-planning'!D35/'Pre-planning'!$D$60*'Apportionment (All Other)'!$J$3,0)</f>
        <v>#DIV/0!</v>
      </c>
    </row>
    <row r="37" spans="1:10" ht="12.75">
      <c r="A37" s="5">
        <f>'Pre-planning'!A36</f>
        <v>0</v>
      </c>
      <c r="B37" s="15" t="e">
        <f>ROUND('Pre-planning'!$D36/'Pre-planning'!$D$60*'Apportionment (All Other)'!$B$3,0)</f>
        <v>#DIV/0!</v>
      </c>
      <c r="C37" s="15" t="e">
        <f>ROUND('Pre-planning'!$D36/'Pre-planning'!$D$60*'Apportionment (All Other)'!$C$3,0)</f>
        <v>#DIV/0!</v>
      </c>
      <c r="D37" s="15" t="e">
        <f>ROUND('Pre-planning'!$D36/'Pre-planning'!$D$60*'Apportionment (All Other)'!$D$3,0)</f>
        <v>#DIV/0!</v>
      </c>
      <c r="E37" s="15" t="e">
        <f>ROUND('Pre-planning'!$D36/'Pre-planning'!$D$60*'Apportionment (All Other)'!$E$3,0)</f>
        <v>#DIV/0!</v>
      </c>
      <c r="F37" s="15" t="e">
        <f>ROUND('Pre-planning'!D36/'Pre-planning'!$D$60*'Apportionment (All Other)'!$F$3,0)</f>
        <v>#DIV/0!</v>
      </c>
      <c r="G37" s="15" t="e">
        <f>ROUND('Pre-planning'!$D36/'Pre-planning'!$D$60*'Apportionment (All Other)'!$G$3,0)</f>
        <v>#DIV/0!</v>
      </c>
      <c r="H37" s="15" t="e">
        <f>ROUND('Pre-planning'!D36/'Pre-planning'!$D$60*'Apportionment (All Other)'!$H$3,0)</f>
        <v>#DIV/0!</v>
      </c>
      <c r="I37" s="15" t="e">
        <f>ROUND('Pre-planning'!D36/'Pre-planning'!$D$60*'Apportionment (All Other)'!$I$3,0)</f>
        <v>#DIV/0!</v>
      </c>
      <c r="J37" s="15" t="e">
        <f>ROUND('Pre-planning'!D36/'Pre-planning'!$D$60*'Apportionment (All Other)'!$J$3,0)</f>
        <v>#DIV/0!</v>
      </c>
    </row>
    <row r="38" spans="1:10" ht="12.75">
      <c r="A38" s="5">
        <f>'Pre-planning'!A37</f>
        <v>0</v>
      </c>
      <c r="B38" s="15" t="e">
        <f>ROUND('Pre-planning'!$D37/'Pre-planning'!$D$60*'Apportionment (All Other)'!$B$3,0)</f>
        <v>#DIV/0!</v>
      </c>
      <c r="C38" s="15" t="e">
        <f>ROUND('Pre-planning'!$D37/'Pre-planning'!$D$60*'Apportionment (All Other)'!$C$3,0)</f>
        <v>#DIV/0!</v>
      </c>
      <c r="D38" s="15" t="e">
        <f>ROUND('Pre-planning'!$D37/'Pre-planning'!$D$60*'Apportionment (All Other)'!$D$3,0)</f>
        <v>#DIV/0!</v>
      </c>
      <c r="E38" s="15" t="e">
        <f>ROUND('Pre-planning'!$D37/'Pre-planning'!$D$60*'Apportionment (All Other)'!$E$3,0)</f>
        <v>#DIV/0!</v>
      </c>
      <c r="F38" s="15" t="e">
        <f>ROUND('Pre-planning'!D37/'Pre-planning'!$D$60*'Apportionment (All Other)'!$F$3,0)</f>
        <v>#DIV/0!</v>
      </c>
      <c r="G38" s="15" t="e">
        <f>ROUND('Pre-planning'!$D37/'Pre-planning'!$D$60*'Apportionment (All Other)'!$G$3,0)</f>
        <v>#DIV/0!</v>
      </c>
      <c r="H38" s="15" t="e">
        <f>ROUND('Pre-planning'!D37/'Pre-planning'!$D$60*'Apportionment (All Other)'!$H$3,0)</f>
        <v>#DIV/0!</v>
      </c>
      <c r="I38" s="15" t="e">
        <f>ROUND('Pre-planning'!D37/'Pre-planning'!$D$60*'Apportionment (All Other)'!$I$3,0)</f>
        <v>#DIV/0!</v>
      </c>
      <c r="J38" s="15" t="e">
        <f>ROUND('Pre-planning'!D37/'Pre-planning'!$D$60*'Apportionment (All Other)'!$J$3,0)</f>
        <v>#DIV/0!</v>
      </c>
    </row>
    <row r="39" spans="1:10" ht="12.75">
      <c r="A39" s="5">
        <f>'Pre-planning'!A38</f>
        <v>0</v>
      </c>
      <c r="B39" s="15" t="e">
        <f>ROUND('Pre-planning'!$D38/'Pre-planning'!$D$60*'Apportionment (All Other)'!$B$3,0)</f>
        <v>#DIV/0!</v>
      </c>
      <c r="C39" s="15" t="e">
        <f>ROUND('Pre-planning'!$D38/'Pre-planning'!$D$60*'Apportionment (All Other)'!$C$3,0)</f>
        <v>#DIV/0!</v>
      </c>
      <c r="D39" s="15" t="e">
        <f>ROUND('Pre-planning'!$D38/'Pre-planning'!$D$60*'Apportionment (All Other)'!$D$3,0)</f>
        <v>#DIV/0!</v>
      </c>
      <c r="E39" s="15" t="e">
        <f>ROUND('Pre-planning'!$D38/'Pre-planning'!$D$60*'Apportionment (All Other)'!$E$3,0)</f>
        <v>#DIV/0!</v>
      </c>
      <c r="F39" s="15" t="e">
        <f>ROUND('Pre-planning'!D38/'Pre-planning'!$D$60*'Apportionment (All Other)'!$F$3,0)</f>
        <v>#DIV/0!</v>
      </c>
      <c r="G39" s="15" t="e">
        <f>ROUND('Pre-planning'!$D38/'Pre-planning'!$D$60*'Apportionment (All Other)'!$G$3,0)</f>
        <v>#DIV/0!</v>
      </c>
      <c r="H39" s="15" t="e">
        <f>ROUND('Pre-planning'!D38/'Pre-planning'!$D$60*'Apportionment (All Other)'!$H$3,0)</f>
        <v>#DIV/0!</v>
      </c>
      <c r="I39" s="15" t="e">
        <f>ROUND('Pre-planning'!D38/'Pre-planning'!$D$60*'Apportionment (All Other)'!$I$3,0)</f>
        <v>#DIV/0!</v>
      </c>
      <c r="J39" s="15" t="e">
        <f>ROUND('Pre-planning'!D38/'Pre-planning'!$D$60*'Apportionment (All Other)'!$J$3,0)</f>
        <v>#DIV/0!</v>
      </c>
    </row>
    <row r="40" spans="1:10" ht="12.75">
      <c r="A40" s="5">
        <f>'Pre-planning'!A39</f>
        <v>0</v>
      </c>
      <c r="B40" s="15" t="e">
        <f>ROUND('Pre-planning'!$D39/'Pre-planning'!$D$60*'Apportionment (All Other)'!$B$3,0)</f>
        <v>#DIV/0!</v>
      </c>
      <c r="C40" s="15" t="e">
        <f>ROUND('Pre-planning'!$D39/'Pre-planning'!$D$60*'Apportionment (All Other)'!$C$3,0)</f>
        <v>#DIV/0!</v>
      </c>
      <c r="D40" s="15" t="e">
        <f>ROUND('Pre-planning'!$D39/'Pre-planning'!$D$60*'Apportionment (All Other)'!$D$3,0)</f>
        <v>#DIV/0!</v>
      </c>
      <c r="E40" s="15" t="e">
        <f>ROUND('Pre-planning'!$D39/'Pre-planning'!$D$60*'Apportionment (All Other)'!$E$3,0)</f>
        <v>#DIV/0!</v>
      </c>
      <c r="F40" s="15" t="e">
        <f>ROUND('Pre-planning'!D39/'Pre-planning'!$D$60*'Apportionment (All Other)'!$F$3,0)</f>
        <v>#DIV/0!</v>
      </c>
      <c r="G40" s="15" t="e">
        <f>ROUND('Pre-planning'!$D39/'Pre-planning'!$D$60*'Apportionment (All Other)'!$G$3,0)</f>
        <v>#DIV/0!</v>
      </c>
      <c r="H40" s="15" t="e">
        <f>ROUND('Pre-planning'!D39/'Pre-planning'!$D$60*'Apportionment (All Other)'!$H$3,0)</f>
        <v>#DIV/0!</v>
      </c>
      <c r="I40" s="15" t="e">
        <f>ROUND('Pre-planning'!D39/'Pre-planning'!$D$60*'Apportionment (All Other)'!$I$3,0)</f>
        <v>#DIV/0!</v>
      </c>
      <c r="J40" s="15" t="e">
        <f>ROUND('Pre-planning'!D39/'Pre-planning'!$D$60*'Apportionment (All Other)'!$J$3,0)</f>
        <v>#DIV/0!</v>
      </c>
    </row>
    <row r="41" spans="1:10" ht="12.75">
      <c r="A41" s="5">
        <f>'Pre-planning'!A40</f>
        <v>0</v>
      </c>
      <c r="B41" s="15" t="e">
        <f>ROUND('Pre-planning'!$D40/'Pre-planning'!$D$60*'Apportionment (All Other)'!$B$3,0)</f>
        <v>#DIV/0!</v>
      </c>
      <c r="C41" s="15" t="e">
        <f>ROUND('Pre-planning'!$D40/'Pre-planning'!$D$60*'Apportionment (All Other)'!$C$3,0)</f>
        <v>#DIV/0!</v>
      </c>
      <c r="D41" s="15" t="e">
        <f>ROUND('Pre-planning'!$D40/'Pre-planning'!$D$60*'Apportionment (All Other)'!$D$3,0)</f>
        <v>#DIV/0!</v>
      </c>
      <c r="E41" s="15" t="e">
        <f>ROUND('Pre-planning'!$D40/'Pre-planning'!$D$60*'Apportionment (All Other)'!$E$3,0)</f>
        <v>#DIV/0!</v>
      </c>
      <c r="F41" s="15" t="e">
        <f>ROUND('Pre-planning'!D40/'Pre-planning'!$D$60*'Apportionment (All Other)'!$F$3,0)</f>
        <v>#DIV/0!</v>
      </c>
      <c r="G41" s="15" t="e">
        <f>ROUND('Pre-planning'!$D40/'Pre-planning'!$D$60*'Apportionment (All Other)'!$G$3,0)</f>
        <v>#DIV/0!</v>
      </c>
      <c r="H41" s="15" t="e">
        <f>ROUND('Pre-planning'!D40/'Pre-planning'!$D$60*'Apportionment (All Other)'!$H$3,0)</f>
        <v>#DIV/0!</v>
      </c>
      <c r="I41" s="15" t="e">
        <f>ROUND('Pre-planning'!D40/'Pre-planning'!$D$60*'Apportionment (All Other)'!$I$3,0)</f>
        <v>#DIV/0!</v>
      </c>
      <c r="J41" s="15" t="e">
        <f>ROUND('Pre-planning'!D40/'Pre-planning'!$D$60*'Apportionment (All Other)'!$J$3,0)</f>
        <v>#DIV/0!</v>
      </c>
    </row>
    <row r="42" spans="1:10" ht="12.75">
      <c r="A42" s="5">
        <f>'Pre-planning'!A41</f>
        <v>0</v>
      </c>
      <c r="B42" s="15" t="e">
        <f>ROUND('Pre-planning'!$D41/'Pre-planning'!$D$60*'Apportionment (All Other)'!$B$3,0)</f>
        <v>#DIV/0!</v>
      </c>
      <c r="C42" s="15" t="e">
        <f>ROUND('Pre-planning'!$D41/'Pre-planning'!$D$60*'Apportionment (All Other)'!$C$3,0)</f>
        <v>#DIV/0!</v>
      </c>
      <c r="D42" s="15" t="e">
        <f>ROUND('Pre-planning'!$D41/'Pre-planning'!$D$60*'Apportionment (All Other)'!$D$3,0)</f>
        <v>#DIV/0!</v>
      </c>
      <c r="E42" s="15" t="e">
        <f>ROUND('Pre-planning'!$D41/'Pre-planning'!$D$60*'Apportionment (All Other)'!$E$3,0)</f>
        <v>#DIV/0!</v>
      </c>
      <c r="F42" s="15" t="e">
        <f>ROUND('Pre-planning'!D41/'Pre-planning'!$D$60*'Apportionment (All Other)'!$F$3,0)</f>
        <v>#DIV/0!</v>
      </c>
      <c r="G42" s="15" t="e">
        <f>ROUND('Pre-planning'!$D41/'Pre-planning'!$D$60*'Apportionment (All Other)'!$G$3,0)</f>
        <v>#DIV/0!</v>
      </c>
      <c r="H42" s="15" t="e">
        <f>ROUND('Pre-planning'!D41/'Pre-planning'!$D$60*'Apportionment (All Other)'!$H$3,0)</f>
        <v>#DIV/0!</v>
      </c>
      <c r="I42" s="15" t="e">
        <f>ROUND('Pre-planning'!D41/'Pre-planning'!$D$60*'Apportionment (All Other)'!$I$3,0)</f>
        <v>#DIV/0!</v>
      </c>
      <c r="J42" s="15" t="e">
        <f>ROUND('Pre-planning'!D41/'Pre-planning'!$D$60*'Apportionment (All Other)'!$J$3,0)</f>
        <v>#DIV/0!</v>
      </c>
    </row>
    <row r="43" spans="1:10" ht="12.75">
      <c r="A43" s="5">
        <f>'Pre-planning'!A42</f>
        <v>0</v>
      </c>
      <c r="B43" s="15" t="e">
        <f>ROUND('Pre-planning'!$D42/'Pre-planning'!$D$60*'Apportionment (All Other)'!$B$3,0)</f>
        <v>#DIV/0!</v>
      </c>
      <c r="C43" s="15" t="e">
        <f>ROUND('Pre-planning'!$D42/'Pre-planning'!$D$60*'Apportionment (All Other)'!$C$3,0)</f>
        <v>#DIV/0!</v>
      </c>
      <c r="D43" s="15" t="e">
        <f>ROUND('Pre-planning'!$D42/'Pre-planning'!$D$60*'Apportionment (All Other)'!$D$3,0)</f>
        <v>#DIV/0!</v>
      </c>
      <c r="E43" s="15" t="e">
        <f>ROUND('Pre-planning'!$D42/'Pre-planning'!$D$60*'Apportionment (All Other)'!$E$3,0)</f>
        <v>#DIV/0!</v>
      </c>
      <c r="F43" s="15" t="e">
        <f>ROUND('Pre-planning'!D42/'Pre-planning'!$D$60*'Apportionment (All Other)'!$F$3,0)</f>
        <v>#DIV/0!</v>
      </c>
      <c r="G43" s="15" t="e">
        <f>ROUND('Pre-planning'!$D42/'Pre-planning'!$D$60*'Apportionment (All Other)'!$G$3,0)</f>
        <v>#DIV/0!</v>
      </c>
      <c r="H43" s="15" t="e">
        <f>ROUND('Pre-planning'!D42/'Pre-planning'!$D$60*'Apportionment (All Other)'!$H$3,0)</f>
        <v>#DIV/0!</v>
      </c>
      <c r="I43" s="15" t="e">
        <f>ROUND('Pre-planning'!D42/'Pre-planning'!$D$60*'Apportionment (All Other)'!$I$3,0)</f>
        <v>#DIV/0!</v>
      </c>
      <c r="J43" s="15" t="e">
        <f>ROUND('Pre-planning'!D42/'Pre-planning'!$D$60*'Apportionment (All Other)'!$J$3,0)</f>
        <v>#DIV/0!</v>
      </c>
    </row>
    <row r="44" spans="1:10" ht="12.75">
      <c r="A44" s="5">
        <f>'Pre-planning'!A43</f>
        <v>0</v>
      </c>
      <c r="B44" s="15" t="e">
        <f>ROUND('Pre-planning'!$D43/'Pre-planning'!$D$60*'Apportionment (All Other)'!$B$3,0)</f>
        <v>#DIV/0!</v>
      </c>
      <c r="C44" s="15" t="e">
        <f>ROUND('Pre-planning'!$D43/'Pre-planning'!$D$60*'Apportionment (All Other)'!$C$3,0)</f>
        <v>#DIV/0!</v>
      </c>
      <c r="D44" s="15" t="e">
        <f>ROUND('Pre-planning'!$D43/'Pre-planning'!$D$60*'Apportionment (All Other)'!$D$3,0)</f>
        <v>#DIV/0!</v>
      </c>
      <c r="E44" s="15" t="e">
        <f>ROUND('Pre-planning'!$D43/'Pre-planning'!$D$60*'Apportionment (All Other)'!$E$3,0)</f>
        <v>#DIV/0!</v>
      </c>
      <c r="F44" s="15" t="e">
        <f>ROUND('Pre-planning'!D43/'Pre-planning'!$D$60*'Apportionment (All Other)'!$F$3,0)</f>
        <v>#DIV/0!</v>
      </c>
      <c r="G44" s="15" t="e">
        <f>ROUND('Pre-planning'!$D43/'Pre-planning'!$D$60*'Apportionment (All Other)'!$G$3,0)</f>
        <v>#DIV/0!</v>
      </c>
      <c r="H44" s="15" t="e">
        <f>ROUND('Pre-planning'!D43/'Pre-planning'!$D$60*'Apportionment (All Other)'!$H$3,0)</f>
        <v>#DIV/0!</v>
      </c>
      <c r="I44" s="15" t="e">
        <f>ROUND('Pre-planning'!D43/'Pre-planning'!$D$60*'Apportionment (All Other)'!$I$3,0)</f>
        <v>#DIV/0!</v>
      </c>
      <c r="J44" s="15" t="e">
        <f>ROUND('Pre-planning'!D43/'Pre-planning'!$D$60*'Apportionment (All Other)'!$J$3,0)</f>
        <v>#DIV/0!</v>
      </c>
    </row>
    <row r="45" spans="1:10" ht="12.75">
      <c r="A45" s="5">
        <f>'Pre-planning'!A44</f>
        <v>0</v>
      </c>
      <c r="B45" s="15" t="e">
        <f>ROUND('Pre-planning'!$D44/'Pre-planning'!$D$60*'Apportionment (All Other)'!$B$3,0)</f>
        <v>#DIV/0!</v>
      </c>
      <c r="C45" s="15" t="e">
        <f>ROUND('Pre-planning'!$D44/'Pre-planning'!$D$60*'Apportionment (All Other)'!$C$3,0)</f>
        <v>#DIV/0!</v>
      </c>
      <c r="D45" s="15" t="e">
        <f>ROUND('Pre-planning'!$D44/'Pre-planning'!$D$60*'Apportionment (All Other)'!$D$3,0)</f>
        <v>#DIV/0!</v>
      </c>
      <c r="E45" s="15" t="e">
        <f>ROUND('Pre-planning'!$D44/'Pre-planning'!$D$60*'Apportionment (All Other)'!$E$3,0)</f>
        <v>#DIV/0!</v>
      </c>
      <c r="F45" s="15" t="e">
        <f>ROUND('Pre-planning'!D44/'Pre-planning'!$D$60*'Apportionment (All Other)'!$F$3,0)</f>
        <v>#DIV/0!</v>
      </c>
      <c r="G45" s="15" t="e">
        <f>ROUND('Pre-planning'!$D44/'Pre-planning'!$D$60*'Apportionment (All Other)'!$G$3,0)</f>
        <v>#DIV/0!</v>
      </c>
      <c r="H45" s="15" t="e">
        <f>ROUND('Pre-planning'!D44/'Pre-planning'!$D$60*'Apportionment (All Other)'!$H$3,0)</f>
        <v>#DIV/0!</v>
      </c>
      <c r="I45" s="15" t="e">
        <f>ROUND('Pre-planning'!D44/'Pre-planning'!$D$60*'Apportionment (All Other)'!$I$3,0)</f>
        <v>#DIV/0!</v>
      </c>
      <c r="J45" s="15" t="e">
        <f>ROUND('Pre-planning'!D44/'Pre-planning'!$D$60*'Apportionment (All Other)'!$J$3,0)</f>
        <v>#DIV/0!</v>
      </c>
    </row>
    <row r="46" spans="1:10" ht="12.75">
      <c r="A46" s="5">
        <f>'Pre-planning'!A45</f>
        <v>0</v>
      </c>
      <c r="B46" s="15" t="e">
        <f>ROUND('Pre-planning'!$D45/'Pre-planning'!$D$60*'Apportionment (All Other)'!$B$3,0)</f>
        <v>#DIV/0!</v>
      </c>
      <c r="C46" s="15" t="e">
        <f>ROUND('Pre-planning'!$D45/'Pre-planning'!$D$60*'Apportionment (All Other)'!$C$3,0)</f>
        <v>#DIV/0!</v>
      </c>
      <c r="D46" s="15" t="e">
        <f>ROUND('Pre-planning'!$D45/'Pre-planning'!$D$60*'Apportionment (All Other)'!$D$3,0)</f>
        <v>#DIV/0!</v>
      </c>
      <c r="E46" s="15" t="e">
        <f>ROUND('Pre-planning'!$D45/'Pre-planning'!$D$60*'Apportionment (All Other)'!$E$3,0)</f>
        <v>#DIV/0!</v>
      </c>
      <c r="F46" s="15" t="e">
        <f>ROUND('Pre-planning'!D45/'Pre-planning'!$D$60*'Apportionment (All Other)'!$F$3,0)</f>
        <v>#DIV/0!</v>
      </c>
      <c r="G46" s="15" t="e">
        <f>ROUND('Pre-planning'!$D45/'Pre-planning'!$D$60*'Apportionment (All Other)'!$G$3,0)</f>
        <v>#DIV/0!</v>
      </c>
      <c r="H46" s="15" t="e">
        <f>ROUND('Pre-planning'!D45/'Pre-planning'!$D$60*'Apportionment (All Other)'!$H$3,0)</f>
        <v>#DIV/0!</v>
      </c>
      <c r="I46" s="15" t="e">
        <f>ROUND('Pre-planning'!D45/'Pre-planning'!$D$60*'Apportionment (All Other)'!$I$3,0)</f>
        <v>#DIV/0!</v>
      </c>
      <c r="J46" s="15" t="e">
        <f>ROUND('Pre-planning'!D45/'Pre-planning'!$D$60*'Apportionment (All Other)'!$J$3,0)</f>
        <v>#DIV/0!</v>
      </c>
    </row>
    <row r="47" spans="1:10" ht="12.75">
      <c r="A47" s="5">
        <f>'Pre-planning'!A46</f>
        <v>0</v>
      </c>
      <c r="B47" s="15" t="e">
        <f>ROUND('Pre-planning'!$D46/'Pre-planning'!$D$60*'Apportionment (All Other)'!$B$3,0)</f>
        <v>#DIV/0!</v>
      </c>
      <c r="C47" s="15" t="e">
        <f>ROUND('Pre-planning'!$D46/'Pre-planning'!$D$60*'Apportionment (All Other)'!$C$3,0)</f>
        <v>#DIV/0!</v>
      </c>
      <c r="D47" s="15" t="e">
        <f>ROUND('Pre-planning'!$D46/'Pre-planning'!$D$60*'Apportionment (All Other)'!$D$3,0)</f>
        <v>#DIV/0!</v>
      </c>
      <c r="E47" s="15" t="e">
        <f>ROUND('Pre-planning'!$D46/'Pre-planning'!$D$60*'Apportionment (All Other)'!$E$3,0)</f>
        <v>#DIV/0!</v>
      </c>
      <c r="F47" s="15" t="e">
        <f>ROUND('Pre-planning'!D46/'Pre-planning'!$D$60*'Apportionment (All Other)'!$F$3,0)</f>
        <v>#DIV/0!</v>
      </c>
      <c r="G47" s="15" t="e">
        <f>ROUND('Pre-planning'!$D46/'Pre-planning'!$D$60*'Apportionment (All Other)'!$G$3,0)</f>
        <v>#DIV/0!</v>
      </c>
      <c r="H47" s="15" t="e">
        <f>ROUND('Pre-planning'!D46/'Pre-planning'!$D$60*'Apportionment (All Other)'!$H$3,0)</f>
        <v>#DIV/0!</v>
      </c>
      <c r="I47" s="15" t="e">
        <f>ROUND('Pre-planning'!D46/'Pre-planning'!$D$60*'Apportionment (All Other)'!$I$3,0)</f>
        <v>#DIV/0!</v>
      </c>
      <c r="J47" s="15" t="e">
        <f>ROUND('Pre-planning'!D46/'Pre-planning'!$D$60*'Apportionment (All Other)'!$J$3,0)</f>
        <v>#DIV/0!</v>
      </c>
    </row>
    <row r="48" spans="1:10" ht="12.75">
      <c r="A48" s="5">
        <f>'Pre-planning'!A47</f>
        <v>0</v>
      </c>
      <c r="B48" s="15" t="e">
        <f>ROUND('Pre-planning'!$D47/'Pre-planning'!$D$60*'Apportionment (All Other)'!$B$3,0)</f>
        <v>#DIV/0!</v>
      </c>
      <c r="C48" s="15" t="e">
        <f>ROUND('Pre-planning'!$D47/'Pre-planning'!$D$60*'Apportionment (All Other)'!$C$3,0)</f>
        <v>#DIV/0!</v>
      </c>
      <c r="D48" s="15" t="e">
        <f>ROUND('Pre-planning'!$D47/'Pre-planning'!$D$60*'Apportionment (All Other)'!$D$3,0)</f>
        <v>#DIV/0!</v>
      </c>
      <c r="E48" s="15" t="e">
        <f>ROUND('Pre-planning'!$D47/'Pre-planning'!$D$60*'Apportionment (All Other)'!$E$3,0)</f>
        <v>#DIV/0!</v>
      </c>
      <c r="F48" s="15" t="e">
        <f>ROUND('Pre-planning'!D47/'Pre-planning'!$D$60*'Apportionment (All Other)'!$F$3,0)</f>
        <v>#DIV/0!</v>
      </c>
      <c r="G48" s="15" t="e">
        <f>ROUND('Pre-planning'!$D47/'Pre-planning'!$D$60*'Apportionment (All Other)'!$G$3,0)</f>
        <v>#DIV/0!</v>
      </c>
      <c r="H48" s="15" t="e">
        <f>ROUND('Pre-planning'!D47/'Pre-planning'!$D$60*'Apportionment (All Other)'!$H$3,0)</f>
        <v>#DIV/0!</v>
      </c>
      <c r="I48" s="15" t="e">
        <f>ROUND('Pre-planning'!D47/'Pre-planning'!$D$60*'Apportionment (All Other)'!$I$3,0)</f>
        <v>#DIV/0!</v>
      </c>
      <c r="J48" s="15" t="e">
        <f>ROUND('Pre-planning'!D47/'Pre-planning'!$D$60*'Apportionment (All Other)'!$J$3,0)</f>
        <v>#DIV/0!</v>
      </c>
    </row>
    <row r="49" spans="1:10" ht="12.75">
      <c r="A49" s="5">
        <f>'Pre-planning'!A48</f>
        <v>0</v>
      </c>
      <c r="B49" s="15" t="e">
        <f>ROUND('Pre-planning'!$D48/'Pre-planning'!$D$60*'Apportionment (All Other)'!$B$3,0)</f>
        <v>#DIV/0!</v>
      </c>
      <c r="C49" s="15" t="e">
        <f>ROUND('Pre-planning'!$D48/'Pre-planning'!$D$60*'Apportionment (All Other)'!$C$3,0)</f>
        <v>#DIV/0!</v>
      </c>
      <c r="D49" s="15" t="e">
        <f>ROUND('Pre-planning'!$D48/'Pre-planning'!$D$60*'Apportionment (All Other)'!$D$3,0)</f>
        <v>#DIV/0!</v>
      </c>
      <c r="E49" s="15" t="e">
        <f>ROUND('Pre-planning'!$D48/'Pre-planning'!$D$60*'Apportionment (All Other)'!$E$3,0)</f>
        <v>#DIV/0!</v>
      </c>
      <c r="F49" s="15" t="e">
        <f>ROUND('Pre-planning'!D48/'Pre-planning'!$D$60*'Apportionment (All Other)'!$F$3,0)</f>
        <v>#DIV/0!</v>
      </c>
      <c r="G49" s="15" t="e">
        <f>ROUND('Pre-planning'!$D48/'Pre-planning'!$D$60*'Apportionment (All Other)'!$G$3,0)</f>
        <v>#DIV/0!</v>
      </c>
      <c r="H49" s="15" t="e">
        <f>ROUND('Pre-planning'!D48/'Pre-planning'!$D$60*'Apportionment (All Other)'!$H$3,0)</f>
        <v>#DIV/0!</v>
      </c>
      <c r="I49" s="15" t="e">
        <f>ROUND('Pre-planning'!D48/'Pre-planning'!$D$60*'Apportionment (All Other)'!$I$3,0)</f>
        <v>#DIV/0!</v>
      </c>
      <c r="J49" s="15" t="e">
        <f>ROUND('Pre-planning'!D48/'Pre-planning'!$D$60*'Apportionment (All Other)'!$J$3,0)</f>
        <v>#DIV/0!</v>
      </c>
    </row>
    <row r="50" spans="1:10" ht="12.75">
      <c r="A50" s="5">
        <f>'Pre-planning'!A49</f>
        <v>0</v>
      </c>
      <c r="B50" s="15" t="e">
        <f>ROUND('Pre-planning'!$D49/'Pre-planning'!$D$60*'Apportionment (All Other)'!$B$3,0)</f>
        <v>#DIV/0!</v>
      </c>
      <c r="C50" s="15" t="e">
        <f>ROUND('Pre-planning'!$D49/'Pre-planning'!$D$60*'Apportionment (All Other)'!$C$3,0)</f>
        <v>#DIV/0!</v>
      </c>
      <c r="D50" s="15" t="e">
        <f>ROUND('Pre-planning'!$D49/'Pre-planning'!$D$60*'Apportionment (All Other)'!$D$3,0)</f>
        <v>#DIV/0!</v>
      </c>
      <c r="E50" s="15" t="e">
        <f>ROUND('Pre-planning'!$D49/'Pre-planning'!$D$60*'Apportionment (All Other)'!$E$3,0)</f>
        <v>#DIV/0!</v>
      </c>
      <c r="F50" s="15" t="e">
        <f>ROUND('Pre-planning'!D49/'Pre-planning'!$D$60*'Apportionment (All Other)'!$F$3,0)</f>
        <v>#DIV/0!</v>
      </c>
      <c r="G50" s="15" t="e">
        <f>ROUND('Pre-planning'!$D49/'Pre-planning'!$D$60*'Apportionment (All Other)'!$G$3,0)</f>
        <v>#DIV/0!</v>
      </c>
      <c r="H50" s="15" t="e">
        <f>ROUND('Pre-planning'!D49/'Pre-planning'!$D$60*'Apportionment (All Other)'!$H$3,0)</f>
        <v>#DIV/0!</v>
      </c>
      <c r="I50" s="15" t="e">
        <f>ROUND('Pre-planning'!D49/'Pre-planning'!$D$60*'Apportionment (All Other)'!$I$3,0)</f>
        <v>#DIV/0!</v>
      </c>
      <c r="J50" s="15" t="e">
        <f>ROUND('Pre-planning'!D49/'Pre-planning'!$D$60*'Apportionment (All Other)'!$J$3,0)</f>
        <v>#DIV/0!</v>
      </c>
    </row>
    <row r="51" spans="1:10" ht="12.75">
      <c r="A51" s="5">
        <f>'Pre-planning'!A50</f>
        <v>0</v>
      </c>
      <c r="B51" s="15" t="e">
        <f>ROUND('Pre-planning'!$D50/'Pre-planning'!$D$60*'Apportionment (All Other)'!$B$3,0)</f>
        <v>#DIV/0!</v>
      </c>
      <c r="C51" s="15" t="e">
        <f>ROUND('Pre-planning'!$D50/'Pre-planning'!$D$60*'Apportionment (All Other)'!$C$3,0)</f>
        <v>#DIV/0!</v>
      </c>
      <c r="D51" s="15" t="e">
        <f>ROUND('Pre-planning'!$D50/'Pre-planning'!$D$60*'Apportionment (All Other)'!$D$3,0)</f>
        <v>#DIV/0!</v>
      </c>
      <c r="E51" s="15" t="e">
        <f>ROUND('Pre-planning'!$D50/'Pre-planning'!$D$60*'Apportionment (All Other)'!$E$3,0)</f>
        <v>#DIV/0!</v>
      </c>
      <c r="F51" s="15" t="e">
        <f>ROUND('Pre-planning'!D50/'Pre-planning'!$D$60*'Apportionment (All Other)'!$F$3,0)</f>
        <v>#DIV/0!</v>
      </c>
      <c r="G51" s="15" t="e">
        <f>ROUND('Pre-planning'!$D50/'Pre-planning'!$D$60*'Apportionment (All Other)'!$G$3,0)</f>
        <v>#DIV/0!</v>
      </c>
      <c r="H51" s="15" t="e">
        <f>ROUND('Pre-planning'!D50/'Pre-planning'!$D$60*'Apportionment (All Other)'!$H$3,0)</f>
        <v>#DIV/0!</v>
      </c>
      <c r="I51" s="15" t="e">
        <f>ROUND('Pre-planning'!D50/'Pre-planning'!$D$60*'Apportionment (All Other)'!$I$3,0)</f>
        <v>#DIV/0!</v>
      </c>
      <c r="J51" s="15" t="e">
        <f>ROUND('Pre-planning'!D50/'Pre-planning'!$D$60*'Apportionment (All Other)'!$J$3,0)</f>
        <v>#DIV/0!</v>
      </c>
    </row>
    <row r="52" spans="1:10" ht="12.75">
      <c r="A52" s="5">
        <f>'Pre-planning'!A51</f>
        <v>0</v>
      </c>
      <c r="B52" s="15" t="e">
        <f>ROUND('Pre-planning'!$D51/'Pre-planning'!$D$60*'Apportionment (All Other)'!$B$3,0)</f>
        <v>#DIV/0!</v>
      </c>
      <c r="C52" s="15" t="e">
        <f>ROUND('Pre-planning'!$D51/'Pre-planning'!$D$60*'Apportionment (All Other)'!$C$3,0)</f>
        <v>#DIV/0!</v>
      </c>
      <c r="D52" s="15" t="e">
        <f>ROUND('Pre-planning'!$D51/'Pre-planning'!$D$60*'Apportionment (All Other)'!$D$3,0)</f>
        <v>#DIV/0!</v>
      </c>
      <c r="E52" s="15" t="e">
        <f>ROUND('Pre-planning'!$D51/'Pre-planning'!$D$60*'Apportionment (All Other)'!$E$3,0)</f>
        <v>#DIV/0!</v>
      </c>
      <c r="F52" s="15" t="e">
        <f>ROUND('Pre-planning'!D51/'Pre-planning'!$D$60*'Apportionment (All Other)'!$F$3,0)</f>
        <v>#DIV/0!</v>
      </c>
      <c r="G52" s="15" t="e">
        <f>ROUND('Pre-planning'!$D51/'Pre-planning'!$D$60*'Apportionment (All Other)'!$G$3,0)</f>
        <v>#DIV/0!</v>
      </c>
      <c r="H52" s="15" t="e">
        <f>ROUND('Pre-planning'!D51/'Pre-planning'!$D$60*'Apportionment (All Other)'!$H$3,0)</f>
        <v>#DIV/0!</v>
      </c>
      <c r="I52" s="15" t="e">
        <f>ROUND('Pre-planning'!D51/'Pre-planning'!$D$60*'Apportionment (All Other)'!$I$3,0)</f>
        <v>#DIV/0!</v>
      </c>
      <c r="J52" s="15" t="e">
        <f>ROUND('Pre-planning'!D51/'Pre-planning'!$D$60*'Apportionment (All Other)'!$J$3,0)</f>
        <v>#DIV/0!</v>
      </c>
    </row>
    <row r="53" spans="1:10" ht="12.75">
      <c r="A53" s="5">
        <f>'Pre-planning'!A52</f>
        <v>0</v>
      </c>
      <c r="B53" s="15" t="e">
        <f>ROUND('Pre-planning'!$D52/'Pre-planning'!$D$60*'Apportionment (All Other)'!$B$3,0)</f>
        <v>#DIV/0!</v>
      </c>
      <c r="C53" s="15" t="e">
        <f>ROUND('Pre-planning'!$D52/'Pre-planning'!$D$60*'Apportionment (All Other)'!$C$3,0)</f>
        <v>#DIV/0!</v>
      </c>
      <c r="D53" s="15" t="e">
        <f>ROUND('Pre-planning'!$D52/'Pre-planning'!$D$60*'Apportionment (All Other)'!$D$3,0)</f>
        <v>#DIV/0!</v>
      </c>
      <c r="E53" s="15" t="e">
        <f>ROUND('Pre-planning'!$D52/'Pre-planning'!$D$60*'Apportionment (All Other)'!$E$3,0)</f>
        <v>#DIV/0!</v>
      </c>
      <c r="F53" s="15" t="e">
        <f>ROUND('Pre-planning'!D52/'Pre-planning'!$D$60*'Apportionment (All Other)'!$F$3,0)</f>
        <v>#DIV/0!</v>
      </c>
      <c r="G53" s="15" t="e">
        <f>ROUND('Pre-planning'!$D52/'Pre-planning'!$D$60*'Apportionment (All Other)'!$G$3,0)</f>
        <v>#DIV/0!</v>
      </c>
      <c r="H53" s="15" t="e">
        <f>ROUND('Pre-planning'!D52/'Pre-planning'!$D$60*'Apportionment (All Other)'!$H$3,0)</f>
        <v>#DIV/0!</v>
      </c>
      <c r="I53" s="15" t="e">
        <f>ROUND('Pre-planning'!D52/'Pre-planning'!$D$60*'Apportionment (All Other)'!$I$3,0)</f>
        <v>#DIV/0!</v>
      </c>
      <c r="J53" s="15" t="e">
        <f>ROUND('Pre-planning'!D52/'Pre-planning'!$D$60*'Apportionment (All Other)'!$J$3,0)</f>
        <v>#DIV/0!</v>
      </c>
    </row>
    <row r="54" spans="1:10" ht="12.75">
      <c r="A54" s="5">
        <f>'Pre-planning'!A53</f>
        <v>0</v>
      </c>
      <c r="B54" s="15" t="e">
        <f>ROUND('Pre-planning'!$D53/'Pre-planning'!$D$60*'Apportionment (All Other)'!$B$3,0)</f>
        <v>#DIV/0!</v>
      </c>
      <c r="C54" s="15" t="e">
        <f>ROUND('Pre-planning'!$D53/'Pre-planning'!$D$60*'Apportionment (All Other)'!$C$3,0)</f>
        <v>#DIV/0!</v>
      </c>
      <c r="D54" s="15" t="e">
        <f>ROUND('Pre-planning'!$D53/'Pre-planning'!$D$60*'Apportionment (All Other)'!$D$3,0)</f>
        <v>#DIV/0!</v>
      </c>
      <c r="E54" s="15" t="e">
        <f>ROUND('Pre-planning'!$D53/'Pre-planning'!$D$60*'Apportionment (All Other)'!$E$3,0)</f>
        <v>#DIV/0!</v>
      </c>
      <c r="F54" s="15" t="e">
        <f>ROUND('Pre-planning'!D53/'Pre-planning'!$D$60*'Apportionment (All Other)'!$F$3,0)</f>
        <v>#DIV/0!</v>
      </c>
      <c r="G54" s="15" t="e">
        <f>ROUND('Pre-planning'!$D53/'Pre-planning'!$D$60*'Apportionment (All Other)'!$G$3,0)</f>
        <v>#DIV/0!</v>
      </c>
      <c r="H54" s="15" t="e">
        <f>ROUND('Pre-planning'!D53/'Pre-planning'!$D$60*'Apportionment (All Other)'!$H$3,0)</f>
        <v>#DIV/0!</v>
      </c>
      <c r="I54" s="15" t="e">
        <f>ROUND('Pre-planning'!D53/'Pre-planning'!$D$60*'Apportionment (All Other)'!$I$3,0)</f>
        <v>#DIV/0!</v>
      </c>
      <c r="J54" s="15" t="e">
        <f>ROUND('Pre-planning'!D53/'Pre-planning'!$D$60*'Apportionment (All Other)'!$J$3,0)</f>
        <v>#DIV/0!</v>
      </c>
    </row>
    <row r="55" spans="1:10" ht="12.75">
      <c r="A55" s="5">
        <f>'Pre-planning'!A54</f>
        <v>0</v>
      </c>
      <c r="B55" s="15" t="e">
        <f>ROUND('Pre-planning'!$D54/'Pre-planning'!$D$60*'Apportionment (All Other)'!$B$3,0)</f>
        <v>#DIV/0!</v>
      </c>
      <c r="C55" s="15" t="e">
        <f>ROUND('Pre-planning'!$D54/'Pre-planning'!$D$60*'Apportionment (All Other)'!$C$3,0)</f>
        <v>#DIV/0!</v>
      </c>
      <c r="D55" s="15" t="e">
        <f>ROUND('Pre-planning'!$D54/'Pre-planning'!$D$60*'Apportionment (All Other)'!$D$3,0)</f>
        <v>#DIV/0!</v>
      </c>
      <c r="E55" s="15" t="e">
        <f>ROUND('Pre-planning'!$D54/'Pre-planning'!$D$60*'Apportionment (All Other)'!$E$3,0)</f>
        <v>#DIV/0!</v>
      </c>
      <c r="F55" s="15" t="e">
        <f>ROUND('Pre-planning'!D54/'Pre-planning'!$D$60*'Apportionment (All Other)'!$F$3,0)</f>
        <v>#DIV/0!</v>
      </c>
      <c r="G55" s="15" t="e">
        <f>ROUND('Pre-planning'!$D54/'Pre-planning'!$D$60*'Apportionment (All Other)'!$G$3,0)</f>
        <v>#DIV/0!</v>
      </c>
      <c r="H55" s="15" t="e">
        <f>ROUND('Pre-planning'!D54/'Pre-planning'!$D$60*'Apportionment (All Other)'!$H$3,0)</f>
        <v>#DIV/0!</v>
      </c>
      <c r="I55" s="15" t="e">
        <f>ROUND('Pre-planning'!D54/'Pre-planning'!$D$60*'Apportionment (All Other)'!$I$3,0)</f>
        <v>#DIV/0!</v>
      </c>
      <c r="J55" s="15" t="e">
        <f>ROUND('Pre-planning'!D54/'Pre-planning'!$D$60*'Apportionment (All Other)'!$J$3,0)</f>
        <v>#DIV/0!</v>
      </c>
    </row>
    <row r="56" spans="1:10" ht="12.75">
      <c r="A56" s="5">
        <f>'Pre-planning'!A55</f>
        <v>0</v>
      </c>
      <c r="B56" s="15" t="e">
        <f>ROUND('Pre-planning'!$D55/'Pre-planning'!$D$60*'Apportionment (All Other)'!$B$3,0)</f>
        <v>#DIV/0!</v>
      </c>
      <c r="C56" s="15" t="e">
        <f>ROUND('Pre-planning'!$D55/'Pre-planning'!$D$60*'Apportionment (All Other)'!$C$3,0)</f>
        <v>#DIV/0!</v>
      </c>
      <c r="D56" s="15" t="e">
        <f>ROUND('Pre-planning'!$D55/'Pre-planning'!$D$60*'Apportionment (All Other)'!$D$3,0)</f>
        <v>#DIV/0!</v>
      </c>
      <c r="E56" s="15" t="e">
        <f>ROUND('Pre-planning'!$D55/'Pre-planning'!$D$60*'Apportionment (All Other)'!$E$3,0)</f>
        <v>#DIV/0!</v>
      </c>
      <c r="F56" s="15" t="e">
        <f>ROUND('Pre-planning'!D55/'Pre-planning'!$D$60*'Apportionment (All Other)'!$F$3,0)</f>
        <v>#DIV/0!</v>
      </c>
      <c r="G56" s="15" t="e">
        <f>ROUND('Pre-planning'!$D55/'Pre-planning'!$D$60*'Apportionment (All Other)'!$G$3,0)</f>
        <v>#DIV/0!</v>
      </c>
      <c r="H56" s="15" t="e">
        <f>ROUND('Pre-planning'!D55/'Pre-planning'!$D$60*'Apportionment (All Other)'!$H$3,0)</f>
        <v>#DIV/0!</v>
      </c>
      <c r="I56" s="15" t="e">
        <f>ROUND('Pre-planning'!D55/'Pre-planning'!$D$60*'Apportionment (All Other)'!$I$3,0)</f>
        <v>#DIV/0!</v>
      </c>
      <c r="J56" s="15" t="e">
        <f>ROUND('Pre-planning'!D55/'Pre-planning'!$D$60*'Apportionment (All Other)'!$J$3,0)</f>
        <v>#DIV/0!</v>
      </c>
    </row>
    <row r="57" spans="1:10" ht="12.75">
      <c r="A57" s="5">
        <f>'Pre-planning'!A56</f>
        <v>0</v>
      </c>
      <c r="B57" s="15" t="e">
        <f>ROUND('Pre-planning'!$D56/'Pre-planning'!$D$60*'Apportionment (All Other)'!$B$3,0)</f>
        <v>#DIV/0!</v>
      </c>
      <c r="C57" s="15" t="e">
        <f>ROUND('Pre-planning'!$D56/'Pre-planning'!$D$60*'Apportionment (All Other)'!$C$3,0)</f>
        <v>#DIV/0!</v>
      </c>
      <c r="D57" s="15" t="e">
        <f>ROUND('Pre-planning'!$D56/'Pre-planning'!$D$60*'Apportionment (All Other)'!$D$3,0)</f>
        <v>#DIV/0!</v>
      </c>
      <c r="E57" s="15" t="e">
        <f>ROUND('Pre-planning'!$D56/'Pre-planning'!$D$60*'Apportionment (All Other)'!$E$3,0)</f>
        <v>#DIV/0!</v>
      </c>
      <c r="F57" s="15" t="e">
        <f>ROUND('Pre-planning'!D56/'Pre-planning'!$D$60*'Apportionment (All Other)'!$F$3,0)</f>
        <v>#DIV/0!</v>
      </c>
      <c r="G57" s="15" t="e">
        <f>ROUND('Pre-planning'!$D56/'Pre-planning'!$D$60*'Apportionment (All Other)'!$G$3,0)</f>
        <v>#DIV/0!</v>
      </c>
      <c r="H57" s="15" t="e">
        <f>ROUND('Pre-planning'!D56/'Pre-planning'!$D$60*'Apportionment (All Other)'!$H$3,0)</f>
        <v>#DIV/0!</v>
      </c>
      <c r="I57" s="15" t="e">
        <f>ROUND('Pre-planning'!D56/'Pre-planning'!$D$60*'Apportionment (All Other)'!$I$3,0)</f>
        <v>#DIV/0!</v>
      </c>
      <c r="J57" s="15" t="e">
        <f>ROUND('Pre-planning'!D56/'Pre-planning'!$D$60*'Apportionment (All Other)'!$J$3,0)</f>
        <v>#DIV/0!</v>
      </c>
    </row>
    <row r="58" spans="1:10" ht="12.75">
      <c r="A58" s="5">
        <f>'Pre-planning'!A57</f>
        <v>0</v>
      </c>
      <c r="B58" s="15" t="e">
        <f>ROUND('Pre-planning'!$D57/'Pre-planning'!$D$60*'Apportionment (All Other)'!$B$3,0)</f>
        <v>#DIV/0!</v>
      </c>
      <c r="C58" s="15" t="e">
        <f>ROUND('Pre-planning'!$D57/'Pre-planning'!$D$60*'Apportionment (All Other)'!$C$3,0)</f>
        <v>#DIV/0!</v>
      </c>
      <c r="D58" s="15" t="e">
        <f>ROUND('Pre-planning'!$D57/'Pre-planning'!$D$60*'Apportionment (All Other)'!$D$3,0)</f>
        <v>#DIV/0!</v>
      </c>
      <c r="E58" s="15" t="e">
        <f>ROUND('Pre-planning'!$D57/'Pre-planning'!$D$60*'Apportionment (All Other)'!$E$3,0)</f>
        <v>#DIV/0!</v>
      </c>
      <c r="F58" s="15" t="e">
        <f>ROUND('Pre-planning'!D57/'Pre-planning'!$D$60*'Apportionment (All Other)'!$F$3,0)</f>
        <v>#DIV/0!</v>
      </c>
      <c r="G58" s="15" t="e">
        <f>ROUND('Pre-planning'!$D57/'Pre-planning'!$D$60*'Apportionment (All Other)'!$G$3,0)</f>
        <v>#DIV/0!</v>
      </c>
      <c r="H58" s="15" t="e">
        <f>ROUND('Pre-planning'!D57/'Pre-planning'!$D$60*'Apportionment (All Other)'!$H$3,0)</f>
        <v>#DIV/0!</v>
      </c>
      <c r="I58" s="15" t="e">
        <f>ROUND('Pre-planning'!D57/'Pre-planning'!$D$60*'Apportionment (All Other)'!$I$3,0)</f>
        <v>#DIV/0!</v>
      </c>
      <c r="J58" s="15" t="e">
        <f>ROUND('Pre-planning'!D57/'Pre-planning'!$D$60*'Apportionment (All Other)'!$J$3,0)</f>
        <v>#DIV/0!</v>
      </c>
    </row>
    <row r="59" spans="1:10" ht="12.75">
      <c r="A59" s="5">
        <f>'Pre-planning'!A58</f>
        <v>0</v>
      </c>
      <c r="B59" s="15" t="e">
        <f>ROUND('Pre-planning'!$D58/'Pre-planning'!$D$60*'Apportionment (All Other)'!$B$3,0)</f>
        <v>#DIV/0!</v>
      </c>
      <c r="C59" s="15" t="e">
        <f>ROUND('Pre-planning'!$D58/'Pre-planning'!$D$60*'Apportionment (All Other)'!$C$3,0)</f>
        <v>#DIV/0!</v>
      </c>
      <c r="D59" s="15" t="e">
        <f>ROUND('Pre-planning'!$D58/'Pre-planning'!$D$60*'Apportionment (All Other)'!$D$3,0)</f>
        <v>#DIV/0!</v>
      </c>
      <c r="E59" s="15" t="e">
        <f>ROUND('Pre-planning'!$D58/'Pre-planning'!$D$60*'Apportionment (All Other)'!$E$3,0)</f>
        <v>#DIV/0!</v>
      </c>
      <c r="F59" s="15" t="e">
        <f>ROUND('Pre-planning'!D58/'Pre-planning'!$D$60*'Apportionment (All Other)'!$F$3,0)</f>
        <v>#DIV/0!</v>
      </c>
      <c r="G59" s="15" t="e">
        <f>ROUND('Pre-planning'!$D58/'Pre-planning'!$D$60*'Apportionment (All Other)'!$G$3,0)</f>
        <v>#DIV/0!</v>
      </c>
      <c r="H59" s="15" t="e">
        <f>ROUND('Pre-planning'!D58/'Pre-planning'!$D$60*'Apportionment (All Other)'!$H$3,0)</f>
        <v>#DIV/0!</v>
      </c>
      <c r="I59" s="15" t="e">
        <f>ROUND('Pre-planning'!D58/'Pre-planning'!$D$60*'Apportionment (All Other)'!$I$3,0)</f>
        <v>#DIV/0!</v>
      </c>
      <c r="J59" s="15" t="e">
        <f>ROUND('Pre-planning'!D58/'Pre-planning'!$D$60*'Apportionment (All Other)'!$J$3,0)</f>
        <v>#DIV/0!</v>
      </c>
    </row>
  </sheetData>
  <mergeCells count="1">
    <mergeCell ref="A2:A3"/>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Lynnette Jordan</dc:creator>
  <cp:keywords/>
  <dc:description/>
  <cp:lastModifiedBy>Lynnette Jordan</cp:lastModifiedBy>
  <cp:lastPrinted>2007-07-12T13:39:59Z</cp:lastPrinted>
  <dcterms:created xsi:type="dcterms:W3CDTF">2006-05-09T17:53:07Z</dcterms:created>
  <dcterms:modified xsi:type="dcterms:W3CDTF">2007-09-07T20:32:41Z</dcterms:modified>
  <cp:category/>
  <cp:version/>
  <cp:contentType/>
  <cp:contentStatus/>
</cp:coreProperties>
</file>