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tracyr_health_ok_gov/Documents/Desktop/VR Reports/"/>
    </mc:Choice>
  </mc:AlternateContent>
  <xr:revisionPtr revIDLastSave="415" documentId="8_{C0B191BB-7873-4135-BA21-460EA29A4781}" xr6:coauthVersionLast="47" xr6:coauthVersionMax="47" xr10:uidLastSave="{DFF1FE7C-BC75-4C82-A292-0143575A16B3}"/>
  <bookViews>
    <workbookView xWindow="28680" yWindow="-120" windowWidth="29040" windowHeight="15840" tabRatio="711" firstSheet="11" activeTab="17" xr2:uid="{4846F50D-6C53-4B24-AAF1-D2609131B079}"/>
  </bookViews>
  <sheets>
    <sheet name="Jan 2024" sheetId="1" r:id="rId1"/>
    <sheet name="Jan by County" sheetId="15" r:id="rId2"/>
    <sheet name="Feb 2024" sheetId="2" r:id="rId3"/>
    <sheet name="Feb by County" sheetId="16" r:id="rId4"/>
    <sheet name="Mar 2024" sheetId="3" r:id="rId5"/>
    <sheet name="Mar by County" sheetId="17" r:id="rId6"/>
    <sheet name="Apr 2024" sheetId="4" r:id="rId7"/>
    <sheet name="Apr by County" sheetId="18" r:id="rId8"/>
    <sheet name="May 2024" sheetId="5" r:id="rId9"/>
    <sheet name="May by County" sheetId="19" r:id="rId10"/>
    <sheet name="Jun 2024" sheetId="6" r:id="rId11"/>
    <sheet name="Jun by County" sheetId="20" r:id="rId12"/>
    <sheet name="Jul 2024" sheetId="7" r:id="rId13"/>
    <sheet name="Jul by County" sheetId="21" r:id="rId14"/>
    <sheet name="Aug" sheetId="22" r:id="rId15"/>
    <sheet name="Aug by County" sheetId="23" r:id="rId16"/>
    <sheet name="Sep 2024" sheetId="9" r:id="rId17"/>
    <sheet name="Sept by County" sheetId="24" r:id="rId18"/>
    <sheet name="Oct 2024" sheetId="10" r:id="rId19"/>
    <sheet name="Nov 2024" sheetId="11" r:id="rId20"/>
    <sheet name="Dec 2024" sheetId="12" r:id="rId21"/>
    <sheet name="NVRA Cord" sheetId="14" r:id="rId22"/>
    <sheet name="Summary" sheetId="13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24" l="1"/>
  <c r="F76" i="24"/>
  <c r="G76" i="24"/>
  <c r="B76" i="24"/>
  <c r="D76" i="24"/>
  <c r="E75" i="24"/>
  <c r="H75" i="24" s="1"/>
  <c r="E74" i="24"/>
  <c r="H74" i="24" s="1"/>
  <c r="E73" i="24"/>
  <c r="H73" i="24" s="1"/>
  <c r="E70" i="24"/>
  <c r="H70" i="24" s="1"/>
  <c r="E69" i="24"/>
  <c r="H69" i="24" s="1"/>
  <c r="E68" i="24"/>
  <c r="H68" i="24" s="1"/>
  <c r="E67" i="24"/>
  <c r="H67" i="24" s="1"/>
  <c r="E66" i="24"/>
  <c r="H66" i="24" s="1"/>
  <c r="E65" i="24"/>
  <c r="H65" i="24" s="1"/>
  <c r="E64" i="24"/>
  <c r="E63" i="24"/>
  <c r="H63" i="24" s="1"/>
  <c r="E62" i="24"/>
  <c r="H62" i="24" s="1"/>
  <c r="E61" i="24"/>
  <c r="H61" i="24" s="1"/>
  <c r="E60" i="24"/>
  <c r="H60" i="24" s="1"/>
  <c r="E58" i="24"/>
  <c r="H58" i="24" s="1"/>
  <c r="E57" i="24"/>
  <c r="H57" i="24" s="1"/>
  <c r="E55" i="24"/>
  <c r="H55" i="24" s="1"/>
  <c r="E53" i="24"/>
  <c r="H53" i="24" s="1"/>
  <c r="E52" i="24"/>
  <c r="H52" i="24" s="1"/>
  <c r="E51" i="24"/>
  <c r="H51" i="24" s="1"/>
  <c r="E50" i="24"/>
  <c r="H50" i="24" s="1"/>
  <c r="E49" i="24"/>
  <c r="H49" i="24" s="1"/>
  <c r="E48" i="24"/>
  <c r="H48" i="24" s="1"/>
  <c r="E47" i="24"/>
  <c r="H47" i="24" s="1"/>
  <c r="E45" i="24"/>
  <c r="H45" i="24" s="1"/>
  <c r="E43" i="24"/>
  <c r="H43" i="24" s="1"/>
  <c r="E42" i="24"/>
  <c r="H42" i="24" s="1"/>
  <c r="E41" i="24"/>
  <c r="H41" i="24" s="1"/>
  <c r="E40" i="24"/>
  <c r="H40" i="24" s="1"/>
  <c r="E39" i="24"/>
  <c r="H39" i="24" s="1"/>
  <c r="E38" i="24"/>
  <c r="H38" i="24" s="1"/>
  <c r="E37" i="24"/>
  <c r="H37" i="24" s="1"/>
  <c r="E35" i="24"/>
  <c r="H35" i="24" s="1"/>
  <c r="E34" i="24"/>
  <c r="H34" i="24" s="1"/>
  <c r="E33" i="24"/>
  <c r="H33" i="24" s="1"/>
  <c r="E32" i="24"/>
  <c r="H32" i="24" s="1"/>
  <c r="E31" i="24"/>
  <c r="H31" i="24" s="1"/>
  <c r="E30" i="24"/>
  <c r="H30" i="24" s="1"/>
  <c r="E29" i="24"/>
  <c r="H29" i="24" s="1"/>
  <c r="E28" i="24"/>
  <c r="H28" i="24" s="1"/>
  <c r="E27" i="24"/>
  <c r="H27" i="24" s="1"/>
  <c r="E26" i="24"/>
  <c r="H26" i="24" s="1"/>
  <c r="E25" i="24"/>
  <c r="H25" i="24" s="1"/>
  <c r="E24" i="24"/>
  <c r="H24" i="24" s="1"/>
  <c r="E23" i="24"/>
  <c r="H23" i="24" s="1"/>
  <c r="E22" i="24"/>
  <c r="H22" i="24" s="1"/>
  <c r="E21" i="24"/>
  <c r="H21" i="24" s="1"/>
  <c r="E18" i="24"/>
  <c r="H18" i="24" s="1"/>
  <c r="E17" i="24"/>
  <c r="H17" i="24" s="1"/>
  <c r="E15" i="24"/>
  <c r="H15" i="24" s="1"/>
  <c r="E13" i="24"/>
  <c r="H13" i="24" s="1"/>
  <c r="E12" i="24"/>
  <c r="H12" i="24" s="1"/>
  <c r="E10" i="24"/>
  <c r="H10" i="24" s="1"/>
  <c r="E9" i="24"/>
  <c r="H9" i="24" s="1"/>
  <c r="E8" i="24"/>
  <c r="H8" i="24" s="1"/>
  <c r="E7" i="24"/>
  <c r="H7" i="24" s="1"/>
  <c r="E5" i="24"/>
  <c r="H5" i="24" s="1"/>
  <c r="E4" i="24"/>
  <c r="H4" i="24" s="1"/>
  <c r="E3" i="24"/>
  <c r="H3" i="24" s="1"/>
  <c r="L89" i="13"/>
  <c r="P89" i="13" s="1"/>
  <c r="L111" i="13"/>
  <c r="P111" i="13" s="1"/>
  <c r="P12" i="13"/>
  <c r="K112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3" i="13"/>
  <c r="K4" i="13"/>
  <c r="K5" i="13"/>
  <c r="K6" i="13"/>
  <c r="K7" i="13"/>
  <c r="K8" i="13"/>
  <c r="K9" i="13"/>
  <c r="K10" i="13"/>
  <c r="K11" i="13"/>
  <c r="K3" i="13"/>
  <c r="D76" i="23"/>
  <c r="F76" i="23"/>
  <c r="G76" i="23"/>
  <c r="B76" i="23"/>
  <c r="C76" i="23"/>
  <c r="E75" i="23"/>
  <c r="H75" i="23" s="1"/>
  <c r="E74" i="23"/>
  <c r="H74" i="23" s="1"/>
  <c r="E73" i="23"/>
  <c r="H73" i="23" s="1"/>
  <c r="E70" i="23"/>
  <c r="H70" i="23" s="1"/>
  <c r="E69" i="23"/>
  <c r="H69" i="23" s="1"/>
  <c r="E68" i="23"/>
  <c r="H68" i="23" s="1"/>
  <c r="E67" i="23"/>
  <c r="H67" i="23" s="1"/>
  <c r="E66" i="23"/>
  <c r="H66" i="23" s="1"/>
  <c r="E65" i="23"/>
  <c r="H65" i="23" s="1"/>
  <c r="E64" i="23"/>
  <c r="E63" i="23"/>
  <c r="H63" i="23" s="1"/>
  <c r="E62" i="23"/>
  <c r="H62" i="23" s="1"/>
  <c r="E61" i="23"/>
  <c r="H61" i="23" s="1"/>
  <c r="E60" i="23"/>
  <c r="H60" i="23" s="1"/>
  <c r="E58" i="23"/>
  <c r="H58" i="23" s="1"/>
  <c r="E57" i="23"/>
  <c r="H57" i="23" s="1"/>
  <c r="E55" i="23"/>
  <c r="H55" i="23" s="1"/>
  <c r="E53" i="23"/>
  <c r="H53" i="23" s="1"/>
  <c r="E52" i="23"/>
  <c r="H52" i="23" s="1"/>
  <c r="E51" i="23"/>
  <c r="H51" i="23" s="1"/>
  <c r="E50" i="23"/>
  <c r="H50" i="23" s="1"/>
  <c r="E49" i="23"/>
  <c r="H49" i="23" s="1"/>
  <c r="E48" i="23"/>
  <c r="H48" i="23" s="1"/>
  <c r="E47" i="23"/>
  <c r="H47" i="23" s="1"/>
  <c r="E45" i="23"/>
  <c r="H45" i="23" s="1"/>
  <c r="E43" i="23"/>
  <c r="H43" i="23" s="1"/>
  <c r="E42" i="23"/>
  <c r="H42" i="23" s="1"/>
  <c r="E41" i="23"/>
  <c r="H41" i="23" s="1"/>
  <c r="E40" i="23"/>
  <c r="H40" i="23" s="1"/>
  <c r="E39" i="23"/>
  <c r="H39" i="23" s="1"/>
  <c r="E38" i="23"/>
  <c r="H38" i="23" s="1"/>
  <c r="E37" i="23"/>
  <c r="H37" i="23" s="1"/>
  <c r="E35" i="23"/>
  <c r="H35" i="23" s="1"/>
  <c r="E34" i="23"/>
  <c r="H34" i="23" s="1"/>
  <c r="E33" i="23"/>
  <c r="H33" i="23" s="1"/>
  <c r="E32" i="23"/>
  <c r="H32" i="23" s="1"/>
  <c r="E31" i="23"/>
  <c r="H31" i="23" s="1"/>
  <c r="E30" i="23"/>
  <c r="H30" i="23" s="1"/>
  <c r="E29" i="23"/>
  <c r="H29" i="23" s="1"/>
  <c r="E28" i="23"/>
  <c r="H28" i="23" s="1"/>
  <c r="E27" i="23"/>
  <c r="H27" i="23" s="1"/>
  <c r="E26" i="23"/>
  <c r="H26" i="23" s="1"/>
  <c r="E25" i="23"/>
  <c r="H25" i="23" s="1"/>
  <c r="E24" i="23"/>
  <c r="H24" i="23" s="1"/>
  <c r="E23" i="23"/>
  <c r="H23" i="23" s="1"/>
  <c r="E22" i="23"/>
  <c r="H22" i="23" s="1"/>
  <c r="E21" i="23"/>
  <c r="H21" i="23" s="1"/>
  <c r="E18" i="23"/>
  <c r="H18" i="23" s="1"/>
  <c r="E17" i="23"/>
  <c r="H17" i="23" s="1"/>
  <c r="E15" i="23"/>
  <c r="H15" i="23" s="1"/>
  <c r="E13" i="23"/>
  <c r="H13" i="23" s="1"/>
  <c r="E12" i="23"/>
  <c r="H12" i="23" s="1"/>
  <c r="E10" i="23"/>
  <c r="H10" i="23" s="1"/>
  <c r="E9" i="23"/>
  <c r="H9" i="23" s="1"/>
  <c r="E8" i="23"/>
  <c r="H8" i="23" s="1"/>
  <c r="E7" i="23"/>
  <c r="H7" i="23" s="1"/>
  <c r="E5" i="23"/>
  <c r="H5" i="23" s="1"/>
  <c r="E4" i="23"/>
  <c r="H4" i="23" s="1"/>
  <c r="E3" i="23"/>
  <c r="H3" i="23" s="1"/>
  <c r="I110" i="22"/>
  <c r="H110" i="22"/>
  <c r="F110" i="22"/>
  <c r="E110" i="22"/>
  <c r="D110" i="22"/>
  <c r="G109" i="22"/>
  <c r="J109" i="22" s="1"/>
  <c r="J108" i="22"/>
  <c r="G108" i="22"/>
  <c r="G107" i="22"/>
  <c r="J107" i="22" s="1"/>
  <c r="G106" i="22"/>
  <c r="J106" i="22" s="1"/>
  <c r="G105" i="22"/>
  <c r="J105" i="22" s="1"/>
  <c r="G104" i="22"/>
  <c r="J104" i="22" s="1"/>
  <c r="J103" i="22"/>
  <c r="G103" i="22"/>
  <c r="J102" i="22"/>
  <c r="G102" i="22"/>
  <c r="G101" i="22"/>
  <c r="J101" i="22" s="1"/>
  <c r="J100" i="22"/>
  <c r="G100" i="22"/>
  <c r="G99" i="22"/>
  <c r="J99" i="22" s="1"/>
  <c r="G98" i="22"/>
  <c r="J98" i="22" s="1"/>
  <c r="G97" i="22"/>
  <c r="J97" i="22" s="1"/>
  <c r="G96" i="22"/>
  <c r="J96" i="22" s="1"/>
  <c r="G95" i="22"/>
  <c r="J95" i="22" s="1"/>
  <c r="G94" i="22"/>
  <c r="J94" i="22" s="1"/>
  <c r="J93" i="22"/>
  <c r="G93" i="22"/>
  <c r="G92" i="22"/>
  <c r="J92" i="22" s="1"/>
  <c r="G91" i="22"/>
  <c r="J91" i="22" s="1"/>
  <c r="J90" i="22"/>
  <c r="G90" i="22"/>
  <c r="G89" i="22"/>
  <c r="J89" i="22" s="1"/>
  <c r="G88" i="22"/>
  <c r="J87" i="22"/>
  <c r="G87" i="22"/>
  <c r="G86" i="22"/>
  <c r="J86" i="22" s="1"/>
  <c r="G85" i="22"/>
  <c r="J85" i="22" s="1"/>
  <c r="G84" i="22"/>
  <c r="J84" i="22" s="1"/>
  <c r="G83" i="22"/>
  <c r="J83" i="22" s="1"/>
  <c r="G82" i="22"/>
  <c r="J82" i="22" s="1"/>
  <c r="J81" i="22"/>
  <c r="G81" i="22"/>
  <c r="G80" i="22"/>
  <c r="J80" i="22" s="1"/>
  <c r="G79" i="22"/>
  <c r="J79" i="22" s="1"/>
  <c r="G78" i="22"/>
  <c r="J78" i="22" s="1"/>
  <c r="J77" i="22"/>
  <c r="G77" i="22"/>
  <c r="G76" i="22"/>
  <c r="J76" i="22" s="1"/>
  <c r="G75" i="22"/>
  <c r="J75" i="22" s="1"/>
  <c r="G74" i="22"/>
  <c r="J74" i="22" s="1"/>
  <c r="G73" i="22"/>
  <c r="J73" i="22" s="1"/>
  <c r="G72" i="22"/>
  <c r="J72" i="22" s="1"/>
  <c r="J71" i="22"/>
  <c r="G71" i="22"/>
  <c r="G70" i="22"/>
  <c r="J70" i="22" s="1"/>
  <c r="G69" i="22"/>
  <c r="J69" i="22" s="1"/>
  <c r="G68" i="22"/>
  <c r="J68" i="22" s="1"/>
  <c r="J67" i="22"/>
  <c r="G67" i="22"/>
  <c r="G66" i="22"/>
  <c r="J66" i="22" s="1"/>
  <c r="G65" i="22"/>
  <c r="J65" i="22" s="1"/>
  <c r="G64" i="22"/>
  <c r="J64" i="22" s="1"/>
  <c r="G63" i="22"/>
  <c r="J63" i="22" s="1"/>
  <c r="G62" i="22"/>
  <c r="J62" i="22" s="1"/>
  <c r="J61" i="22"/>
  <c r="G61" i="22"/>
  <c r="G60" i="22"/>
  <c r="J60" i="22" s="1"/>
  <c r="G59" i="22"/>
  <c r="J59" i="22" s="1"/>
  <c r="G58" i="22"/>
  <c r="J58" i="22" s="1"/>
  <c r="J57" i="22"/>
  <c r="G57" i="22"/>
  <c r="G56" i="22"/>
  <c r="J56" i="22" s="1"/>
  <c r="G55" i="22"/>
  <c r="J55" i="22" s="1"/>
  <c r="G54" i="22"/>
  <c r="J54" i="22" s="1"/>
  <c r="G53" i="22"/>
  <c r="J53" i="22" s="1"/>
  <c r="G52" i="22"/>
  <c r="J52" i="22" s="1"/>
  <c r="J51" i="22"/>
  <c r="G51" i="22"/>
  <c r="G50" i="22"/>
  <c r="J50" i="22" s="1"/>
  <c r="G49" i="22"/>
  <c r="J49" i="22" s="1"/>
  <c r="G48" i="22"/>
  <c r="J48" i="22" s="1"/>
  <c r="J47" i="22"/>
  <c r="G47" i="22"/>
  <c r="G46" i="22"/>
  <c r="J46" i="22" s="1"/>
  <c r="G45" i="22"/>
  <c r="J45" i="22" s="1"/>
  <c r="G44" i="22"/>
  <c r="J44" i="22" s="1"/>
  <c r="G43" i="22"/>
  <c r="J43" i="22" s="1"/>
  <c r="G42" i="22"/>
  <c r="J42" i="22" s="1"/>
  <c r="J41" i="22"/>
  <c r="G41" i="22"/>
  <c r="G40" i="22"/>
  <c r="J40" i="22" s="1"/>
  <c r="G39" i="22"/>
  <c r="J39" i="22" s="1"/>
  <c r="G38" i="22"/>
  <c r="J38" i="22" s="1"/>
  <c r="J37" i="22"/>
  <c r="G37" i="22"/>
  <c r="G36" i="22"/>
  <c r="J36" i="22" s="1"/>
  <c r="G35" i="22"/>
  <c r="J35" i="22" s="1"/>
  <c r="G34" i="22"/>
  <c r="J34" i="22" s="1"/>
  <c r="G33" i="22"/>
  <c r="J33" i="22" s="1"/>
  <c r="G32" i="22"/>
  <c r="J32" i="22" s="1"/>
  <c r="J31" i="22"/>
  <c r="G31" i="22"/>
  <c r="G30" i="22"/>
  <c r="J30" i="22" s="1"/>
  <c r="G29" i="22"/>
  <c r="J29" i="22" s="1"/>
  <c r="G28" i="22"/>
  <c r="J28" i="22" s="1"/>
  <c r="J27" i="22"/>
  <c r="G27" i="22"/>
  <c r="G26" i="22"/>
  <c r="J26" i="22" s="1"/>
  <c r="G25" i="22"/>
  <c r="J25" i="22" s="1"/>
  <c r="G24" i="22"/>
  <c r="J24" i="22" s="1"/>
  <c r="G23" i="22"/>
  <c r="J23" i="22" s="1"/>
  <c r="G22" i="22"/>
  <c r="J22" i="22" s="1"/>
  <c r="J21" i="22"/>
  <c r="G21" i="22"/>
  <c r="G20" i="22"/>
  <c r="J20" i="22" s="1"/>
  <c r="G19" i="22"/>
  <c r="J19" i="22" s="1"/>
  <c r="G18" i="22"/>
  <c r="J18" i="22" s="1"/>
  <c r="J17" i="22"/>
  <c r="G17" i="22"/>
  <c r="G16" i="22"/>
  <c r="J16" i="22" s="1"/>
  <c r="G15" i="22"/>
  <c r="J15" i="22" s="1"/>
  <c r="G14" i="22"/>
  <c r="J14" i="22" s="1"/>
  <c r="G13" i="22"/>
  <c r="J13" i="22" s="1"/>
  <c r="G12" i="22"/>
  <c r="J12" i="22" s="1"/>
  <c r="J11" i="22"/>
  <c r="G11" i="22"/>
  <c r="G10" i="22"/>
  <c r="J10" i="22" s="1"/>
  <c r="G9" i="22"/>
  <c r="J9" i="22" s="1"/>
  <c r="G8" i="22"/>
  <c r="J8" i="22" s="1"/>
  <c r="J7" i="22"/>
  <c r="G7" i="22"/>
  <c r="G6" i="22"/>
  <c r="J6" i="22" s="1"/>
  <c r="G5" i="22"/>
  <c r="J5" i="22" s="1"/>
  <c r="G4" i="22"/>
  <c r="J4" i="22" s="1"/>
  <c r="G3" i="22"/>
  <c r="J3" i="22" s="1"/>
  <c r="B76" i="21"/>
  <c r="C76" i="21"/>
  <c r="D76" i="21"/>
  <c r="F76" i="21"/>
  <c r="G76" i="21"/>
  <c r="E75" i="21"/>
  <c r="H75" i="21" s="1"/>
  <c r="E74" i="21"/>
  <c r="H74" i="21" s="1"/>
  <c r="E73" i="21"/>
  <c r="H73" i="21" s="1"/>
  <c r="E70" i="21"/>
  <c r="H70" i="21" s="1"/>
  <c r="E69" i="21"/>
  <c r="H69" i="21" s="1"/>
  <c r="E68" i="21"/>
  <c r="H68" i="21" s="1"/>
  <c r="E67" i="21"/>
  <c r="H67" i="21" s="1"/>
  <c r="E66" i="21"/>
  <c r="H66" i="21" s="1"/>
  <c r="E65" i="21"/>
  <c r="H65" i="21" s="1"/>
  <c r="E64" i="21"/>
  <c r="H64" i="21" s="1"/>
  <c r="E63" i="21"/>
  <c r="H63" i="21" s="1"/>
  <c r="E62" i="21"/>
  <c r="H62" i="21" s="1"/>
  <c r="E61" i="21"/>
  <c r="H61" i="21" s="1"/>
  <c r="E60" i="21"/>
  <c r="H60" i="21" s="1"/>
  <c r="E58" i="21"/>
  <c r="H58" i="21" s="1"/>
  <c r="E57" i="21"/>
  <c r="H57" i="21" s="1"/>
  <c r="E55" i="21"/>
  <c r="H55" i="21" s="1"/>
  <c r="E53" i="21"/>
  <c r="H53" i="21" s="1"/>
  <c r="E52" i="21"/>
  <c r="H52" i="21" s="1"/>
  <c r="E51" i="21"/>
  <c r="H51" i="21" s="1"/>
  <c r="E50" i="21"/>
  <c r="H50" i="21" s="1"/>
  <c r="E49" i="21"/>
  <c r="H49" i="21" s="1"/>
  <c r="E48" i="21"/>
  <c r="H48" i="21" s="1"/>
  <c r="E47" i="21"/>
  <c r="H47" i="21" s="1"/>
  <c r="E45" i="21"/>
  <c r="H45" i="21" s="1"/>
  <c r="E43" i="21"/>
  <c r="H43" i="21" s="1"/>
  <c r="E42" i="21"/>
  <c r="H42" i="21" s="1"/>
  <c r="E41" i="21"/>
  <c r="H41" i="21" s="1"/>
  <c r="E40" i="21"/>
  <c r="H40" i="21" s="1"/>
  <c r="E39" i="21"/>
  <c r="H39" i="21" s="1"/>
  <c r="E38" i="21"/>
  <c r="H38" i="21" s="1"/>
  <c r="E37" i="21"/>
  <c r="H37" i="21" s="1"/>
  <c r="E35" i="21"/>
  <c r="H35" i="21" s="1"/>
  <c r="E34" i="21"/>
  <c r="H34" i="21" s="1"/>
  <c r="E33" i="21"/>
  <c r="H33" i="21" s="1"/>
  <c r="E32" i="21"/>
  <c r="H32" i="21" s="1"/>
  <c r="E31" i="21"/>
  <c r="H31" i="21" s="1"/>
  <c r="E30" i="21"/>
  <c r="H30" i="21" s="1"/>
  <c r="E29" i="21"/>
  <c r="H29" i="21" s="1"/>
  <c r="E28" i="21"/>
  <c r="H28" i="21" s="1"/>
  <c r="E27" i="21"/>
  <c r="H27" i="21" s="1"/>
  <c r="E26" i="21"/>
  <c r="H26" i="21" s="1"/>
  <c r="E25" i="21"/>
  <c r="H25" i="21" s="1"/>
  <c r="E24" i="21"/>
  <c r="H24" i="21" s="1"/>
  <c r="E23" i="21"/>
  <c r="H23" i="21" s="1"/>
  <c r="E22" i="21"/>
  <c r="H22" i="21" s="1"/>
  <c r="E21" i="21"/>
  <c r="H21" i="21" s="1"/>
  <c r="E18" i="21"/>
  <c r="H18" i="21" s="1"/>
  <c r="E17" i="21"/>
  <c r="H17" i="21" s="1"/>
  <c r="E15" i="21"/>
  <c r="H15" i="21" s="1"/>
  <c r="E13" i="21"/>
  <c r="H13" i="21" s="1"/>
  <c r="E12" i="21"/>
  <c r="H12" i="21" s="1"/>
  <c r="E10" i="21"/>
  <c r="H10" i="21" s="1"/>
  <c r="E9" i="21"/>
  <c r="H9" i="21" s="1"/>
  <c r="E8" i="21"/>
  <c r="H8" i="21" s="1"/>
  <c r="E7" i="21"/>
  <c r="H7" i="21" s="1"/>
  <c r="E5" i="21"/>
  <c r="H5" i="21" s="1"/>
  <c r="E4" i="21"/>
  <c r="H4" i="21" s="1"/>
  <c r="E3" i="21"/>
  <c r="H3" i="21" s="1"/>
  <c r="G11" i="7"/>
  <c r="J11" i="7" s="1"/>
  <c r="B76" i="20"/>
  <c r="C76" i="20"/>
  <c r="D76" i="20"/>
  <c r="F76" i="20"/>
  <c r="G76" i="20"/>
  <c r="E75" i="20"/>
  <c r="H75" i="20" s="1"/>
  <c r="E74" i="20"/>
  <c r="H74" i="20" s="1"/>
  <c r="E73" i="20"/>
  <c r="H73" i="20" s="1"/>
  <c r="E70" i="20"/>
  <c r="H70" i="20" s="1"/>
  <c r="E69" i="20"/>
  <c r="H69" i="20" s="1"/>
  <c r="E68" i="20"/>
  <c r="H68" i="20" s="1"/>
  <c r="E67" i="20"/>
  <c r="H67" i="20" s="1"/>
  <c r="E66" i="20"/>
  <c r="H66" i="20" s="1"/>
  <c r="E65" i="20"/>
  <c r="H65" i="20" s="1"/>
  <c r="E64" i="20"/>
  <c r="H64" i="20" s="1"/>
  <c r="E63" i="20"/>
  <c r="H63" i="20" s="1"/>
  <c r="E62" i="20"/>
  <c r="H62" i="20" s="1"/>
  <c r="E61" i="20"/>
  <c r="H61" i="20" s="1"/>
  <c r="E60" i="20"/>
  <c r="H60" i="20" s="1"/>
  <c r="E58" i="20"/>
  <c r="H58" i="20" s="1"/>
  <c r="E57" i="20"/>
  <c r="H57" i="20" s="1"/>
  <c r="E55" i="20"/>
  <c r="H55" i="20" s="1"/>
  <c r="E53" i="20"/>
  <c r="H53" i="20" s="1"/>
  <c r="E52" i="20"/>
  <c r="H52" i="20" s="1"/>
  <c r="E51" i="20"/>
  <c r="H51" i="20" s="1"/>
  <c r="E50" i="20"/>
  <c r="H50" i="20" s="1"/>
  <c r="E49" i="20"/>
  <c r="H49" i="20" s="1"/>
  <c r="E48" i="20"/>
  <c r="H48" i="20" s="1"/>
  <c r="E47" i="20"/>
  <c r="H47" i="20" s="1"/>
  <c r="E45" i="20"/>
  <c r="H45" i="20" s="1"/>
  <c r="E43" i="20"/>
  <c r="H43" i="20" s="1"/>
  <c r="E42" i="20"/>
  <c r="H42" i="20" s="1"/>
  <c r="E41" i="20"/>
  <c r="H41" i="20" s="1"/>
  <c r="E40" i="20"/>
  <c r="H40" i="20" s="1"/>
  <c r="E39" i="20"/>
  <c r="H39" i="20" s="1"/>
  <c r="E38" i="20"/>
  <c r="H38" i="20" s="1"/>
  <c r="E37" i="20"/>
  <c r="H37" i="20" s="1"/>
  <c r="E35" i="20"/>
  <c r="H35" i="20" s="1"/>
  <c r="E34" i="20"/>
  <c r="H34" i="20" s="1"/>
  <c r="E33" i="20"/>
  <c r="H33" i="20" s="1"/>
  <c r="E32" i="20"/>
  <c r="H32" i="20" s="1"/>
  <c r="E31" i="20"/>
  <c r="H31" i="20" s="1"/>
  <c r="E30" i="20"/>
  <c r="H30" i="20" s="1"/>
  <c r="E29" i="20"/>
  <c r="H29" i="20" s="1"/>
  <c r="E28" i="20"/>
  <c r="H28" i="20" s="1"/>
  <c r="E27" i="20"/>
  <c r="H27" i="20" s="1"/>
  <c r="E26" i="20"/>
  <c r="H26" i="20" s="1"/>
  <c r="E25" i="20"/>
  <c r="H25" i="20" s="1"/>
  <c r="E24" i="20"/>
  <c r="H24" i="20" s="1"/>
  <c r="E23" i="20"/>
  <c r="H23" i="20" s="1"/>
  <c r="E22" i="20"/>
  <c r="H22" i="20" s="1"/>
  <c r="E21" i="20"/>
  <c r="H21" i="20" s="1"/>
  <c r="E18" i="20"/>
  <c r="H18" i="20" s="1"/>
  <c r="E17" i="20"/>
  <c r="H17" i="20" s="1"/>
  <c r="E15" i="20"/>
  <c r="H15" i="20" s="1"/>
  <c r="E13" i="20"/>
  <c r="H13" i="20" s="1"/>
  <c r="E12" i="20"/>
  <c r="H12" i="20" s="1"/>
  <c r="E9" i="20"/>
  <c r="H9" i="20" s="1"/>
  <c r="E8" i="20"/>
  <c r="H8" i="20" s="1"/>
  <c r="E7" i="20"/>
  <c r="H7" i="20" s="1"/>
  <c r="E5" i="20"/>
  <c r="H5" i="20" s="1"/>
  <c r="E4" i="20"/>
  <c r="H4" i="20" s="1"/>
  <c r="E3" i="20"/>
  <c r="H3" i="20" s="1"/>
  <c r="G82" i="6"/>
  <c r="E76" i="24" l="1"/>
  <c r="H76" i="24" s="1"/>
  <c r="G110" i="22"/>
  <c r="J110" i="22" s="1"/>
  <c r="E76" i="23"/>
  <c r="H76" i="23" s="1"/>
  <c r="E76" i="21"/>
  <c r="H76" i="21" s="1"/>
  <c r="E76" i="20"/>
  <c r="H76" i="20" s="1"/>
  <c r="I76" i="13"/>
  <c r="J62" i="6"/>
  <c r="I62" i="13" s="1"/>
  <c r="J63" i="6"/>
  <c r="I63" i="13" s="1"/>
  <c r="C76" i="19"/>
  <c r="B76" i="19"/>
  <c r="F76" i="19"/>
  <c r="G76" i="19"/>
  <c r="D76" i="19"/>
  <c r="E74" i="19"/>
  <c r="H74" i="19" s="1"/>
  <c r="E73" i="19"/>
  <c r="H73" i="19" s="1"/>
  <c r="E70" i="19"/>
  <c r="H70" i="19" s="1"/>
  <c r="E69" i="19"/>
  <c r="H69" i="19" s="1"/>
  <c r="E68" i="19"/>
  <c r="H68" i="19" s="1"/>
  <c r="E67" i="19"/>
  <c r="H67" i="19" s="1"/>
  <c r="E66" i="19"/>
  <c r="H66" i="19" s="1"/>
  <c r="E65" i="19"/>
  <c r="H65" i="19" s="1"/>
  <c r="E64" i="19"/>
  <c r="H64" i="19" s="1"/>
  <c r="E63" i="19"/>
  <c r="H63" i="19" s="1"/>
  <c r="E62" i="19"/>
  <c r="H62" i="19" s="1"/>
  <c r="E61" i="19"/>
  <c r="H61" i="19" s="1"/>
  <c r="E60" i="19"/>
  <c r="H60" i="19" s="1"/>
  <c r="E58" i="19"/>
  <c r="H58" i="19" s="1"/>
  <c r="E57" i="19"/>
  <c r="H57" i="19" s="1"/>
  <c r="E55" i="19"/>
  <c r="H55" i="19" s="1"/>
  <c r="E53" i="19"/>
  <c r="H53" i="19" s="1"/>
  <c r="E52" i="19"/>
  <c r="H52" i="19" s="1"/>
  <c r="E51" i="19"/>
  <c r="H51" i="19" s="1"/>
  <c r="E50" i="19"/>
  <c r="H50" i="19" s="1"/>
  <c r="E49" i="19"/>
  <c r="H49" i="19" s="1"/>
  <c r="E48" i="19"/>
  <c r="H48" i="19" s="1"/>
  <c r="E47" i="19"/>
  <c r="H47" i="19" s="1"/>
  <c r="E45" i="19"/>
  <c r="H45" i="19" s="1"/>
  <c r="E43" i="19"/>
  <c r="H43" i="19" s="1"/>
  <c r="E42" i="19"/>
  <c r="H42" i="19" s="1"/>
  <c r="E41" i="19"/>
  <c r="H41" i="19" s="1"/>
  <c r="E40" i="19"/>
  <c r="H40" i="19" s="1"/>
  <c r="E39" i="19"/>
  <c r="H39" i="19" s="1"/>
  <c r="E38" i="19"/>
  <c r="H38" i="19" s="1"/>
  <c r="E37" i="19"/>
  <c r="H37" i="19" s="1"/>
  <c r="E35" i="19"/>
  <c r="H35" i="19" s="1"/>
  <c r="E34" i="19"/>
  <c r="H34" i="19" s="1"/>
  <c r="E33" i="19"/>
  <c r="H33" i="19" s="1"/>
  <c r="E32" i="19"/>
  <c r="H32" i="19" s="1"/>
  <c r="E31" i="19"/>
  <c r="H31" i="19" s="1"/>
  <c r="E30" i="19"/>
  <c r="H30" i="19" s="1"/>
  <c r="E29" i="19"/>
  <c r="H29" i="19" s="1"/>
  <c r="E28" i="19"/>
  <c r="H28" i="19" s="1"/>
  <c r="E27" i="19"/>
  <c r="H27" i="19" s="1"/>
  <c r="E26" i="19"/>
  <c r="H26" i="19" s="1"/>
  <c r="E25" i="19"/>
  <c r="H25" i="19" s="1"/>
  <c r="E24" i="19"/>
  <c r="H24" i="19" s="1"/>
  <c r="E23" i="19"/>
  <c r="H23" i="19" s="1"/>
  <c r="E22" i="19"/>
  <c r="H22" i="19" s="1"/>
  <c r="E21" i="19"/>
  <c r="H21" i="19" s="1"/>
  <c r="E18" i="19"/>
  <c r="H18" i="19" s="1"/>
  <c r="E17" i="19"/>
  <c r="H17" i="19" s="1"/>
  <c r="E15" i="19"/>
  <c r="H15" i="19" s="1"/>
  <c r="E13" i="19"/>
  <c r="H13" i="19" s="1"/>
  <c r="E12" i="19"/>
  <c r="H12" i="19" s="1"/>
  <c r="E9" i="19"/>
  <c r="H9" i="19" s="1"/>
  <c r="E8" i="19"/>
  <c r="H8" i="19" s="1"/>
  <c r="E7" i="19"/>
  <c r="H7" i="19" s="1"/>
  <c r="E5" i="19"/>
  <c r="H5" i="19" s="1"/>
  <c r="E4" i="19"/>
  <c r="H4" i="19" s="1"/>
  <c r="E3" i="19"/>
  <c r="H3" i="19" s="1"/>
  <c r="G90" i="5"/>
  <c r="H7" i="13"/>
  <c r="H8" i="13"/>
  <c r="H9" i="13"/>
  <c r="H11" i="13"/>
  <c r="H13" i="13"/>
  <c r="H26" i="13"/>
  <c r="H27" i="13"/>
  <c r="H28" i="13"/>
  <c r="H29" i="13"/>
  <c r="H31" i="13"/>
  <c r="H32" i="13"/>
  <c r="H43" i="13"/>
  <c r="H44" i="13"/>
  <c r="H47" i="13"/>
  <c r="H48" i="13"/>
  <c r="H49" i="13"/>
  <c r="H52" i="13"/>
  <c r="H53" i="13"/>
  <c r="H61" i="13"/>
  <c r="H62" i="13"/>
  <c r="H63" i="13"/>
  <c r="H64" i="13"/>
  <c r="H66" i="13"/>
  <c r="H71" i="13"/>
  <c r="H72" i="13"/>
  <c r="H73" i="13"/>
  <c r="H81" i="13"/>
  <c r="H83" i="13"/>
  <c r="H89" i="13"/>
  <c r="H91" i="13"/>
  <c r="H92" i="13"/>
  <c r="H93" i="13"/>
  <c r="H98" i="13"/>
  <c r="H99" i="13"/>
  <c r="H108" i="13"/>
  <c r="H109" i="13"/>
  <c r="H111" i="13"/>
  <c r="H3" i="13"/>
  <c r="F76" i="18"/>
  <c r="G76" i="18"/>
  <c r="B76" i="18"/>
  <c r="C76" i="18"/>
  <c r="D76" i="18"/>
  <c r="E74" i="18"/>
  <c r="H74" i="18" s="1"/>
  <c r="E73" i="18"/>
  <c r="H73" i="18" s="1"/>
  <c r="E70" i="18"/>
  <c r="H70" i="18" s="1"/>
  <c r="E69" i="18"/>
  <c r="H69" i="18" s="1"/>
  <c r="E68" i="18"/>
  <c r="H68" i="18" s="1"/>
  <c r="E67" i="18"/>
  <c r="H67" i="18" s="1"/>
  <c r="E66" i="18"/>
  <c r="H66" i="18" s="1"/>
  <c r="E65" i="18"/>
  <c r="H65" i="18" s="1"/>
  <c r="E64" i="18"/>
  <c r="H64" i="18" s="1"/>
  <c r="E63" i="18"/>
  <c r="H63" i="18" s="1"/>
  <c r="E62" i="18"/>
  <c r="H62" i="18" s="1"/>
  <c r="E61" i="18"/>
  <c r="H61" i="18" s="1"/>
  <c r="E60" i="18"/>
  <c r="H60" i="18" s="1"/>
  <c r="E58" i="18"/>
  <c r="H58" i="18" s="1"/>
  <c r="E57" i="18"/>
  <c r="H57" i="18" s="1"/>
  <c r="E55" i="18"/>
  <c r="H55" i="18" s="1"/>
  <c r="E53" i="18"/>
  <c r="H53" i="18" s="1"/>
  <c r="E52" i="18"/>
  <c r="H52" i="18" s="1"/>
  <c r="E51" i="18"/>
  <c r="H51" i="18" s="1"/>
  <c r="E50" i="18"/>
  <c r="H50" i="18" s="1"/>
  <c r="E49" i="18"/>
  <c r="H49" i="18" s="1"/>
  <c r="E48" i="18"/>
  <c r="H48" i="18" s="1"/>
  <c r="E47" i="18"/>
  <c r="H47" i="18" s="1"/>
  <c r="E45" i="18"/>
  <c r="H45" i="18" s="1"/>
  <c r="E43" i="18"/>
  <c r="H43" i="18" s="1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E35" i="18"/>
  <c r="H35" i="18" s="1"/>
  <c r="E34" i="18"/>
  <c r="H34" i="18" s="1"/>
  <c r="E33" i="18"/>
  <c r="H33" i="18" s="1"/>
  <c r="E32" i="18"/>
  <c r="H32" i="18" s="1"/>
  <c r="E31" i="18"/>
  <c r="H31" i="18" s="1"/>
  <c r="E30" i="18"/>
  <c r="H30" i="18" s="1"/>
  <c r="E29" i="18"/>
  <c r="H29" i="18" s="1"/>
  <c r="E28" i="18"/>
  <c r="H28" i="18" s="1"/>
  <c r="E27" i="18"/>
  <c r="H27" i="18" s="1"/>
  <c r="E26" i="18"/>
  <c r="H26" i="18" s="1"/>
  <c r="E25" i="18"/>
  <c r="H25" i="18" s="1"/>
  <c r="E24" i="18"/>
  <c r="H24" i="18" s="1"/>
  <c r="E23" i="18"/>
  <c r="H23" i="18" s="1"/>
  <c r="E22" i="18"/>
  <c r="H22" i="18" s="1"/>
  <c r="E21" i="18"/>
  <c r="H21" i="18" s="1"/>
  <c r="E18" i="18"/>
  <c r="H18" i="18" s="1"/>
  <c r="E17" i="18"/>
  <c r="H17" i="18" s="1"/>
  <c r="E15" i="18"/>
  <c r="H15" i="18" s="1"/>
  <c r="E13" i="18"/>
  <c r="H13" i="18" s="1"/>
  <c r="E12" i="18"/>
  <c r="H12" i="18" s="1"/>
  <c r="E9" i="18"/>
  <c r="H9" i="18" s="1"/>
  <c r="E8" i="18"/>
  <c r="H8" i="18" s="1"/>
  <c r="E7" i="18"/>
  <c r="H7" i="18" s="1"/>
  <c r="E5" i="18"/>
  <c r="H5" i="18" s="1"/>
  <c r="E4" i="18"/>
  <c r="H4" i="18" s="1"/>
  <c r="E3" i="18"/>
  <c r="H3" i="18" s="1"/>
  <c r="G111" i="4"/>
  <c r="G26" i="13"/>
  <c r="G27" i="13"/>
  <c r="G28" i="13"/>
  <c r="G34" i="13"/>
  <c r="G37" i="13"/>
  <c r="G43" i="13"/>
  <c r="G84" i="13"/>
  <c r="G86" i="13"/>
  <c r="G102" i="13"/>
  <c r="G103" i="13"/>
  <c r="G104" i="13"/>
  <c r="G108" i="13"/>
  <c r="B76" i="17"/>
  <c r="C76" i="17"/>
  <c r="D76" i="17"/>
  <c r="F76" i="17"/>
  <c r="G76" i="17"/>
  <c r="E74" i="17"/>
  <c r="H74" i="17" s="1"/>
  <c r="E73" i="17"/>
  <c r="H73" i="17" s="1"/>
  <c r="E70" i="17"/>
  <c r="H70" i="17" s="1"/>
  <c r="E69" i="17"/>
  <c r="H69" i="17" s="1"/>
  <c r="E68" i="17"/>
  <c r="H68" i="17" s="1"/>
  <c r="E67" i="17"/>
  <c r="H67" i="17" s="1"/>
  <c r="E66" i="17"/>
  <c r="H66" i="17" s="1"/>
  <c r="E65" i="17"/>
  <c r="H65" i="17" s="1"/>
  <c r="E64" i="17"/>
  <c r="H64" i="17" s="1"/>
  <c r="E63" i="17"/>
  <c r="H63" i="17" s="1"/>
  <c r="E62" i="17"/>
  <c r="H62" i="17" s="1"/>
  <c r="E61" i="17"/>
  <c r="H61" i="17" s="1"/>
  <c r="E60" i="17"/>
  <c r="H60" i="17" s="1"/>
  <c r="E58" i="17"/>
  <c r="H58" i="17" s="1"/>
  <c r="E57" i="17"/>
  <c r="H57" i="17" s="1"/>
  <c r="E55" i="17"/>
  <c r="H55" i="17" s="1"/>
  <c r="E53" i="17"/>
  <c r="H53" i="17" s="1"/>
  <c r="E52" i="17"/>
  <c r="H52" i="17" s="1"/>
  <c r="E51" i="17"/>
  <c r="H51" i="17" s="1"/>
  <c r="E50" i="17"/>
  <c r="H50" i="17" s="1"/>
  <c r="E49" i="17"/>
  <c r="H49" i="17" s="1"/>
  <c r="E48" i="17"/>
  <c r="H48" i="17" s="1"/>
  <c r="E47" i="17"/>
  <c r="H47" i="17" s="1"/>
  <c r="E45" i="17"/>
  <c r="H45" i="17" s="1"/>
  <c r="E43" i="17"/>
  <c r="H43" i="17" s="1"/>
  <c r="E42" i="17"/>
  <c r="H42" i="17" s="1"/>
  <c r="E41" i="17"/>
  <c r="H41" i="17" s="1"/>
  <c r="E40" i="17"/>
  <c r="H40" i="17" s="1"/>
  <c r="E39" i="17"/>
  <c r="H39" i="17" s="1"/>
  <c r="E38" i="17"/>
  <c r="H38" i="17" s="1"/>
  <c r="E37" i="17"/>
  <c r="H37" i="17" s="1"/>
  <c r="E35" i="17"/>
  <c r="H35" i="17" s="1"/>
  <c r="E34" i="17"/>
  <c r="H34" i="17" s="1"/>
  <c r="E33" i="17"/>
  <c r="H33" i="17" s="1"/>
  <c r="E32" i="17"/>
  <c r="H32" i="17" s="1"/>
  <c r="E31" i="17"/>
  <c r="H31" i="17" s="1"/>
  <c r="E30" i="17"/>
  <c r="H30" i="17" s="1"/>
  <c r="E29" i="17"/>
  <c r="H29" i="17" s="1"/>
  <c r="E28" i="17"/>
  <c r="H28" i="17" s="1"/>
  <c r="E27" i="17"/>
  <c r="H27" i="17" s="1"/>
  <c r="E26" i="17"/>
  <c r="H26" i="17" s="1"/>
  <c r="E25" i="17"/>
  <c r="H25" i="17" s="1"/>
  <c r="E24" i="17"/>
  <c r="H24" i="17" s="1"/>
  <c r="E23" i="17"/>
  <c r="H23" i="17" s="1"/>
  <c r="E22" i="17"/>
  <c r="H22" i="17" s="1"/>
  <c r="E21" i="17"/>
  <c r="H21" i="17" s="1"/>
  <c r="E18" i="17"/>
  <c r="H18" i="17" s="1"/>
  <c r="E17" i="17"/>
  <c r="H17" i="17" s="1"/>
  <c r="E15" i="17"/>
  <c r="H15" i="17" s="1"/>
  <c r="E13" i="17"/>
  <c r="H13" i="17" s="1"/>
  <c r="E12" i="17"/>
  <c r="H12" i="17" s="1"/>
  <c r="E9" i="17"/>
  <c r="H9" i="17" s="1"/>
  <c r="E8" i="17"/>
  <c r="H8" i="17" s="1"/>
  <c r="E7" i="17"/>
  <c r="H7" i="17" s="1"/>
  <c r="E5" i="17"/>
  <c r="H5" i="17" s="1"/>
  <c r="E4" i="17"/>
  <c r="H4" i="17" s="1"/>
  <c r="E3" i="17"/>
  <c r="H3" i="17" s="1"/>
  <c r="F16" i="13"/>
  <c r="F34" i="13"/>
  <c r="F56" i="13"/>
  <c r="F76" i="13"/>
  <c r="F95" i="13"/>
  <c r="F96" i="13"/>
  <c r="F111" i="13"/>
  <c r="D76" i="16"/>
  <c r="G76" i="16"/>
  <c r="B76" i="16"/>
  <c r="F76" i="16"/>
  <c r="C76" i="16"/>
  <c r="E74" i="16"/>
  <c r="H74" i="16" s="1"/>
  <c r="E73" i="16"/>
  <c r="H73" i="16" s="1"/>
  <c r="E70" i="16"/>
  <c r="H70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8" i="16"/>
  <c r="H58" i="16" s="1"/>
  <c r="E57" i="16"/>
  <c r="H57" i="16" s="1"/>
  <c r="E55" i="16"/>
  <c r="H55" i="16" s="1"/>
  <c r="E53" i="16"/>
  <c r="H53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5" i="16"/>
  <c r="H45" i="16" s="1"/>
  <c r="E43" i="16"/>
  <c r="H43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5" i="16"/>
  <c r="H35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E23" i="13"/>
  <c r="E43" i="13"/>
  <c r="E78" i="13"/>
  <c r="E83" i="13"/>
  <c r="E103" i="13"/>
  <c r="C76" i="15"/>
  <c r="D76" i="15"/>
  <c r="B76" i="15"/>
  <c r="F76" i="15"/>
  <c r="G76" i="15"/>
  <c r="E75" i="15"/>
  <c r="H75" i="15" s="1"/>
  <c r="E74" i="15"/>
  <c r="H74" i="15" s="1"/>
  <c r="E73" i="15"/>
  <c r="H73" i="15" s="1"/>
  <c r="E70" i="15"/>
  <c r="H70" i="15" s="1"/>
  <c r="E69" i="15"/>
  <c r="H69" i="15" s="1"/>
  <c r="E68" i="15"/>
  <c r="H68" i="15" s="1"/>
  <c r="E67" i="15"/>
  <c r="H67" i="15" s="1"/>
  <c r="E66" i="15"/>
  <c r="H66" i="15" s="1"/>
  <c r="E65" i="15"/>
  <c r="H65" i="15" s="1"/>
  <c r="E64" i="15"/>
  <c r="H64" i="15" s="1"/>
  <c r="E63" i="15"/>
  <c r="H63" i="15" s="1"/>
  <c r="E62" i="15"/>
  <c r="H62" i="15" s="1"/>
  <c r="E61" i="15"/>
  <c r="H61" i="15" s="1"/>
  <c r="E60" i="15"/>
  <c r="H60" i="15" s="1"/>
  <c r="E58" i="15"/>
  <c r="H58" i="15" s="1"/>
  <c r="E57" i="15"/>
  <c r="H57" i="15" s="1"/>
  <c r="E55" i="15"/>
  <c r="H55" i="15" s="1"/>
  <c r="E53" i="15"/>
  <c r="H53" i="15" s="1"/>
  <c r="E52" i="15"/>
  <c r="H52" i="15" s="1"/>
  <c r="E51" i="15"/>
  <c r="H51" i="15" s="1"/>
  <c r="E50" i="15"/>
  <c r="H50" i="15" s="1"/>
  <c r="E49" i="15"/>
  <c r="H49" i="15" s="1"/>
  <c r="E48" i="15"/>
  <c r="H48" i="15" s="1"/>
  <c r="E47" i="15"/>
  <c r="H47" i="15" s="1"/>
  <c r="E45" i="15"/>
  <c r="H45" i="15" s="1"/>
  <c r="E43" i="15"/>
  <c r="H43" i="15" s="1"/>
  <c r="E42" i="15"/>
  <c r="H42" i="15" s="1"/>
  <c r="E41" i="15"/>
  <c r="H41" i="15" s="1"/>
  <c r="E40" i="15"/>
  <c r="H40" i="15" s="1"/>
  <c r="E39" i="15"/>
  <c r="H39" i="15" s="1"/>
  <c r="E38" i="15"/>
  <c r="H38" i="15" s="1"/>
  <c r="E37" i="15"/>
  <c r="H37" i="15" s="1"/>
  <c r="E35" i="15"/>
  <c r="H35" i="15" s="1"/>
  <c r="E34" i="15"/>
  <c r="H34" i="15" s="1"/>
  <c r="E33" i="15"/>
  <c r="H33" i="15" s="1"/>
  <c r="E32" i="15"/>
  <c r="H32" i="15" s="1"/>
  <c r="E31" i="15"/>
  <c r="H31" i="15" s="1"/>
  <c r="E30" i="15"/>
  <c r="H30" i="15" s="1"/>
  <c r="E29" i="15"/>
  <c r="H29" i="15" s="1"/>
  <c r="E28" i="15"/>
  <c r="H28" i="15" s="1"/>
  <c r="E27" i="15"/>
  <c r="H27" i="15" s="1"/>
  <c r="E26" i="15"/>
  <c r="H26" i="15" s="1"/>
  <c r="E25" i="15"/>
  <c r="H25" i="15" s="1"/>
  <c r="E24" i="15"/>
  <c r="H24" i="15" s="1"/>
  <c r="E23" i="15"/>
  <c r="H23" i="15" s="1"/>
  <c r="E22" i="15"/>
  <c r="H22" i="15" s="1"/>
  <c r="E21" i="15"/>
  <c r="H21" i="15" s="1"/>
  <c r="E18" i="15"/>
  <c r="H18" i="15" s="1"/>
  <c r="E17" i="15"/>
  <c r="H17" i="15" s="1"/>
  <c r="E15" i="15"/>
  <c r="H15" i="15" s="1"/>
  <c r="E13" i="15"/>
  <c r="H13" i="15" s="1"/>
  <c r="E12" i="15"/>
  <c r="H12" i="15" s="1"/>
  <c r="E9" i="15"/>
  <c r="H9" i="15" s="1"/>
  <c r="E8" i="15"/>
  <c r="H8" i="15" s="1"/>
  <c r="E7" i="15"/>
  <c r="H7" i="15" s="1"/>
  <c r="E5" i="15"/>
  <c r="H5" i="15" s="1"/>
  <c r="E4" i="15"/>
  <c r="H4" i="15" s="1"/>
  <c r="E3" i="15"/>
  <c r="H3" i="15" s="1"/>
  <c r="G41" i="1"/>
  <c r="G95" i="1"/>
  <c r="D111" i="13"/>
  <c r="I111" i="12"/>
  <c r="H111" i="12"/>
  <c r="F111" i="12"/>
  <c r="E111" i="12"/>
  <c r="D111" i="12"/>
  <c r="G111" i="12" s="1"/>
  <c r="J111" i="12" s="1"/>
  <c r="G110" i="12"/>
  <c r="J110" i="12" s="1"/>
  <c r="G109" i="12"/>
  <c r="J109" i="12" s="1"/>
  <c r="G108" i="12"/>
  <c r="J108" i="12" s="1"/>
  <c r="G107" i="12"/>
  <c r="J107" i="12" s="1"/>
  <c r="G106" i="12"/>
  <c r="J106" i="12" s="1"/>
  <c r="G105" i="12"/>
  <c r="J105" i="12" s="1"/>
  <c r="G104" i="12"/>
  <c r="J104" i="12" s="1"/>
  <c r="G103" i="12"/>
  <c r="J103" i="12" s="1"/>
  <c r="J102" i="12"/>
  <c r="G102" i="12"/>
  <c r="G101" i="12"/>
  <c r="J101" i="12" s="1"/>
  <c r="G100" i="12"/>
  <c r="J100" i="12" s="1"/>
  <c r="G99" i="12"/>
  <c r="J99" i="12" s="1"/>
  <c r="G98" i="12"/>
  <c r="J98" i="12" s="1"/>
  <c r="G97" i="12"/>
  <c r="J97" i="12" s="1"/>
  <c r="G96" i="12"/>
  <c r="J96" i="12" s="1"/>
  <c r="G95" i="12"/>
  <c r="J95" i="12" s="1"/>
  <c r="G94" i="12"/>
  <c r="J94" i="12" s="1"/>
  <c r="G93" i="12"/>
  <c r="J93" i="12" s="1"/>
  <c r="G92" i="12"/>
  <c r="J92" i="12" s="1"/>
  <c r="G91" i="12"/>
  <c r="J91" i="12" s="1"/>
  <c r="G90" i="12"/>
  <c r="J90" i="12" s="1"/>
  <c r="G89" i="12"/>
  <c r="J89" i="12" s="1"/>
  <c r="G88" i="12"/>
  <c r="J88" i="12" s="1"/>
  <c r="G87" i="12"/>
  <c r="J87" i="12" s="1"/>
  <c r="G86" i="12"/>
  <c r="J86" i="12" s="1"/>
  <c r="G85" i="12"/>
  <c r="J85" i="12" s="1"/>
  <c r="G84" i="12"/>
  <c r="J84" i="12" s="1"/>
  <c r="G83" i="12"/>
  <c r="J83" i="12" s="1"/>
  <c r="G82" i="12"/>
  <c r="J82" i="12" s="1"/>
  <c r="G81" i="12"/>
  <c r="J81" i="12" s="1"/>
  <c r="G80" i="12"/>
  <c r="J80" i="12" s="1"/>
  <c r="G79" i="12"/>
  <c r="J79" i="12" s="1"/>
  <c r="G78" i="12"/>
  <c r="J78" i="12" s="1"/>
  <c r="G77" i="12"/>
  <c r="J77" i="12" s="1"/>
  <c r="G76" i="12"/>
  <c r="J76" i="12" s="1"/>
  <c r="G75" i="12"/>
  <c r="J75" i="12" s="1"/>
  <c r="G74" i="12"/>
  <c r="J74" i="12" s="1"/>
  <c r="G73" i="12"/>
  <c r="J73" i="12" s="1"/>
  <c r="G72" i="12"/>
  <c r="J72" i="12" s="1"/>
  <c r="G71" i="12"/>
  <c r="J71" i="12" s="1"/>
  <c r="J70" i="12"/>
  <c r="G70" i="12"/>
  <c r="G69" i="12"/>
  <c r="J69" i="12" s="1"/>
  <c r="G68" i="12"/>
  <c r="J68" i="12" s="1"/>
  <c r="G67" i="12"/>
  <c r="J67" i="12" s="1"/>
  <c r="G66" i="12"/>
  <c r="J66" i="12" s="1"/>
  <c r="G65" i="12"/>
  <c r="J65" i="12" s="1"/>
  <c r="G64" i="12"/>
  <c r="J64" i="12" s="1"/>
  <c r="G63" i="12"/>
  <c r="J63" i="12" s="1"/>
  <c r="G62" i="12"/>
  <c r="J62" i="12" s="1"/>
  <c r="G61" i="12"/>
  <c r="J61" i="12" s="1"/>
  <c r="G60" i="12"/>
  <c r="J60" i="12" s="1"/>
  <c r="G59" i="12"/>
  <c r="J59" i="12" s="1"/>
  <c r="G58" i="12"/>
  <c r="J58" i="12" s="1"/>
  <c r="G57" i="12"/>
  <c r="J57" i="12" s="1"/>
  <c r="G56" i="12"/>
  <c r="J56" i="12" s="1"/>
  <c r="G55" i="12"/>
  <c r="J55" i="12" s="1"/>
  <c r="J54" i="12"/>
  <c r="G54" i="12"/>
  <c r="G53" i="12"/>
  <c r="J53" i="12" s="1"/>
  <c r="G52" i="12"/>
  <c r="J52" i="12" s="1"/>
  <c r="G51" i="12"/>
  <c r="J51" i="12" s="1"/>
  <c r="G50" i="12"/>
  <c r="J50" i="12" s="1"/>
  <c r="G49" i="12"/>
  <c r="J49" i="12" s="1"/>
  <c r="G48" i="12"/>
  <c r="J48" i="12" s="1"/>
  <c r="G47" i="12"/>
  <c r="J47" i="12" s="1"/>
  <c r="G46" i="12"/>
  <c r="J46" i="12" s="1"/>
  <c r="G45" i="12"/>
  <c r="J45" i="12" s="1"/>
  <c r="G44" i="12"/>
  <c r="J44" i="12" s="1"/>
  <c r="G43" i="12"/>
  <c r="J43" i="12" s="1"/>
  <c r="G42" i="12"/>
  <c r="J42" i="12" s="1"/>
  <c r="G41" i="12"/>
  <c r="J41" i="12" s="1"/>
  <c r="G40" i="12"/>
  <c r="J40" i="12" s="1"/>
  <c r="G39" i="12"/>
  <c r="J39" i="12" s="1"/>
  <c r="G38" i="12"/>
  <c r="J38" i="12" s="1"/>
  <c r="G37" i="12"/>
  <c r="J37" i="12" s="1"/>
  <c r="G36" i="12"/>
  <c r="J36" i="12" s="1"/>
  <c r="G35" i="12"/>
  <c r="J35" i="12" s="1"/>
  <c r="G34" i="12"/>
  <c r="J34" i="12" s="1"/>
  <c r="G33" i="12"/>
  <c r="J33" i="12" s="1"/>
  <c r="G32" i="12"/>
  <c r="J32" i="12" s="1"/>
  <c r="G31" i="12"/>
  <c r="J31" i="12" s="1"/>
  <c r="G30" i="12"/>
  <c r="J30" i="12" s="1"/>
  <c r="G29" i="12"/>
  <c r="J29" i="12" s="1"/>
  <c r="G28" i="12"/>
  <c r="J28" i="12" s="1"/>
  <c r="G27" i="12"/>
  <c r="J27" i="12" s="1"/>
  <c r="G26" i="12"/>
  <c r="J26" i="12" s="1"/>
  <c r="G25" i="12"/>
  <c r="J25" i="12" s="1"/>
  <c r="J24" i="12"/>
  <c r="G24" i="12"/>
  <c r="G23" i="12"/>
  <c r="J23" i="12" s="1"/>
  <c r="G22" i="12"/>
  <c r="J22" i="12" s="1"/>
  <c r="G21" i="12"/>
  <c r="J21" i="12" s="1"/>
  <c r="G20" i="12"/>
  <c r="J20" i="12" s="1"/>
  <c r="G19" i="12"/>
  <c r="J19" i="12" s="1"/>
  <c r="G18" i="12"/>
  <c r="J18" i="12" s="1"/>
  <c r="G17" i="12"/>
  <c r="J17" i="12" s="1"/>
  <c r="G16" i="12"/>
  <c r="J16" i="12" s="1"/>
  <c r="G15" i="12"/>
  <c r="J15" i="12" s="1"/>
  <c r="G14" i="12"/>
  <c r="J14" i="12" s="1"/>
  <c r="G13" i="12"/>
  <c r="J13" i="12" s="1"/>
  <c r="G12" i="12"/>
  <c r="J12" i="12" s="1"/>
  <c r="G11" i="12"/>
  <c r="J11" i="12" s="1"/>
  <c r="G10" i="12"/>
  <c r="J10" i="12" s="1"/>
  <c r="G9" i="12"/>
  <c r="J9" i="12" s="1"/>
  <c r="G8" i="12"/>
  <c r="J8" i="12" s="1"/>
  <c r="G7" i="12"/>
  <c r="J7" i="12" s="1"/>
  <c r="G6" i="12"/>
  <c r="J6" i="12" s="1"/>
  <c r="G5" i="12"/>
  <c r="J5" i="12" s="1"/>
  <c r="G4" i="12"/>
  <c r="J4" i="12" s="1"/>
  <c r="G3" i="12"/>
  <c r="J3" i="12" s="1"/>
  <c r="I111" i="11"/>
  <c r="H111" i="11"/>
  <c r="F111" i="11"/>
  <c r="E111" i="11"/>
  <c r="D111" i="11"/>
  <c r="G111" i="11" s="1"/>
  <c r="J111" i="11" s="1"/>
  <c r="G110" i="11"/>
  <c r="J110" i="11" s="1"/>
  <c r="G109" i="11"/>
  <c r="J109" i="11" s="1"/>
  <c r="G108" i="11"/>
  <c r="J108" i="11" s="1"/>
  <c r="G107" i="11"/>
  <c r="J107" i="11" s="1"/>
  <c r="G106" i="11"/>
  <c r="J106" i="11" s="1"/>
  <c r="G105" i="11"/>
  <c r="J105" i="11" s="1"/>
  <c r="G104" i="11"/>
  <c r="J104" i="11" s="1"/>
  <c r="G103" i="11"/>
  <c r="J103" i="11" s="1"/>
  <c r="G102" i="11"/>
  <c r="J102" i="11" s="1"/>
  <c r="G101" i="11"/>
  <c r="J101" i="11" s="1"/>
  <c r="G100" i="11"/>
  <c r="J100" i="11" s="1"/>
  <c r="G99" i="11"/>
  <c r="J99" i="11" s="1"/>
  <c r="G98" i="11"/>
  <c r="J98" i="11" s="1"/>
  <c r="G97" i="11"/>
  <c r="J97" i="11" s="1"/>
  <c r="G96" i="11"/>
  <c r="J96" i="11" s="1"/>
  <c r="G95" i="11"/>
  <c r="J95" i="11" s="1"/>
  <c r="G94" i="11"/>
  <c r="J94" i="11" s="1"/>
  <c r="G93" i="11"/>
  <c r="J93" i="11" s="1"/>
  <c r="G92" i="11"/>
  <c r="J92" i="11" s="1"/>
  <c r="G91" i="11"/>
  <c r="J91" i="11" s="1"/>
  <c r="G90" i="11"/>
  <c r="J90" i="11" s="1"/>
  <c r="G89" i="11"/>
  <c r="J89" i="11" s="1"/>
  <c r="G88" i="11"/>
  <c r="J88" i="11" s="1"/>
  <c r="G87" i="11"/>
  <c r="J87" i="11" s="1"/>
  <c r="G86" i="11"/>
  <c r="J86" i="11" s="1"/>
  <c r="G85" i="11"/>
  <c r="J85" i="11" s="1"/>
  <c r="G84" i="11"/>
  <c r="J84" i="11" s="1"/>
  <c r="G83" i="11"/>
  <c r="J83" i="11" s="1"/>
  <c r="G82" i="11"/>
  <c r="J82" i="11" s="1"/>
  <c r="G81" i="11"/>
  <c r="J81" i="11" s="1"/>
  <c r="G80" i="11"/>
  <c r="J80" i="11" s="1"/>
  <c r="G79" i="11"/>
  <c r="J79" i="11" s="1"/>
  <c r="G78" i="11"/>
  <c r="J78" i="11" s="1"/>
  <c r="G77" i="11"/>
  <c r="J77" i="11" s="1"/>
  <c r="G76" i="11"/>
  <c r="J76" i="11" s="1"/>
  <c r="G75" i="11"/>
  <c r="J75" i="11" s="1"/>
  <c r="G74" i="11"/>
  <c r="J74" i="11" s="1"/>
  <c r="G73" i="11"/>
  <c r="J73" i="11" s="1"/>
  <c r="G72" i="11"/>
  <c r="J72" i="11" s="1"/>
  <c r="G71" i="11"/>
  <c r="J71" i="11" s="1"/>
  <c r="G70" i="11"/>
  <c r="J70" i="11" s="1"/>
  <c r="G69" i="11"/>
  <c r="J69" i="11" s="1"/>
  <c r="G68" i="11"/>
  <c r="J68" i="11" s="1"/>
  <c r="G67" i="11"/>
  <c r="J67" i="11" s="1"/>
  <c r="G66" i="11"/>
  <c r="J66" i="11" s="1"/>
  <c r="G65" i="11"/>
  <c r="J65" i="11" s="1"/>
  <c r="G64" i="11"/>
  <c r="J64" i="11" s="1"/>
  <c r="G63" i="11"/>
  <c r="J63" i="11" s="1"/>
  <c r="G62" i="11"/>
  <c r="J62" i="11" s="1"/>
  <c r="G61" i="11"/>
  <c r="J61" i="11" s="1"/>
  <c r="G60" i="11"/>
  <c r="J60" i="11" s="1"/>
  <c r="G59" i="11"/>
  <c r="J59" i="11" s="1"/>
  <c r="G58" i="11"/>
  <c r="J58" i="11" s="1"/>
  <c r="G57" i="11"/>
  <c r="J57" i="11" s="1"/>
  <c r="G56" i="11"/>
  <c r="J56" i="11" s="1"/>
  <c r="G55" i="11"/>
  <c r="J55" i="11" s="1"/>
  <c r="G54" i="11"/>
  <c r="J54" i="11" s="1"/>
  <c r="G53" i="11"/>
  <c r="J53" i="11" s="1"/>
  <c r="G52" i="11"/>
  <c r="J52" i="11" s="1"/>
  <c r="G51" i="11"/>
  <c r="J51" i="11" s="1"/>
  <c r="G50" i="11"/>
  <c r="J50" i="11" s="1"/>
  <c r="G49" i="11"/>
  <c r="J49" i="11" s="1"/>
  <c r="G48" i="11"/>
  <c r="J48" i="11" s="1"/>
  <c r="G47" i="11"/>
  <c r="J47" i="11" s="1"/>
  <c r="G46" i="11"/>
  <c r="J46" i="11" s="1"/>
  <c r="G45" i="11"/>
  <c r="J45" i="11" s="1"/>
  <c r="G44" i="11"/>
  <c r="J44" i="11" s="1"/>
  <c r="G43" i="11"/>
  <c r="J43" i="11" s="1"/>
  <c r="G42" i="11"/>
  <c r="J42" i="11" s="1"/>
  <c r="G41" i="11"/>
  <c r="J41" i="11" s="1"/>
  <c r="G40" i="11"/>
  <c r="J40" i="11" s="1"/>
  <c r="G39" i="11"/>
  <c r="J39" i="11" s="1"/>
  <c r="G38" i="11"/>
  <c r="J38" i="11" s="1"/>
  <c r="G37" i="11"/>
  <c r="J37" i="11" s="1"/>
  <c r="G36" i="11"/>
  <c r="J36" i="11" s="1"/>
  <c r="G35" i="11"/>
  <c r="J35" i="11" s="1"/>
  <c r="J34" i="11"/>
  <c r="G34" i="11"/>
  <c r="G33" i="11"/>
  <c r="J33" i="11" s="1"/>
  <c r="G32" i="11"/>
  <c r="J32" i="11" s="1"/>
  <c r="G31" i="11"/>
  <c r="J31" i="11" s="1"/>
  <c r="G30" i="11"/>
  <c r="J30" i="11" s="1"/>
  <c r="G29" i="11"/>
  <c r="J29" i="11" s="1"/>
  <c r="G28" i="11"/>
  <c r="J28" i="11" s="1"/>
  <c r="G27" i="11"/>
  <c r="J27" i="11" s="1"/>
  <c r="G26" i="11"/>
  <c r="J26" i="11" s="1"/>
  <c r="G25" i="11"/>
  <c r="J25" i="11" s="1"/>
  <c r="J24" i="11"/>
  <c r="G24" i="11"/>
  <c r="G23" i="11"/>
  <c r="J23" i="11" s="1"/>
  <c r="G22" i="11"/>
  <c r="J22" i="11" s="1"/>
  <c r="G21" i="11"/>
  <c r="J21" i="11" s="1"/>
  <c r="G20" i="11"/>
  <c r="J20" i="11" s="1"/>
  <c r="G19" i="11"/>
  <c r="J19" i="11" s="1"/>
  <c r="G18" i="11"/>
  <c r="J18" i="11" s="1"/>
  <c r="G17" i="11"/>
  <c r="J17" i="11" s="1"/>
  <c r="G16" i="11"/>
  <c r="J16" i="11" s="1"/>
  <c r="G15" i="11"/>
  <c r="J15" i="11" s="1"/>
  <c r="G14" i="11"/>
  <c r="J14" i="11" s="1"/>
  <c r="G13" i="11"/>
  <c r="J13" i="11" s="1"/>
  <c r="G12" i="11"/>
  <c r="J12" i="11" s="1"/>
  <c r="G11" i="11"/>
  <c r="J11" i="11" s="1"/>
  <c r="G10" i="11"/>
  <c r="J10" i="11" s="1"/>
  <c r="G9" i="11"/>
  <c r="J9" i="11" s="1"/>
  <c r="G8" i="11"/>
  <c r="J8" i="11" s="1"/>
  <c r="G7" i="11"/>
  <c r="J7" i="11" s="1"/>
  <c r="G6" i="11"/>
  <c r="J6" i="11" s="1"/>
  <c r="G5" i="11"/>
  <c r="J5" i="11" s="1"/>
  <c r="G4" i="11"/>
  <c r="J4" i="11" s="1"/>
  <c r="G3" i="11"/>
  <c r="J3" i="11" s="1"/>
  <c r="I111" i="10"/>
  <c r="H111" i="10"/>
  <c r="F111" i="10"/>
  <c r="E111" i="10"/>
  <c r="D111" i="10"/>
  <c r="G110" i="10"/>
  <c r="J110" i="10" s="1"/>
  <c r="G109" i="10"/>
  <c r="J109" i="10" s="1"/>
  <c r="G108" i="10"/>
  <c r="J108" i="10" s="1"/>
  <c r="G107" i="10"/>
  <c r="J107" i="10" s="1"/>
  <c r="G106" i="10"/>
  <c r="J106" i="10" s="1"/>
  <c r="G105" i="10"/>
  <c r="J105" i="10" s="1"/>
  <c r="G104" i="10"/>
  <c r="J104" i="10" s="1"/>
  <c r="G103" i="10"/>
  <c r="J103" i="10" s="1"/>
  <c r="G102" i="10"/>
  <c r="J102" i="10" s="1"/>
  <c r="G101" i="10"/>
  <c r="J101" i="10" s="1"/>
  <c r="G100" i="10"/>
  <c r="J100" i="10" s="1"/>
  <c r="G99" i="10"/>
  <c r="J99" i="10" s="1"/>
  <c r="G98" i="10"/>
  <c r="J98" i="10" s="1"/>
  <c r="G97" i="10"/>
  <c r="J97" i="10" s="1"/>
  <c r="G96" i="10"/>
  <c r="J96" i="10" s="1"/>
  <c r="G95" i="10"/>
  <c r="J95" i="10" s="1"/>
  <c r="G94" i="10"/>
  <c r="J94" i="10" s="1"/>
  <c r="G93" i="10"/>
  <c r="J93" i="10" s="1"/>
  <c r="G92" i="10"/>
  <c r="J92" i="10" s="1"/>
  <c r="G91" i="10"/>
  <c r="J91" i="10" s="1"/>
  <c r="G90" i="10"/>
  <c r="J90" i="10" s="1"/>
  <c r="G89" i="10"/>
  <c r="J89" i="10" s="1"/>
  <c r="G88" i="10"/>
  <c r="J88" i="10" s="1"/>
  <c r="G87" i="10"/>
  <c r="J87" i="10" s="1"/>
  <c r="G86" i="10"/>
  <c r="J86" i="10" s="1"/>
  <c r="G85" i="10"/>
  <c r="J85" i="10" s="1"/>
  <c r="G84" i="10"/>
  <c r="J84" i="10" s="1"/>
  <c r="G83" i="10"/>
  <c r="J83" i="10" s="1"/>
  <c r="G82" i="10"/>
  <c r="J82" i="10" s="1"/>
  <c r="G81" i="10"/>
  <c r="J81" i="10" s="1"/>
  <c r="G80" i="10"/>
  <c r="J80" i="10" s="1"/>
  <c r="G79" i="10"/>
  <c r="J79" i="10" s="1"/>
  <c r="G78" i="10"/>
  <c r="J78" i="10" s="1"/>
  <c r="G77" i="10"/>
  <c r="J77" i="10" s="1"/>
  <c r="G76" i="10"/>
  <c r="J76" i="10" s="1"/>
  <c r="G75" i="10"/>
  <c r="J75" i="10" s="1"/>
  <c r="G74" i="10"/>
  <c r="J74" i="10" s="1"/>
  <c r="G73" i="10"/>
  <c r="J73" i="10" s="1"/>
  <c r="G72" i="10"/>
  <c r="J72" i="10" s="1"/>
  <c r="J71" i="10"/>
  <c r="G71" i="10"/>
  <c r="G70" i="10"/>
  <c r="J70" i="10" s="1"/>
  <c r="G69" i="10"/>
  <c r="J69" i="10" s="1"/>
  <c r="G68" i="10"/>
  <c r="J68" i="10" s="1"/>
  <c r="G67" i="10"/>
  <c r="J67" i="10" s="1"/>
  <c r="G66" i="10"/>
  <c r="J66" i="10" s="1"/>
  <c r="G65" i="10"/>
  <c r="J65" i="10" s="1"/>
  <c r="G64" i="10"/>
  <c r="J64" i="10" s="1"/>
  <c r="G63" i="10"/>
  <c r="J63" i="10" s="1"/>
  <c r="G62" i="10"/>
  <c r="J62" i="10" s="1"/>
  <c r="G61" i="10"/>
  <c r="J61" i="10" s="1"/>
  <c r="G60" i="10"/>
  <c r="J60" i="10" s="1"/>
  <c r="G59" i="10"/>
  <c r="J59" i="10" s="1"/>
  <c r="G58" i="10"/>
  <c r="J58" i="10" s="1"/>
  <c r="G57" i="10"/>
  <c r="J57" i="10" s="1"/>
  <c r="G56" i="10"/>
  <c r="J56" i="10" s="1"/>
  <c r="G55" i="10"/>
  <c r="J55" i="10" s="1"/>
  <c r="J54" i="10"/>
  <c r="G54" i="10"/>
  <c r="G53" i="10"/>
  <c r="J53" i="10" s="1"/>
  <c r="G52" i="10"/>
  <c r="J52" i="10" s="1"/>
  <c r="G51" i="10"/>
  <c r="J51" i="10" s="1"/>
  <c r="G50" i="10"/>
  <c r="J50" i="10" s="1"/>
  <c r="G49" i="10"/>
  <c r="J49" i="10" s="1"/>
  <c r="G48" i="10"/>
  <c r="J48" i="10" s="1"/>
  <c r="G47" i="10"/>
  <c r="J47" i="10" s="1"/>
  <c r="G46" i="10"/>
  <c r="J46" i="10" s="1"/>
  <c r="G45" i="10"/>
  <c r="J45" i="10" s="1"/>
  <c r="G44" i="10"/>
  <c r="J44" i="10" s="1"/>
  <c r="G43" i="10"/>
  <c r="J43" i="10" s="1"/>
  <c r="G42" i="10"/>
  <c r="J42" i="10" s="1"/>
  <c r="G41" i="10"/>
  <c r="J41" i="10" s="1"/>
  <c r="G40" i="10"/>
  <c r="J40" i="10" s="1"/>
  <c r="G39" i="10"/>
  <c r="J39" i="10" s="1"/>
  <c r="G38" i="10"/>
  <c r="J38" i="10" s="1"/>
  <c r="G37" i="10"/>
  <c r="J37" i="10" s="1"/>
  <c r="G36" i="10"/>
  <c r="J36" i="10" s="1"/>
  <c r="G35" i="10"/>
  <c r="J35" i="10" s="1"/>
  <c r="G34" i="10"/>
  <c r="J34" i="10" s="1"/>
  <c r="G33" i="10"/>
  <c r="J33" i="10" s="1"/>
  <c r="G32" i="10"/>
  <c r="J32" i="10" s="1"/>
  <c r="G31" i="10"/>
  <c r="J31" i="10" s="1"/>
  <c r="G30" i="10"/>
  <c r="J30" i="10" s="1"/>
  <c r="G29" i="10"/>
  <c r="J29" i="10" s="1"/>
  <c r="G28" i="10"/>
  <c r="J28" i="10" s="1"/>
  <c r="G27" i="10"/>
  <c r="J27" i="10" s="1"/>
  <c r="G26" i="10"/>
  <c r="J26" i="10" s="1"/>
  <c r="G25" i="10"/>
  <c r="J25" i="10" s="1"/>
  <c r="G24" i="10"/>
  <c r="J24" i="10" s="1"/>
  <c r="G23" i="10"/>
  <c r="J23" i="10" s="1"/>
  <c r="G22" i="10"/>
  <c r="J22" i="10" s="1"/>
  <c r="J21" i="10"/>
  <c r="G21" i="10"/>
  <c r="G20" i="10"/>
  <c r="J20" i="10" s="1"/>
  <c r="G19" i="10"/>
  <c r="J19" i="10" s="1"/>
  <c r="G18" i="10"/>
  <c r="J18" i="10" s="1"/>
  <c r="G17" i="10"/>
  <c r="J17" i="10" s="1"/>
  <c r="G16" i="10"/>
  <c r="J16" i="10" s="1"/>
  <c r="G15" i="10"/>
  <c r="J15" i="10" s="1"/>
  <c r="G14" i="10"/>
  <c r="J14" i="10" s="1"/>
  <c r="G13" i="10"/>
  <c r="J13" i="10" s="1"/>
  <c r="G12" i="10"/>
  <c r="J12" i="10" s="1"/>
  <c r="G11" i="10"/>
  <c r="J11" i="10" s="1"/>
  <c r="G10" i="10"/>
  <c r="J10" i="10" s="1"/>
  <c r="G9" i="10"/>
  <c r="J9" i="10" s="1"/>
  <c r="G8" i="10"/>
  <c r="J8" i="10" s="1"/>
  <c r="G7" i="10"/>
  <c r="J7" i="10" s="1"/>
  <c r="G6" i="10"/>
  <c r="J6" i="10" s="1"/>
  <c r="G5" i="10"/>
  <c r="J5" i="10" s="1"/>
  <c r="G4" i="10"/>
  <c r="J4" i="10" s="1"/>
  <c r="G3" i="10"/>
  <c r="J3" i="10" s="1"/>
  <c r="I110" i="9"/>
  <c r="H110" i="9"/>
  <c r="F110" i="9"/>
  <c r="E110" i="9"/>
  <c r="D110" i="9"/>
  <c r="G110" i="9" s="1"/>
  <c r="G109" i="9"/>
  <c r="J109" i="9" s="1"/>
  <c r="L110" i="13" s="1"/>
  <c r="P110" i="13" s="1"/>
  <c r="G108" i="9"/>
  <c r="J108" i="9" s="1"/>
  <c r="L109" i="13" s="1"/>
  <c r="P109" i="13" s="1"/>
  <c r="G107" i="9"/>
  <c r="J107" i="9" s="1"/>
  <c r="L108" i="13" s="1"/>
  <c r="P108" i="13" s="1"/>
  <c r="G106" i="9"/>
  <c r="J106" i="9" s="1"/>
  <c r="L107" i="13" s="1"/>
  <c r="P107" i="13" s="1"/>
  <c r="G105" i="9"/>
  <c r="J105" i="9" s="1"/>
  <c r="L106" i="13" s="1"/>
  <c r="P106" i="13" s="1"/>
  <c r="G104" i="9"/>
  <c r="J104" i="9" s="1"/>
  <c r="L105" i="13" s="1"/>
  <c r="P105" i="13" s="1"/>
  <c r="G103" i="9"/>
  <c r="J103" i="9" s="1"/>
  <c r="L104" i="13" s="1"/>
  <c r="P104" i="13" s="1"/>
  <c r="G102" i="9"/>
  <c r="J102" i="9" s="1"/>
  <c r="L103" i="13" s="1"/>
  <c r="P103" i="13" s="1"/>
  <c r="G101" i="9"/>
  <c r="J101" i="9" s="1"/>
  <c r="L102" i="13" s="1"/>
  <c r="P102" i="13" s="1"/>
  <c r="G100" i="9"/>
  <c r="J100" i="9" s="1"/>
  <c r="L101" i="13" s="1"/>
  <c r="P101" i="13" s="1"/>
  <c r="G99" i="9"/>
  <c r="J99" i="9" s="1"/>
  <c r="L100" i="13" s="1"/>
  <c r="P100" i="13" s="1"/>
  <c r="G98" i="9"/>
  <c r="J98" i="9" s="1"/>
  <c r="L99" i="13" s="1"/>
  <c r="P99" i="13" s="1"/>
  <c r="G97" i="9"/>
  <c r="J97" i="9" s="1"/>
  <c r="L98" i="13" s="1"/>
  <c r="P98" i="13" s="1"/>
  <c r="G96" i="9"/>
  <c r="J96" i="9" s="1"/>
  <c r="L97" i="13" s="1"/>
  <c r="P97" i="13" s="1"/>
  <c r="G95" i="9"/>
  <c r="J95" i="9" s="1"/>
  <c r="L96" i="13" s="1"/>
  <c r="P96" i="13" s="1"/>
  <c r="G94" i="9"/>
  <c r="J94" i="9" s="1"/>
  <c r="L95" i="13" s="1"/>
  <c r="P95" i="13" s="1"/>
  <c r="G93" i="9"/>
  <c r="J93" i="9" s="1"/>
  <c r="L94" i="13" s="1"/>
  <c r="P94" i="13" s="1"/>
  <c r="G92" i="9"/>
  <c r="J92" i="9" s="1"/>
  <c r="L93" i="13" s="1"/>
  <c r="P93" i="13" s="1"/>
  <c r="G91" i="9"/>
  <c r="J91" i="9" s="1"/>
  <c r="L92" i="13" s="1"/>
  <c r="P92" i="13" s="1"/>
  <c r="G90" i="9"/>
  <c r="J90" i="9" s="1"/>
  <c r="L91" i="13" s="1"/>
  <c r="P91" i="13" s="1"/>
  <c r="G89" i="9"/>
  <c r="J89" i="9" s="1"/>
  <c r="L90" i="13" s="1"/>
  <c r="P90" i="13" s="1"/>
  <c r="G88" i="9"/>
  <c r="G87" i="9"/>
  <c r="J87" i="9" s="1"/>
  <c r="L88" i="13" s="1"/>
  <c r="P88" i="13" s="1"/>
  <c r="G86" i="9"/>
  <c r="J86" i="9" s="1"/>
  <c r="L87" i="13" s="1"/>
  <c r="P87" i="13" s="1"/>
  <c r="G85" i="9"/>
  <c r="J85" i="9" s="1"/>
  <c r="L86" i="13" s="1"/>
  <c r="P86" i="13" s="1"/>
  <c r="G84" i="9"/>
  <c r="J84" i="9" s="1"/>
  <c r="L85" i="13" s="1"/>
  <c r="P85" i="13" s="1"/>
  <c r="G83" i="9"/>
  <c r="J83" i="9" s="1"/>
  <c r="L84" i="13" s="1"/>
  <c r="P84" i="13" s="1"/>
  <c r="G82" i="9"/>
  <c r="J82" i="9" s="1"/>
  <c r="L83" i="13" s="1"/>
  <c r="P83" i="13" s="1"/>
  <c r="G81" i="9"/>
  <c r="J81" i="9" s="1"/>
  <c r="L82" i="13" s="1"/>
  <c r="P82" i="13" s="1"/>
  <c r="G80" i="9"/>
  <c r="J80" i="9" s="1"/>
  <c r="L81" i="13" s="1"/>
  <c r="P81" i="13" s="1"/>
  <c r="G79" i="9"/>
  <c r="J79" i="9" s="1"/>
  <c r="L80" i="13" s="1"/>
  <c r="P80" i="13" s="1"/>
  <c r="G78" i="9"/>
  <c r="J78" i="9" s="1"/>
  <c r="L79" i="13" s="1"/>
  <c r="P79" i="13" s="1"/>
  <c r="G77" i="9"/>
  <c r="J77" i="9" s="1"/>
  <c r="L78" i="13" s="1"/>
  <c r="P78" i="13" s="1"/>
  <c r="G76" i="9"/>
  <c r="J76" i="9" s="1"/>
  <c r="L77" i="13" s="1"/>
  <c r="P77" i="13" s="1"/>
  <c r="G75" i="9"/>
  <c r="J75" i="9" s="1"/>
  <c r="L76" i="13" s="1"/>
  <c r="P76" i="13" s="1"/>
  <c r="G74" i="9"/>
  <c r="J74" i="9" s="1"/>
  <c r="L75" i="13" s="1"/>
  <c r="P75" i="13" s="1"/>
  <c r="G73" i="9"/>
  <c r="J73" i="9" s="1"/>
  <c r="L74" i="13" s="1"/>
  <c r="P74" i="13" s="1"/>
  <c r="G72" i="9"/>
  <c r="J72" i="9" s="1"/>
  <c r="L73" i="13" s="1"/>
  <c r="P73" i="13" s="1"/>
  <c r="G71" i="9"/>
  <c r="J71" i="9" s="1"/>
  <c r="L72" i="13" s="1"/>
  <c r="P72" i="13" s="1"/>
  <c r="G70" i="9"/>
  <c r="J70" i="9" s="1"/>
  <c r="L71" i="13" s="1"/>
  <c r="P71" i="13" s="1"/>
  <c r="G69" i="9"/>
  <c r="J69" i="9" s="1"/>
  <c r="L70" i="13" s="1"/>
  <c r="P70" i="13" s="1"/>
  <c r="G68" i="9"/>
  <c r="J68" i="9" s="1"/>
  <c r="L69" i="13" s="1"/>
  <c r="P69" i="13" s="1"/>
  <c r="G67" i="9"/>
  <c r="J67" i="9" s="1"/>
  <c r="L68" i="13" s="1"/>
  <c r="P68" i="13" s="1"/>
  <c r="G66" i="9"/>
  <c r="J66" i="9" s="1"/>
  <c r="L67" i="13" s="1"/>
  <c r="P67" i="13" s="1"/>
  <c r="G65" i="9"/>
  <c r="J65" i="9" s="1"/>
  <c r="L66" i="13" s="1"/>
  <c r="P66" i="13" s="1"/>
  <c r="G64" i="9"/>
  <c r="J64" i="9" s="1"/>
  <c r="L65" i="13" s="1"/>
  <c r="P65" i="13" s="1"/>
  <c r="G63" i="9"/>
  <c r="J63" i="9" s="1"/>
  <c r="L64" i="13" s="1"/>
  <c r="P64" i="13" s="1"/>
  <c r="G62" i="9"/>
  <c r="J62" i="9" s="1"/>
  <c r="L63" i="13" s="1"/>
  <c r="P63" i="13" s="1"/>
  <c r="G61" i="9"/>
  <c r="J61" i="9" s="1"/>
  <c r="L62" i="13" s="1"/>
  <c r="P62" i="13" s="1"/>
  <c r="G60" i="9"/>
  <c r="J60" i="9" s="1"/>
  <c r="L61" i="13" s="1"/>
  <c r="P61" i="13" s="1"/>
  <c r="G59" i="9"/>
  <c r="J59" i="9" s="1"/>
  <c r="L60" i="13" s="1"/>
  <c r="P60" i="13" s="1"/>
  <c r="G58" i="9"/>
  <c r="J58" i="9" s="1"/>
  <c r="L59" i="13" s="1"/>
  <c r="P59" i="13" s="1"/>
  <c r="G57" i="9"/>
  <c r="J57" i="9" s="1"/>
  <c r="L58" i="13" s="1"/>
  <c r="P58" i="13" s="1"/>
  <c r="G56" i="9"/>
  <c r="J56" i="9" s="1"/>
  <c r="L57" i="13" s="1"/>
  <c r="P57" i="13" s="1"/>
  <c r="G55" i="9"/>
  <c r="J55" i="9" s="1"/>
  <c r="L56" i="13" s="1"/>
  <c r="P56" i="13" s="1"/>
  <c r="G54" i="9"/>
  <c r="J54" i="9" s="1"/>
  <c r="L55" i="13" s="1"/>
  <c r="P55" i="13" s="1"/>
  <c r="G53" i="9"/>
  <c r="J53" i="9" s="1"/>
  <c r="L54" i="13" s="1"/>
  <c r="P54" i="13" s="1"/>
  <c r="G52" i="9"/>
  <c r="J52" i="9" s="1"/>
  <c r="L53" i="13" s="1"/>
  <c r="P53" i="13" s="1"/>
  <c r="G51" i="9"/>
  <c r="J51" i="9" s="1"/>
  <c r="L52" i="13" s="1"/>
  <c r="P52" i="13" s="1"/>
  <c r="G50" i="9"/>
  <c r="J50" i="9" s="1"/>
  <c r="L51" i="13" s="1"/>
  <c r="P51" i="13" s="1"/>
  <c r="G49" i="9"/>
  <c r="J49" i="9" s="1"/>
  <c r="L50" i="13" s="1"/>
  <c r="P50" i="13" s="1"/>
  <c r="G48" i="9"/>
  <c r="J48" i="9" s="1"/>
  <c r="L49" i="13" s="1"/>
  <c r="P49" i="13" s="1"/>
  <c r="G47" i="9"/>
  <c r="J47" i="9" s="1"/>
  <c r="L48" i="13" s="1"/>
  <c r="P48" i="13" s="1"/>
  <c r="G46" i="9"/>
  <c r="J46" i="9" s="1"/>
  <c r="L47" i="13" s="1"/>
  <c r="P47" i="13" s="1"/>
  <c r="G45" i="9"/>
  <c r="J45" i="9" s="1"/>
  <c r="L46" i="13" s="1"/>
  <c r="P46" i="13" s="1"/>
  <c r="G44" i="9"/>
  <c r="J44" i="9" s="1"/>
  <c r="L45" i="13" s="1"/>
  <c r="P45" i="13" s="1"/>
  <c r="G43" i="9"/>
  <c r="J43" i="9" s="1"/>
  <c r="L44" i="13" s="1"/>
  <c r="P44" i="13" s="1"/>
  <c r="G42" i="9"/>
  <c r="J42" i="9" s="1"/>
  <c r="L43" i="13" s="1"/>
  <c r="P43" i="13" s="1"/>
  <c r="G41" i="9"/>
  <c r="J41" i="9" s="1"/>
  <c r="L42" i="13" s="1"/>
  <c r="P42" i="13" s="1"/>
  <c r="G40" i="9"/>
  <c r="J40" i="9" s="1"/>
  <c r="L41" i="13" s="1"/>
  <c r="P41" i="13" s="1"/>
  <c r="G39" i="9"/>
  <c r="J39" i="9" s="1"/>
  <c r="L40" i="13" s="1"/>
  <c r="P40" i="13" s="1"/>
  <c r="G38" i="9"/>
  <c r="J38" i="9" s="1"/>
  <c r="L39" i="13" s="1"/>
  <c r="P39" i="13" s="1"/>
  <c r="G37" i="9"/>
  <c r="J37" i="9" s="1"/>
  <c r="L38" i="13" s="1"/>
  <c r="P38" i="13" s="1"/>
  <c r="G36" i="9"/>
  <c r="J36" i="9" s="1"/>
  <c r="L37" i="13" s="1"/>
  <c r="P37" i="13" s="1"/>
  <c r="G35" i="9"/>
  <c r="J35" i="9" s="1"/>
  <c r="L36" i="13" s="1"/>
  <c r="P36" i="13" s="1"/>
  <c r="G34" i="9"/>
  <c r="J34" i="9" s="1"/>
  <c r="L35" i="13" s="1"/>
  <c r="P35" i="13" s="1"/>
  <c r="G33" i="9"/>
  <c r="J33" i="9" s="1"/>
  <c r="L34" i="13" s="1"/>
  <c r="P34" i="13" s="1"/>
  <c r="G32" i="9"/>
  <c r="J32" i="9" s="1"/>
  <c r="L33" i="13" s="1"/>
  <c r="P33" i="13" s="1"/>
  <c r="G31" i="9"/>
  <c r="J31" i="9" s="1"/>
  <c r="L32" i="13" s="1"/>
  <c r="P32" i="13" s="1"/>
  <c r="G30" i="9"/>
  <c r="J30" i="9" s="1"/>
  <c r="L31" i="13" s="1"/>
  <c r="P31" i="13" s="1"/>
  <c r="G29" i="9"/>
  <c r="J29" i="9" s="1"/>
  <c r="L30" i="13" s="1"/>
  <c r="P30" i="13" s="1"/>
  <c r="G28" i="9"/>
  <c r="J28" i="9" s="1"/>
  <c r="L29" i="13" s="1"/>
  <c r="P29" i="13" s="1"/>
  <c r="G27" i="9"/>
  <c r="J27" i="9" s="1"/>
  <c r="L28" i="13" s="1"/>
  <c r="P28" i="13" s="1"/>
  <c r="G26" i="9"/>
  <c r="J26" i="9" s="1"/>
  <c r="L27" i="13" s="1"/>
  <c r="P27" i="13" s="1"/>
  <c r="G25" i="9"/>
  <c r="J25" i="9" s="1"/>
  <c r="L26" i="13" s="1"/>
  <c r="P26" i="13" s="1"/>
  <c r="G24" i="9"/>
  <c r="J24" i="9" s="1"/>
  <c r="L25" i="13" s="1"/>
  <c r="P25" i="13" s="1"/>
  <c r="G23" i="9"/>
  <c r="J23" i="9" s="1"/>
  <c r="L24" i="13" s="1"/>
  <c r="P24" i="13" s="1"/>
  <c r="G22" i="9"/>
  <c r="J22" i="9" s="1"/>
  <c r="L23" i="13" s="1"/>
  <c r="P23" i="13" s="1"/>
  <c r="G21" i="9"/>
  <c r="J21" i="9" s="1"/>
  <c r="L22" i="13" s="1"/>
  <c r="P22" i="13" s="1"/>
  <c r="G20" i="9"/>
  <c r="J20" i="9" s="1"/>
  <c r="L21" i="13" s="1"/>
  <c r="P21" i="13" s="1"/>
  <c r="G19" i="9"/>
  <c r="J19" i="9" s="1"/>
  <c r="L20" i="13" s="1"/>
  <c r="P20" i="13" s="1"/>
  <c r="G18" i="9"/>
  <c r="J18" i="9" s="1"/>
  <c r="L19" i="13" s="1"/>
  <c r="P19" i="13" s="1"/>
  <c r="G17" i="9"/>
  <c r="J17" i="9" s="1"/>
  <c r="L18" i="13" s="1"/>
  <c r="P18" i="13" s="1"/>
  <c r="G16" i="9"/>
  <c r="J16" i="9" s="1"/>
  <c r="L17" i="13" s="1"/>
  <c r="P17" i="13" s="1"/>
  <c r="G15" i="9"/>
  <c r="J15" i="9" s="1"/>
  <c r="L16" i="13" s="1"/>
  <c r="P16" i="13" s="1"/>
  <c r="G14" i="9"/>
  <c r="J14" i="9" s="1"/>
  <c r="L15" i="13" s="1"/>
  <c r="P15" i="13" s="1"/>
  <c r="G13" i="9"/>
  <c r="J13" i="9" s="1"/>
  <c r="L14" i="13" s="1"/>
  <c r="P14" i="13" s="1"/>
  <c r="G12" i="9"/>
  <c r="J12" i="9" s="1"/>
  <c r="L13" i="13" s="1"/>
  <c r="P13" i="13" s="1"/>
  <c r="G11" i="9"/>
  <c r="J11" i="9" s="1"/>
  <c r="L11" i="13" s="1"/>
  <c r="P11" i="13" s="1"/>
  <c r="G10" i="9"/>
  <c r="J10" i="9" s="1"/>
  <c r="L10" i="13" s="1"/>
  <c r="P10" i="13" s="1"/>
  <c r="G9" i="9"/>
  <c r="J9" i="9" s="1"/>
  <c r="L9" i="13" s="1"/>
  <c r="P9" i="13" s="1"/>
  <c r="G8" i="9"/>
  <c r="J8" i="9" s="1"/>
  <c r="L8" i="13" s="1"/>
  <c r="P8" i="13" s="1"/>
  <c r="G7" i="9"/>
  <c r="J7" i="9" s="1"/>
  <c r="L7" i="13" s="1"/>
  <c r="P7" i="13" s="1"/>
  <c r="G6" i="9"/>
  <c r="J6" i="9" s="1"/>
  <c r="L6" i="13" s="1"/>
  <c r="P6" i="13" s="1"/>
  <c r="G5" i="9"/>
  <c r="J5" i="9" s="1"/>
  <c r="L5" i="13" s="1"/>
  <c r="P5" i="13" s="1"/>
  <c r="G4" i="9"/>
  <c r="J4" i="9" s="1"/>
  <c r="L4" i="13" s="1"/>
  <c r="P4" i="13" s="1"/>
  <c r="G3" i="9"/>
  <c r="J3" i="9" s="1"/>
  <c r="L3" i="13" s="1"/>
  <c r="P3" i="13" s="1"/>
  <c r="I110" i="7"/>
  <c r="H110" i="7"/>
  <c r="F110" i="7"/>
  <c r="E110" i="7"/>
  <c r="D110" i="7"/>
  <c r="G109" i="7"/>
  <c r="J109" i="7" s="1"/>
  <c r="J110" i="13" s="1"/>
  <c r="G108" i="7"/>
  <c r="J108" i="7" s="1"/>
  <c r="J109" i="13" s="1"/>
  <c r="G107" i="7"/>
  <c r="J107" i="7" s="1"/>
  <c r="J108" i="13" s="1"/>
  <c r="G106" i="7"/>
  <c r="J106" i="7" s="1"/>
  <c r="J107" i="13" s="1"/>
  <c r="G105" i="7"/>
  <c r="J105" i="7" s="1"/>
  <c r="J106" i="13" s="1"/>
  <c r="G104" i="7"/>
  <c r="J104" i="7" s="1"/>
  <c r="J105" i="13" s="1"/>
  <c r="G103" i="7"/>
  <c r="J103" i="7" s="1"/>
  <c r="J104" i="13" s="1"/>
  <c r="G102" i="7"/>
  <c r="J102" i="7" s="1"/>
  <c r="J103" i="13" s="1"/>
  <c r="G101" i="7"/>
  <c r="J101" i="7" s="1"/>
  <c r="J102" i="13" s="1"/>
  <c r="G100" i="7"/>
  <c r="J100" i="7" s="1"/>
  <c r="J101" i="13" s="1"/>
  <c r="G99" i="7"/>
  <c r="J99" i="7" s="1"/>
  <c r="J100" i="13" s="1"/>
  <c r="G98" i="7"/>
  <c r="J98" i="7" s="1"/>
  <c r="J99" i="13" s="1"/>
  <c r="G97" i="7"/>
  <c r="J97" i="7" s="1"/>
  <c r="J98" i="13" s="1"/>
  <c r="G96" i="7"/>
  <c r="J96" i="7" s="1"/>
  <c r="J97" i="13" s="1"/>
  <c r="G95" i="7"/>
  <c r="J95" i="7" s="1"/>
  <c r="J96" i="13" s="1"/>
  <c r="G94" i="7"/>
  <c r="J94" i="7" s="1"/>
  <c r="J95" i="13" s="1"/>
  <c r="G93" i="7"/>
  <c r="J93" i="7" s="1"/>
  <c r="J94" i="13" s="1"/>
  <c r="G92" i="7"/>
  <c r="J92" i="7" s="1"/>
  <c r="J93" i="13" s="1"/>
  <c r="G91" i="7"/>
  <c r="J91" i="7" s="1"/>
  <c r="J92" i="13" s="1"/>
  <c r="G90" i="7"/>
  <c r="J90" i="7" s="1"/>
  <c r="J91" i="13" s="1"/>
  <c r="G89" i="7"/>
  <c r="J89" i="7" s="1"/>
  <c r="J90" i="13" s="1"/>
  <c r="G88" i="7"/>
  <c r="J88" i="7" s="1"/>
  <c r="J89" i="13" s="1"/>
  <c r="G87" i="7"/>
  <c r="J87" i="7" s="1"/>
  <c r="J88" i="13" s="1"/>
  <c r="G86" i="7"/>
  <c r="J86" i="7" s="1"/>
  <c r="J87" i="13" s="1"/>
  <c r="G85" i="7"/>
  <c r="J85" i="7" s="1"/>
  <c r="J86" i="13" s="1"/>
  <c r="G84" i="7"/>
  <c r="J84" i="7" s="1"/>
  <c r="J85" i="13" s="1"/>
  <c r="G83" i="7"/>
  <c r="J83" i="7" s="1"/>
  <c r="J84" i="13" s="1"/>
  <c r="G82" i="7"/>
  <c r="J82" i="7" s="1"/>
  <c r="J83" i="13" s="1"/>
  <c r="G81" i="7"/>
  <c r="J81" i="7" s="1"/>
  <c r="J82" i="13" s="1"/>
  <c r="G80" i="7"/>
  <c r="J80" i="7" s="1"/>
  <c r="J81" i="13" s="1"/>
  <c r="G79" i="7"/>
  <c r="J79" i="7" s="1"/>
  <c r="J80" i="13" s="1"/>
  <c r="G78" i="7"/>
  <c r="J78" i="7" s="1"/>
  <c r="J79" i="13" s="1"/>
  <c r="G77" i="7"/>
  <c r="J77" i="7" s="1"/>
  <c r="J78" i="13" s="1"/>
  <c r="G76" i="7"/>
  <c r="J76" i="7" s="1"/>
  <c r="J77" i="13" s="1"/>
  <c r="G75" i="7"/>
  <c r="J75" i="7" s="1"/>
  <c r="J76" i="13" s="1"/>
  <c r="G74" i="7"/>
  <c r="J74" i="7" s="1"/>
  <c r="J75" i="13" s="1"/>
  <c r="G73" i="7"/>
  <c r="J73" i="7" s="1"/>
  <c r="J74" i="13" s="1"/>
  <c r="G72" i="7"/>
  <c r="J72" i="7" s="1"/>
  <c r="J73" i="13" s="1"/>
  <c r="G71" i="7"/>
  <c r="J71" i="7" s="1"/>
  <c r="J72" i="13" s="1"/>
  <c r="G70" i="7"/>
  <c r="J70" i="7" s="1"/>
  <c r="J71" i="13" s="1"/>
  <c r="G69" i="7"/>
  <c r="J69" i="7" s="1"/>
  <c r="J70" i="13" s="1"/>
  <c r="G68" i="7"/>
  <c r="J68" i="7" s="1"/>
  <c r="J69" i="13" s="1"/>
  <c r="G67" i="7"/>
  <c r="J67" i="7" s="1"/>
  <c r="J68" i="13" s="1"/>
  <c r="G66" i="7"/>
  <c r="J66" i="7" s="1"/>
  <c r="J67" i="13" s="1"/>
  <c r="G65" i="7"/>
  <c r="J65" i="7" s="1"/>
  <c r="J66" i="13" s="1"/>
  <c r="G64" i="7"/>
  <c r="J64" i="7" s="1"/>
  <c r="J65" i="13" s="1"/>
  <c r="G63" i="7"/>
  <c r="J63" i="7" s="1"/>
  <c r="J64" i="13" s="1"/>
  <c r="G62" i="7"/>
  <c r="J62" i="7" s="1"/>
  <c r="J63" i="13" s="1"/>
  <c r="G61" i="7"/>
  <c r="J61" i="7" s="1"/>
  <c r="J62" i="13" s="1"/>
  <c r="G60" i="7"/>
  <c r="J60" i="7" s="1"/>
  <c r="J61" i="13" s="1"/>
  <c r="G59" i="7"/>
  <c r="J59" i="7" s="1"/>
  <c r="J60" i="13" s="1"/>
  <c r="G58" i="7"/>
  <c r="J58" i="7" s="1"/>
  <c r="J59" i="13" s="1"/>
  <c r="G57" i="7"/>
  <c r="J57" i="7" s="1"/>
  <c r="J58" i="13" s="1"/>
  <c r="G56" i="7"/>
  <c r="J56" i="7" s="1"/>
  <c r="J57" i="13" s="1"/>
  <c r="G55" i="7"/>
  <c r="J55" i="7" s="1"/>
  <c r="J56" i="13" s="1"/>
  <c r="G54" i="7"/>
  <c r="J54" i="7" s="1"/>
  <c r="J55" i="13" s="1"/>
  <c r="G53" i="7"/>
  <c r="J53" i="7" s="1"/>
  <c r="J54" i="13" s="1"/>
  <c r="G52" i="7"/>
  <c r="J52" i="7" s="1"/>
  <c r="J53" i="13" s="1"/>
  <c r="G51" i="7"/>
  <c r="J51" i="7" s="1"/>
  <c r="J52" i="13" s="1"/>
  <c r="G50" i="7"/>
  <c r="J50" i="7" s="1"/>
  <c r="J51" i="13" s="1"/>
  <c r="G49" i="7"/>
  <c r="J49" i="7" s="1"/>
  <c r="J50" i="13" s="1"/>
  <c r="G48" i="7"/>
  <c r="J48" i="7" s="1"/>
  <c r="J49" i="13" s="1"/>
  <c r="G47" i="7"/>
  <c r="J47" i="7" s="1"/>
  <c r="J48" i="13" s="1"/>
  <c r="G46" i="7"/>
  <c r="J46" i="7" s="1"/>
  <c r="J47" i="13" s="1"/>
  <c r="G45" i="7"/>
  <c r="J45" i="7" s="1"/>
  <c r="J46" i="13" s="1"/>
  <c r="G44" i="7"/>
  <c r="J44" i="7" s="1"/>
  <c r="J45" i="13" s="1"/>
  <c r="G43" i="7"/>
  <c r="J43" i="7" s="1"/>
  <c r="J44" i="13" s="1"/>
  <c r="G42" i="7"/>
  <c r="J42" i="7" s="1"/>
  <c r="J43" i="13" s="1"/>
  <c r="G41" i="7"/>
  <c r="J41" i="7" s="1"/>
  <c r="J42" i="13" s="1"/>
  <c r="G40" i="7"/>
  <c r="J40" i="7" s="1"/>
  <c r="J41" i="13" s="1"/>
  <c r="G39" i="7"/>
  <c r="J39" i="7" s="1"/>
  <c r="J40" i="13" s="1"/>
  <c r="G38" i="7"/>
  <c r="J38" i="7" s="1"/>
  <c r="J39" i="13" s="1"/>
  <c r="G37" i="7"/>
  <c r="J37" i="7" s="1"/>
  <c r="J38" i="13" s="1"/>
  <c r="G36" i="7"/>
  <c r="J36" i="7" s="1"/>
  <c r="J37" i="13" s="1"/>
  <c r="G35" i="7"/>
  <c r="J35" i="7" s="1"/>
  <c r="J36" i="13" s="1"/>
  <c r="G34" i="7"/>
  <c r="J34" i="7" s="1"/>
  <c r="J35" i="13" s="1"/>
  <c r="G33" i="7"/>
  <c r="J33" i="7" s="1"/>
  <c r="J34" i="13" s="1"/>
  <c r="G32" i="7"/>
  <c r="J32" i="7" s="1"/>
  <c r="J33" i="13" s="1"/>
  <c r="G31" i="7"/>
  <c r="J31" i="7" s="1"/>
  <c r="J32" i="13" s="1"/>
  <c r="G30" i="7"/>
  <c r="J30" i="7" s="1"/>
  <c r="J31" i="13" s="1"/>
  <c r="G29" i="7"/>
  <c r="J29" i="7" s="1"/>
  <c r="J30" i="13" s="1"/>
  <c r="G28" i="7"/>
  <c r="J28" i="7" s="1"/>
  <c r="J29" i="13" s="1"/>
  <c r="G27" i="7"/>
  <c r="J27" i="7" s="1"/>
  <c r="J28" i="13" s="1"/>
  <c r="G26" i="7"/>
  <c r="J26" i="7" s="1"/>
  <c r="J27" i="13" s="1"/>
  <c r="G25" i="7"/>
  <c r="J25" i="7" s="1"/>
  <c r="J26" i="13" s="1"/>
  <c r="G24" i="7"/>
  <c r="J24" i="7" s="1"/>
  <c r="J25" i="13" s="1"/>
  <c r="G23" i="7"/>
  <c r="J23" i="7" s="1"/>
  <c r="J24" i="13" s="1"/>
  <c r="G22" i="7"/>
  <c r="J22" i="7" s="1"/>
  <c r="J23" i="13" s="1"/>
  <c r="G21" i="7"/>
  <c r="J21" i="7" s="1"/>
  <c r="J22" i="13" s="1"/>
  <c r="G20" i="7"/>
  <c r="J20" i="7" s="1"/>
  <c r="J21" i="13" s="1"/>
  <c r="G19" i="7"/>
  <c r="J19" i="7" s="1"/>
  <c r="J20" i="13" s="1"/>
  <c r="G18" i="7"/>
  <c r="J18" i="7" s="1"/>
  <c r="J19" i="13" s="1"/>
  <c r="G17" i="7"/>
  <c r="J17" i="7" s="1"/>
  <c r="J18" i="13" s="1"/>
  <c r="G16" i="7"/>
  <c r="J16" i="7" s="1"/>
  <c r="J17" i="13" s="1"/>
  <c r="G15" i="7"/>
  <c r="J15" i="7" s="1"/>
  <c r="J16" i="13" s="1"/>
  <c r="G14" i="7"/>
  <c r="J14" i="7" s="1"/>
  <c r="J15" i="13" s="1"/>
  <c r="G13" i="7"/>
  <c r="J13" i="7" s="1"/>
  <c r="J14" i="13" s="1"/>
  <c r="G12" i="7"/>
  <c r="J12" i="7" s="1"/>
  <c r="J13" i="13" s="1"/>
  <c r="J11" i="13"/>
  <c r="G10" i="7"/>
  <c r="J10" i="7" s="1"/>
  <c r="J10" i="13" s="1"/>
  <c r="G9" i="7"/>
  <c r="J9" i="7" s="1"/>
  <c r="J9" i="13" s="1"/>
  <c r="G8" i="7"/>
  <c r="J8" i="7" s="1"/>
  <c r="J8" i="13" s="1"/>
  <c r="G7" i="7"/>
  <c r="J7" i="7" s="1"/>
  <c r="J7" i="13" s="1"/>
  <c r="G6" i="7"/>
  <c r="J6" i="7" s="1"/>
  <c r="J6" i="13" s="1"/>
  <c r="G5" i="7"/>
  <c r="J5" i="7" s="1"/>
  <c r="J5" i="13" s="1"/>
  <c r="G4" i="7"/>
  <c r="J4" i="7" s="1"/>
  <c r="J4" i="13" s="1"/>
  <c r="G3" i="7"/>
  <c r="J3" i="7" s="1"/>
  <c r="J3" i="13" s="1"/>
  <c r="I111" i="6"/>
  <c r="H111" i="6"/>
  <c r="F111" i="6"/>
  <c r="E111" i="6"/>
  <c r="D111" i="6"/>
  <c r="G110" i="6"/>
  <c r="J110" i="6" s="1"/>
  <c r="I110" i="13" s="1"/>
  <c r="G109" i="6"/>
  <c r="J109" i="6" s="1"/>
  <c r="I109" i="13" s="1"/>
  <c r="G108" i="6"/>
  <c r="J108" i="6" s="1"/>
  <c r="I108" i="13" s="1"/>
  <c r="G107" i="6"/>
  <c r="J107" i="6" s="1"/>
  <c r="I107" i="13" s="1"/>
  <c r="G106" i="6"/>
  <c r="J106" i="6" s="1"/>
  <c r="I106" i="13" s="1"/>
  <c r="G105" i="6"/>
  <c r="J105" i="6" s="1"/>
  <c r="I105" i="13" s="1"/>
  <c r="G104" i="6"/>
  <c r="J104" i="6" s="1"/>
  <c r="I104" i="13" s="1"/>
  <c r="G103" i="6"/>
  <c r="J103" i="6" s="1"/>
  <c r="I103" i="13" s="1"/>
  <c r="G102" i="6"/>
  <c r="J102" i="6" s="1"/>
  <c r="I102" i="13" s="1"/>
  <c r="G101" i="6"/>
  <c r="J101" i="6" s="1"/>
  <c r="I101" i="13" s="1"/>
  <c r="G100" i="6"/>
  <c r="J100" i="6" s="1"/>
  <c r="I100" i="13" s="1"/>
  <c r="G99" i="6"/>
  <c r="J99" i="6" s="1"/>
  <c r="I99" i="13" s="1"/>
  <c r="G98" i="6"/>
  <c r="J98" i="6" s="1"/>
  <c r="I98" i="13" s="1"/>
  <c r="G97" i="6"/>
  <c r="J97" i="6" s="1"/>
  <c r="I97" i="13" s="1"/>
  <c r="G96" i="6"/>
  <c r="J96" i="6" s="1"/>
  <c r="I96" i="13" s="1"/>
  <c r="G95" i="6"/>
  <c r="J95" i="6" s="1"/>
  <c r="I95" i="13" s="1"/>
  <c r="G94" i="6"/>
  <c r="J94" i="6" s="1"/>
  <c r="I94" i="13" s="1"/>
  <c r="G93" i="6"/>
  <c r="J93" i="6" s="1"/>
  <c r="I93" i="13" s="1"/>
  <c r="G92" i="6"/>
  <c r="J92" i="6" s="1"/>
  <c r="I92" i="13" s="1"/>
  <c r="G91" i="6"/>
  <c r="J91" i="6" s="1"/>
  <c r="I91" i="13" s="1"/>
  <c r="G90" i="6"/>
  <c r="J90" i="6" s="1"/>
  <c r="I90" i="13" s="1"/>
  <c r="G89" i="6"/>
  <c r="J89" i="6" s="1"/>
  <c r="I89" i="13" s="1"/>
  <c r="G88" i="6"/>
  <c r="J88" i="6" s="1"/>
  <c r="I88" i="13" s="1"/>
  <c r="G87" i="6"/>
  <c r="J87" i="6" s="1"/>
  <c r="I87" i="13" s="1"/>
  <c r="G86" i="6"/>
  <c r="J86" i="6" s="1"/>
  <c r="I86" i="13" s="1"/>
  <c r="G85" i="6"/>
  <c r="J85" i="6" s="1"/>
  <c r="I85" i="13" s="1"/>
  <c r="G84" i="6"/>
  <c r="J84" i="6" s="1"/>
  <c r="I84" i="13" s="1"/>
  <c r="G83" i="6"/>
  <c r="J83" i="6" s="1"/>
  <c r="I83" i="13" s="1"/>
  <c r="J82" i="6"/>
  <c r="I82" i="13" s="1"/>
  <c r="G81" i="6"/>
  <c r="J81" i="6" s="1"/>
  <c r="I81" i="13" s="1"/>
  <c r="G80" i="6"/>
  <c r="J80" i="6" s="1"/>
  <c r="I80" i="13" s="1"/>
  <c r="G79" i="6"/>
  <c r="J79" i="6" s="1"/>
  <c r="I79" i="13" s="1"/>
  <c r="G78" i="6"/>
  <c r="J78" i="6" s="1"/>
  <c r="I78" i="13" s="1"/>
  <c r="G77" i="6"/>
  <c r="J77" i="6" s="1"/>
  <c r="I77" i="13" s="1"/>
  <c r="G76" i="6"/>
  <c r="J76" i="6" s="1"/>
  <c r="G75" i="6"/>
  <c r="J75" i="6" s="1"/>
  <c r="I75" i="13" s="1"/>
  <c r="G74" i="6"/>
  <c r="J74" i="6" s="1"/>
  <c r="I74" i="13" s="1"/>
  <c r="G73" i="6"/>
  <c r="J73" i="6" s="1"/>
  <c r="I73" i="13" s="1"/>
  <c r="G72" i="6"/>
  <c r="J72" i="6" s="1"/>
  <c r="I72" i="13" s="1"/>
  <c r="G71" i="6"/>
  <c r="J71" i="6" s="1"/>
  <c r="I71" i="13" s="1"/>
  <c r="G70" i="6"/>
  <c r="J70" i="6" s="1"/>
  <c r="I70" i="13" s="1"/>
  <c r="G69" i="6"/>
  <c r="J69" i="6" s="1"/>
  <c r="I69" i="13" s="1"/>
  <c r="G68" i="6"/>
  <c r="J68" i="6" s="1"/>
  <c r="I68" i="13" s="1"/>
  <c r="G67" i="6"/>
  <c r="J67" i="6" s="1"/>
  <c r="I67" i="13" s="1"/>
  <c r="G66" i="6"/>
  <c r="J66" i="6" s="1"/>
  <c r="I66" i="13" s="1"/>
  <c r="G65" i="6"/>
  <c r="J65" i="6" s="1"/>
  <c r="I65" i="13" s="1"/>
  <c r="G64" i="6"/>
  <c r="J64" i="6" s="1"/>
  <c r="I64" i="13" s="1"/>
  <c r="G63" i="6"/>
  <c r="G62" i="6"/>
  <c r="G61" i="6"/>
  <c r="J61" i="6" s="1"/>
  <c r="I61" i="13" s="1"/>
  <c r="G60" i="6"/>
  <c r="J60" i="6" s="1"/>
  <c r="I60" i="13" s="1"/>
  <c r="G59" i="6"/>
  <c r="J59" i="6" s="1"/>
  <c r="I59" i="13" s="1"/>
  <c r="G58" i="6"/>
  <c r="J58" i="6" s="1"/>
  <c r="I58" i="13" s="1"/>
  <c r="G57" i="6"/>
  <c r="J57" i="6" s="1"/>
  <c r="I57" i="13" s="1"/>
  <c r="G56" i="6"/>
  <c r="J56" i="6" s="1"/>
  <c r="I56" i="13" s="1"/>
  <c r="G55" i="6"/>
  <c r="J55" i="6" s="1"/>
  <c r="I55" i="13" s="1"/>
  <c r="G54" i="6"/>
  <c r="J54" i="6" s="1"/>
  <c r="I54" i="13" s="1"/>
  <c r="G53" i="6"/>
  <c r="J53" i="6" s="1"/>
  <c r="I53" i="13" s="1"/>
  <c r="G52" i="6"/>
  <c r="J52" i="6" s="1"/>
  <c r="I52" i="13" s="1"/>
  <c r="G51" i="6"/>
  <c r="J51" i="6" s="1"/>
  <c r="I51" i="13" s="1"/>
  <c r="G50" i="6"/>
  <c r="J50" i="6" s="1"/>
  <c r="I50" i="13" s="1"/>
  <c r="G49" i="6"/>
  <c r="J49" i="6" s="1"/>
  <c r="I49" i="13" s="1"/>
  <c r="G48" i="6"/>
  <c r="J48" i="6" s="1"/>
  <c r="I48" i="13" s="1"/>
  <c r="G47" i="6"/>
  <c r="J47" i="6" s="1"/>
  <c r="I47" i="13" s="1"/>
  <c r="G46" i="6"/>
  <c r="J46" i="6" s="1"/>
  <c r="I46" i="13" s="1"/>
  <c r="G45" i="6"/>
  <c r="J45" i="6" s="1"/>
  <c r="I45" i="13" s="1"/>
  <c r="G44" i="6"/>
  <c r="J44" i="6" s="1"/>
  <c r="I44" i="13" s="1"/>
  <c r="G43" i="6"/>
  <c r="J43" i="6" s="1"/>
  <c r="I43" i="13" s="1"/>
  <c r="G42" i="6"/>
  <c r="J42" i="6" s="1"/>
  <c r="I42" i="13" s="1"/>
  <c r="G41" i="6"/>
  <c r="J41" i="6" s="1"/>
  <c r="I41" i="13" s="1"/>
  <c r="G40" i="6"/>
  <c r="J40" i="6" s="1"/>
  <c r="I40" i="13" s="1"/>
  <c r="G39" i="6"/>
  <c r="J39" i="6" s="1"/>
  <c r="I39" i="13" s="1"/>
  <c r="G38" i="6"/>
  <c r="J38" i="6" s="1"/>
  <c r="I38" i="13" s="1"/>
  <c r="G37" i="6"/>
  <c r="J37" i="6" s="1"/>
  <c r="I37" i="13" s="1"/>
  <c r="G36" i="6"/>
  <c r="J36" i="6" s="1"/>
  <c r="I36" i="13" s="1"/>
  <c r="G35" i="6"/>
  <c r="J35" i="6" s="1"/>
  <c r="I35" i="13" s="1"/>
  <c r="G34" i="6"/>
  <c r="J34" i="6" s="1"/>
  <c r="I34" i="13" s="1"/>
  <c r="G33" i="6"/>
  <c r="J33" i="6" s="1"/>
  <c r="I33" i="13" s="1"/>
  <c r="G32" i="6"/>
  <c r="J32" i="6" s="1"/>
  <c r="I32" i="13" s="1"/>
  <c r="G31" i="6"/>
  <c r="J31" i="6" s="1"/>
  <c r="I31" i="13" s="1"/>
  <c r="G30" i="6"/>
  <c r="J30" i="6" s="1"/>
  <c r="I30" i="13" s="1"/>
  <c r="G29" i="6"/>
  <c r="J29" i="6" s="1"/>
  <c r="I29" i="13" s="1"/>
  <c r="G28" i="6"/>
  <c r="J28" i="6" s="1"/>
  <c r="I28" i="13" s="1"/>
  <c r="G27" i="6"/>
  <c r="J27" i="6" s="1"/>
  <c r="I27" i="13" s="1"/>
  <c r="G26" i="6"/>
  <c r="J26" i="6" s="1"/>
  <c r="I26" i="13" s="1"/>
  <c r="G25" i="6"/>
  <c r="J25" i="6" s="1"/>
  <c r="I25" i="13" s="1"/>
  <c r="G24" i="6"/>
  <c r="J24" i="6" s="1"/>
  <c r="I24" i="13" s="1"/>
  <c r="G23" i="6"/>
  <c r="J23" i="6" s="1"/>
  <c r="I23" i="13" s="1"/>
  <c r="G22" i="6"/>
  <c r="J22" i="6" s="1"/>
  <c r="I22" i="13" s="1"/>
  <c r="G21" i="6"/>
  <c r="J21" i="6" s="1"/>
  <c r="I21" i="13" s="1"/>
  <c r="J20" i="6"/>
  <c r="I20" i="13" s="1"/>
  <c r="G19" i="6"/>
  <c r="J19" i="6" s="1"/>
  <c r="I19" i="13" s="1"/>
  <c r="G18" i="6"/>
  <c r="J18" i="6" s="1"/>
  <c r="I18" i="13" s="1"/>
  <c r="G17" i="6"/>
  <c r="J17" i="6" s="1"/>
  <c r="I17" i="13" s="1"/>
  <c r="G16" i="6"/>
  <c r="J16" i="6" s="1"/>
  <c r="I16" i="13" s="1"/>
  <c r="G15" i="6"/>
  <c r="J15" i="6" s="1"/>
  <c r="I15" i="13" s="1"/>
  <c r="G14" i="6"/>
  <c r="J14" i="6" s="1"/>
  <c r="I14" i="13" s="1"/>
  <c r="G13" i="6"/>
  <c r="J13" i="6" s="1"/>
  <c r="I13" i="13" s="1"/>
  <c r="G12" i="6"/>
  <c r="J12" i="6" s="1"/>
  <c r="I12" i="13" s="1"/>
  <c r="G11" i="6"/>
  <c r="J11" i="6" s="1"/>
  <c r="I11" i="13" s="1"/>
  <c r="G10" i="6"/>
  <c r="J10" i="6" s="1"/>
  <c r="I10" i="13" s="1"/>
  <c r="G9" i="6"/>
  <c r="J9" i="6" s="1"/>
  <c r="I9" i="13" s="1"/>
  <c r="G8" i="6"/>
  <c r="J8" i="6" s="1"/>
  <c r="I8" i="13" s="1"/>
  <c r="G7" i="6"/>
  <c r="J7" i="6" s="1"/>
  <c r="I7" i="13" s="1"/>
  <c r="G6" i="6"/>
  <c r="J6" i="6" s="1"/>
  <c r="I6" i="13" s="1"/>
  <c r="G5" i="6"/>
  <c r="J5" i="6" s="1"/>
  <c r="I5" i="13" s="1"/>
  <c r="G4" i="6"/>
  <c r="J4" i="6" s="1"/>
  <c r="I4" i="13" s="1"/>
  <c r="G3" i="6"/>
  <c r="J3" i="6" s="1"/>
  <c r="I3" i="13" s="1"/>
  <c r="I112" i="5"/>
  <c r="H112" i="5"/>
  <c r="F112" i="5"/>
  <c r="E112" i="5"/>
  <c r="D112" i="5"/>
  <c r="G111" i="5"/>
  <c r="G110" i="5"/>
  <c r="J110" i="5" s="1"/>
  <c r="H110" i="13" s="1"/>
  <c r="G109" i="5"/>
  <c r="J109" i="5" s="1"/>
  <c r="G108" i="5"/>
  <c r="J108" i="5" s="1"/>
  <c r="G107" i="5"/>
  <c r="J107" i="5" s="1"/>
  <c r="H107" i="13" s="1"/>
  <c r="G106" i="5"/>
  <c r="J106" i="5" s="1"/>
  <c r="H106" i="13" s="1"/>
  <c r="G105" i="5"/>
  <c r="J105" i="5" s="1"/>
  <c r="H105" i="13" s="1"/>
  <c r="G104" i="5"/>
  <c r="J104" i="5" s="1"/>
  <c r="H104" i="13" s="1"/>
  <c r="G103" i="5"/>
  <c r="J103" i="5" s="1"/>
  <c r="H103" i="13" s="1"/>
  <c r="G102" i="5"/>
  <c r="J102" i="5" s="1"/>
  <c r="H102" i="13" s="1"/>
  <c r="G101" i="5"/>
  <c r="J101" i="5" s="1"/>
  <c r="H101" i="13" s="1"/>
  <c r="J100" i="5"/>
  <c r="H100" i="13" s="1"/>
  <c r="G100" i="5"/>
  <c r="G99" i="5"/>
  <c r="J99" i="5" s="1"/>
  <c r="G98" i="5"/>
  <c r="J98" i="5" s="1"/>
  <c r="G97" i="5"/>
  <c r="J97" i="5" s="1"/>
  <c r="H97" i="13" s="1"/>
  <c r="G96" i="5"/>
  <c r="J96" i="5" s="1"/>
  <c r="H96" i="13" s="1"/>
  <c r="G95" i="5"/>
  <c r="J95" i="5" s="1"/>
  <c r="H95" i="13" s="1"/>
  <c r="G94" i="5"/>
  <c r="J94" i="5" s="1"/>
  <c r="H94" i="13" s="1"/>
  <c r="G93" i="5"/>
  <c r="J93" i="5" s="1"/>
  <c r="G92" i="5"/>
  <c r="J92" i="5" s="1"/>
  <c r="G91" i="5"/>
  <c r="J91" i="5" s="1"/>
  <c r="J90" i="5"/>
  <c r="H90" i="13" s="1"/>
  <c r="G89" i="5"/>
  <c r="J89" i="5" s="1"/>
  <c r="G88" i="5"/>
  <c r="J88" i="5" s="1"/>
  <c r="H88" i="13" s="1"/>
  <c r="G87" i="5"/>
  <c r="J87" i="5" s="1"/>
  <c r="H87" i="13" s="1"/>
  <c r="G86" i="5"/>
  <c r="J86" i="5" s="1"/>
  <c r="H86" i="13" s="1"/>
  <c r="G85" i="5"/>
  <c r="J85" i="5" s="1"/>
  <c r="H85" i="13" s="1"/>
  <c r="G84" i="5"/>
  <c r="J84" i="5" s="1"/>
  <c r="H84" i="13" s="1"/>
  <c r="G83" i="5"/>
  <c r="J83" i="5" s="1"/>
  <c r="G82" i="5"/>
  <c r="J82" i="5" s="1"/>
  <c r="H82" i="13" s="1"/>
  <c r="G81" i="5"/>
  <c r="J81" i="5" s="1"/>
  <c r="G80" i="5"/>
  <c r="J80" i="5" s="1"/>
  <c r="H80" i="13" s="1"/>
  <c r="G79" i="5"/>
  <c r="J79" i="5" s="1"/>
  <c r="H79" i="13" s="1"/>
  <c r="G78" i="5"/>
  <c r="J78" i="5" s="1"/>
  <c r="H78" i="13" s="1"/>
  <c r="G77" i="5"/>
  <c r="J77" i="5" s="1"/>
  <c r="H77" i="13" s="1"/>
  <c r="G76" i="5"/>
  <c r="J76" i="5" s="1"/>
  <c r="H76" i="13" s="1"/>
  <c r="G75" i="5"/>
  <c r="J75" i="5" s="1"/>
  <c r="H75" i="13" s="1"/>
  <c r="G74" i="5"/>
  <c r="J74" i="5" s="1"/>
  <c r="H74" i="13" s="1"/>
  <c r="G73" i="5"/>
  <c r="J73" i="5" s="1"/>
  <c r="G72" i="5"/>
  <c r="J72" i="5" s="1"/>
  <c r="G71" i="5"/>
  <c r="J71" i="5" s="1"/>
  <c r="G70" i="5"/>
  <c r="J70" i="5" s="1"/>
  <c r="H70" i="13" s="1"/>
  <c r="G69" i="5"/>
  <c r="J69" i="5" s="1"/>
  <c r="H69" i="13" s="1"/>
  <c r="G68" i="5"/>
  <c r="J68" i="5" s="1"/>
  <c r="H68" i="13" s="1"/>
  <c r="G67" i="5"/>
  <c r="J67" i="5" s="1"/>
  <c r="H67" i="13" s="1"/>
  <c r="G66" i="5"/>
  <c r="J66" i="5" s="1"/>
  <c r="G65" i="5"/>
  <c r="J65" i="5" s="1"/>
  <c r="H65" i="13" s="1"/>
  <c r="G64" i="5"/>
  <c r="J64" i="5" s="1"/>
  <c r="G63" i="5"/>
  <c r="J63" i="5" s="1"/>
  <c r="G62" i="5"/>
  <c r="J62" i="5" s="1"/>
  <c r="G61" i="5"/>
  <c r="J61" i="5" s="1"/>
  <c r="G60" i="5"/>
  <c r="J60" i="5" s="1"/>
  <c r="H60" i="13" s="1"/>
  <c r="G59" i="5"/>
  <c r="J59" i="5" s="1"/>
  <c r="H59" i="13" s="1"/>
  <c r="G58" i="5"/>
  <c r="J58" i="5" s="1"/>
  <c r="H58" i="13" s="1"/>
  <c r="G57" i="5"/>
  <c r="J57" i="5" s="1"/>
  <c r="H57" i="13" s="1"/>
  <c r="G56" i="5"/>
  <c r="J56" i="5" s="1"/>
  <c r="H56" i="13" s="1"/>
  <c r="G55" i="5"/>
  <c r="J55" i="5" s="1"/>
  <c r="H55" i="13" s="1"/>
  <c r="G54" i="5"/>
  <c r="J54" i="5" s="1"/>
  <c r="H54" i="13" s="1"/>
  <c r="G53" i="5"/>
  <c r="J53" i="5" s="1"/>
  <c r="G52" i="5"/>
  <c r="J52" i="5" s="1"/>
  <c r="G51" i="5"/>
  <c r="J51" i="5" s="1"/>
  <c r="H51" i="13" s="1"/>
  <c r="J50" i="5"/>
  <c r="H50" i="13" s="1"/>
  <c r="G50" i="5"/>
  <c r="G49" i="5"/>
  <c r="J49" i="5" s="1"/>
  <c r="G48" i="5"/>
  <c r="J48" i="5" s="1"/>
  <c r="G47" i="5"/>
  <c r="J47" i="5" s="1"/>
  <c r="G46" i="5"/>
  <c r="J46" i="5" s="1"/>
  <c r="H46" i="13" s="1"/>
  <c r="G45" i="5"/>
  <c r="J45" i="5" s="1"/>
  <c r="H45" i="13" s="1"/>
  <c r="G44" i="5"/>
  <c r="J44" i="5" s="1"/>
  <c r="G43" i="5"/>
  <c r="J43" i="5" s="1"/>
  <c r="G42" i="5"/>
  <c r="J42" i="5" s="1"/>
  <c r="H42" i="13" s="1"/>
  <c r="G41" i="5"/>
  <c r="J41" i="5" s="1"/>
  <c r="H41" i="13" s="1"/>
  <c r="G40" i="5"/>
  <c r="J40" i="5" s="1"/>
  <c r="H40" i="13" s="1"/>
  <c r="G39" i="5"/>
  <c r="J39" i="5" s="1"/>
  <c r="H39" i="13" s="1"/>
  <c r="G38" i="5"/>
  <c r="J38" i="5" s="1"/>
  <c r="H38" i="13" s="1"/>
  <c r="G37" i="5"/>
  <c r="J37" i="5" s="1"/>
  <c r="H37" i="13" s="1"/>
  <c r="G36" i="5"/>
  <c r="J36" i="5" s="1"/>
  <c r="H36" i="13" s="1"/>
  <c r="G35" i="5"/>
  <c r="J35" i="5" s="1"/>
  <c r="H35" i="13" s="1"/>
  <c r="G34" i="5"/>
  <c r="J34" i="5" s="1"/>
  <c r="H34" i="13" s="1"/>
  <c r="G33" i="5"/>
  <c r="J33" i="5" s="1"/>
  <c r="H33" i="13" s="1"/>
  <c r="G32" i="5"/>
  <c r="J32" i="5" s="1"/>
  <c r="G31" i="5"/>
  <c r="J31" i="5" s="1"/>
  <c r="G30" i="5"/>
  <c r="J30" i="5" s="1"/>
  <c r="H30" i="13" s="1"/>
  <c r="G29" i="5"/>
  <c r="J29" i="5" s="1"/>
  <c r="G28" i="5"/>
  <c r="J28" i="5" s="1"/>
  <c r="G27" i="5"/>
  <c r="J27" i="5" s="1"/>
  <c r="G26" i="5"/>
  <c r="J26" i="5" s="1"/>
  <c r="G25" i="5"/>
  <c r="J25" i="5" s="1"/>
  <c r="H25" i="13" s="1"/>
  <c r="G24" i="5"/>
  <c r="J24" i="5" s="1"/>
  <c r="H24" i="13" s="1"/>
  <c r="G23" i="5"/>
  <c r="J23" i="5" s="1"/>
  <c r="H23" i="13" s="1"/>
  <c r="G22" i="5"/>
  <c r="J22" i="5" s="1"/>
  <c r="H22" i="13" s="1"/>
  <c r="G21" i="5"/>
  <c r="J21" i="5" s="1"/>
  <c r="H21" i="13" s="1"/>
  <c r="G20" i="5"/>
  <c r="J20" i="5" s="1"/>
  <c r="H20" i="13" s="1"/>
  <c r="G19" i="5"/>
  <c r="J19" i="5" s="1"/>
  <c r="H19" i="13" s="1"/>
  <c r="G18" i="5"/>
  <c r="J18" i="5" s="1"/>
  <c r="H18" i="13" s="1"/>
  <c r="G17" i="5"/>
  <c r="J17" i="5" s="1"/>
  <c r="H17" i="13" s="1"/>
  <c r="G16" i="5"/>
  <c r="J16" i="5" s="1"/>
  <c r="H16" i="13" s="1"/>
  <c r="J15" i="5"/>
  <c r="H15" i="13" s="1"/>
  <c r="G15" i="5"/>
  <c r="G14" i="5"/>
  <c r="J14" i="5" s="1"/>
  <c r="H14" i="13" s="1"/>
  <c r="G13" i="5"/>
  <c r="J13" i="5" s="1"/>
  <c r="G12" i="5"/>
  <c r="J12" i="5" s="1"/>
  <c r="H12" i="13" s="1"/>
  <c r="G11" i="5"/>
  <c r="J11" i="5" s="1"/>
  <c r="G10" i="5"/>
  <c r="J10" i="5" s="1"/>
  <c r="H10" i="13" s="1"/>
  <c r="G9" i="5"/>
  <c r="J9" i="5" s="1"/>
  <c r="G8" i="5"/>
  <c r="J8" i="5" s="1"/>
  <c r="G7" i="5"/>
  <c r="J7" i="5" s="1"/>
  <c r="G6" i="5"/>
  <c r="J6" i="5" s="1"/>
  <c r="H6" i="13" s="1"/>
  <c r="G5" i="5"/>
  <c r="J5" i="5" s="1"/>
  <c r="H5" i="13" s="1"/>
  <c r="G4" i="5"/>
  <c r="J4" i="5" s="1"/>
  <c r="H4" i="13" s="1"/>
  <c r="G3" i="5"/>
  <c r="J3" i="5" s="1"/>
  <c r="I112" i="4"/>
  <c r="H112" i="4"/>
  <c r="F112" i="4"/>
  <c r="E112" i="4"/>
  <c r="D112" i="4"/>
  <c r="G110" i="4"/>
  <c r="J110" i="4" s="1"/>
  <c r="G110" i="13" s="1"/>
  <c r="G109" i="4"/>
  <c r="J109" i="4" s="1"/>
  <c r="G109" i="13" s="1"/>
  <c r="G108" i="4"/>
  <c r="J108" i="4" s="1"/>
  <c r="G107" i="4"/>
  <c r="J107" i="4" s="1"/>
  <c r="G107" i="13" s="1"/>
  <c r="G106" i="4"/>
  <c r="J106" i="4" s="1"/>
  <c r="G106" i="13" s="1"/>
  <c r="G105" i="4"/>
  <c r="J105" i="4" s="1"/>
  <c r="G105" i="13" s="1"/>
  <c r="G104" i="4"/>
  <c r="J104" i="4" s="1"/>
  <c r="G103" i="4"/>
  <c r="J103" i="4" s="1"/>
  <c r="G102" i="4"/>
  <c r="J102" i="4" s="1"/>
  <c r="G101" i="4"/>
  <c r="J101" i="4" s="1"/>
  <c r="G101" i="13" s="1"/>
  <c r="G100" i="4"/>
  <c r="J100" i="4" s="1"/>
  <c r="G100" i="13" s="1"/>
  <c r="G99" i="4"/>
  <c r="J99" i="4" s="1"/>
  <c r="G99" i="13" s="1"/>
  <c r="G98" i="4"/>
  <c r="J98" i="4" s="1"/>
  <c r="G98" i="13" s="1"/>
  <c r="G97" i="4"/>
  <c r="J97" i="4" s="1"/>
  <c r="G97" i="13" s="1"/>
  <c r="G96" i="4"/>
  <c r="J96" i="4" s="1"/>
  <c r="G96" i="13" s="1"/>
  <c r="G95" i="4"/>
  <c r="J95" i="4" s="1"/>
  <c r="G95" i="13" s="1"/>
  <c r="G94" i="4"/>
  <c r="J94" i="4" s="1"/>
  <c r="G94" i="13" s="1"/>
  <c r="G93" i="4"/>
  <c r="J93" i="4" s="1"/>
  <c r="G93" i="13" s="1"/>
  <c r="G92" i="4"/>
  <c r="J92" i="4" s="1"/>
  <c r="G92" i="13" s="1"/>
  <c r="G91" i="4"/>
  <c r="J91" i="4" s="1"/>
  <c r="G91" i="13" s="1"/>
  <c r="G90" i="4"/>
  <c r="J90" i="4" s="1"/>
  <c r="G90" i="13" s="1"/>
  <c r="G89" i="4"/>
  <c r="J89" i="4" s="1"/>
  <c r="G89" i="13" s="1"/>
  <c r="G88" i="4"/>
  <c r="J88" i="4" s="1"/>
  <c r="G88" i="13" s="1"/>
  <c r="G87" i="4"/>
  <c r="J87" i="4" s="1"/>
  <c r="G87" i="13" s="1"/>
  <c r="G86" i="4"/>
  <c r="J86" i="4" s="1"/>
  <c r="G85" i="4"/>
  <c r="J85" i="4" s="1"/>
  <c r="G85" i="13" s="1"/>
  <c r="G84" i="4"/>
  <c r="J84" i="4" s="1"/>
  <c r="G83" i="4"/>
  <c r="J83" i="4" s="1"/>
  <c r="G83" i="13" s="1"/>
  <c r="G82" i="4"/>
  <c r="J82" i="4" s="1"/>
  <c r="G82" i="13" s="1"/>
  <c r="G81" i="4"/>
  <c r="J81" i="4" s="1"/>
  <c r="G81" i="13" s="1"/>
  <c r="G80" i="4"/>
  <c r="J80" i="4" s="1"/>
  <c r="G80" i="13" s="1"/>
  <c r="G79" i="4"/>
  <c r="J79" i="4" s="1"/>
  <c r="G79" i="13" s="1"/>
  <c r="G78" i="4"/>
  <c r="J78" i="4" s="1"/>
  <c r="G78" i="13" s="1"/>
  <c r="G77" i="4"/>
  <c r="J77" i="4" s="1"/>
  <c r="G77" i="13" s="1"/>
  <c r="G76" i="4"/>
  <c r="J76" i="4" s="1"/>
  <c r="G76" i="13" s="1"/>
  <c r="G75" i="4"/>
  <c r="J75" i="4" s="1"/>
  <c r="G75" i="13" s="1"/>
  <c r="G74" i="4"/>
  <c r="J74" i="4" s="1"/>
  <c r="G74" i="13" s="1"/>
  <c r="G73" i="4"/>
  <c r="J73" i="4" s="1"/>
  <c r="G73" i="13" s="1"/>
  <c r="G72" i="4"/>
  <c r="J72" i="4" s="1"/>
  <c r="G72" i="13" s="1"/>
  <c r="G71" i="4"/>
  <c r="J71" i="4" s="1"/>
  <c r="G71" i="13" s="1"/>
  <c r="G70" i="4"/>
  <c r="J70" i="4" s="1"/>
  <c r="G70" i="13" s="1"/>
  <c r="G69" i="4"/>
  <c r="J69" i="4" s="1"/>
  <c r="G69" i="13" s="1"/>
  <c r="G68" i="4"/>
  <c r="J68" i="4" s="1"/>
  <c r="G68" i="13" s="1"/>
  <c r="G67" i="4"/>
  <c r="J67" i="4" s="1"/>
  <c r="G67" i="13" s="1"/>
  <c r="G66" i="4"/>
  <c r="J66" i="4" s="1"/>
  <c r="G66" i="13" s="1"/>
  <c r="G65" i="4"/>
  <c r="J65" i="4" s="1"/>
  <c r="G65" i="13" s="1"/>
  <c r="G64" i="4"/>
  <c r="J64" i="4" s="1"/>
  <c r="G64" i="13" s="1"/>
  <c r="G63" i="4"/>
  <c r="J63" i="4" s="1"/>
  <c r="G63" i="13" s="1"/>
  <c r="G62" i="4"/>
  <c r="J62" i="4" s="1"/>
  <c r="G62" i="13" s="1"/>
  <c r="G61" i="4"/>
  <c r="J61" i="4" s="1"/>
  <c r="G61" i="13" s="1"/>
  <c r="G60" i="4"/>
  <c r="J60" i="4" s="1"/>
  <c r="G60" i="13" s="1"/>
  <c r="G59" i="4"/>
  <c r="J59" i="4" s="1"/>
  <c r="G59" i="13" s="1"/>
  <c r="G58" i="4"/>
  <c r="J58" i="4" s="1"/>
  <c r="G58" i="13" s="1"/>
  <c r="G57" i="4"/>
  <c r="J57" i="4" s="1"/>
  <c r="G57" i="13" s="1"/>
  <c r="G56" i="4"/>
  <c r="J56" i="4" s="1"/>
  <c r="G56" i="13" s="1"/>
  <c r="G55" i="4"/>
  <c r="J55" i="4" s="1"/>
  <c r="G55" i="13" s="1"/>
  <c r="G54" i="4"/>
  <c r="J54" i="4" s="1"/>
  <c r="G54" i="13" s="1"/>
  <c r="G53" i="4"/>
  <c r="J53" i="4" s="1"/>
  <c r="G53" i="13" s="1"/>
  <c r="G52" i="4"/>
  <c r="J52" i="4" s="1"/>
  <c r="G52" i="13" s="1"/>
  <c r="G51" i="4"/>
  <c r="J51" i="4" s="1"/>
  <c r="G51" i="13" s="1"/>
  <c r="G50" i="4"/>
  <c r="J50" i="4" s="1"/>
  <c r="G50" i="13" s="1"/>
  <c r="G49" i="4"/>
  <c r="J49" i="4" s="1"/>
  <c r="G49" i="13" s="1"/>
  <c r="G48" i="4"/>
  <c r="J48" i="4" s="1"/>
  <c r="G48" i="13" s="1"/>
  <c r="G47" i="4"/>
  <c r="J47" i="4" s="1"/>
  <c r="G47" i="13" s="1"/>
  <c r="G46" i="4"/>
  <c r="J46" i="4" s="1"/>
  <c r="G46" i="13" s="1"/>
  <c r="G45" i="4"/>
  <c r="J45" i="4" s="1"/>
  <c r="G45" i="13" s="1"/>
  <c r="G44" i="4"/>
  <c r="J44" i="4" s="1"/>
  <c r="G44" i="13" s="1"/>
  <c r="G43" i="4"/>
  <c r="J43" i="4" s="1"/>
  <c r="G42" i="4"/>
  <c r="J42" i="4" s="1"/>
  <c r="G42" i="13" s="1"/>
  <c r="G41" i="4"/>
  <c r="J41" i="4" s="1"/>
  <c r="G41" i="13" s="1"/>
  <c r="G40" i="4"/>
  <c r="J40" i="4" s="1"/>
  <c r="G40" i="13" s="1"/>
  <c r="G39" i="4"/>
  <c r="J39" i="4" s="1"/>
  <c r="G39" i="13" s="1"/>
  <c r="G38" i="4"/>
  <c r="J38" i="4" s="1"/>
  <c r="G38" i="13" s="1"/>
  <c r="G37" i="4"/>
  <c r="J37" i="4" s="1"/>
  <c r="G36" i="4"/>
  <c r="J36" i="4" s="1"/>
  <c r="G36" i="13" s="1"/>
  <c r="J35" i="4"/>
  <c r="G35" i="13" s="1"/>
  <c r="G35" i="4"/>
  <c r="G34" i="4"/>
  <c r="J34" i="4" s="1"/>
  <c r="G33" i="4"/>
  <c r="J33" i="4" s="1"/>
  <c r="G33" i="13" s="1"/>
  <c r="G32" i="4"/>
  <c r="J32" i="4" s="1"/>
  <c r="G32" i="13" s="1"/>
  <c r="G31" i="4"/>
  <c r="J31" i="4" s="1"/>
  <c r="G31" i="13" s="1"/>
  <c r="G30" i="4"/>
  <c r="J30" i="4" s="1"/>
  <c r="G30" i="13" s="1"/>
  <c r="G29" i="4"/>
  <c r="J29" i="4" s="1"/>
  <c r="G29" i="13" s="1"/>
  <c r="G28" i="4"/>
  <c r="J28" i="4" s="1"/>
  <c r="G27" i="4"/>
  <c r="J27" i="4" s="1"/>
  <c r="G26" i="4"/>
  <c r="J26" i="4" s="1"/>
  <c r="G25" i="4"/>
  <c r="J25" i="4" s="1"/>
  <c r="G25" i="13" s="1"/>
  <c r="G24" i="4"/>
  <c r="J24" i="4" s="1"/>
  <c r="G24" i="13" s="1"/>
  <c r="G23" i="4"/>
  <c r="J23" i="4" s="1"/>
  <c r="G23" i="13" s="1"/>
  <c r="G22" i="4"/>
  <c r="J22" i="4" s="1"/>
  <c r="G22" i="13" s="1"/>
  <c r="G21" i="4"/>
  <c r="J21" i="4" s="1"/>
  <c r="G21" i="13" s="1"/>
  <c r="G20" i="4"/>
  <c r="J20" i="4" s="1"/>
  <c r="G20" i="13" s="1"/>
  <c r="G19" i="4"/>
  <c r="J19" i="4" s="1"/>
  <c r="G19" i="13" s="1"/>
  <c r="G18" i="4"/>
  <c r="J18" i="4" s="1"/>
  <c r="G18" i="13" s="1"/>
  <c r="G17" i="4"/>
  <c r="J17" i="4" s="1"/>
  <c r="G17" i="13" s="1"/>
  <c r="G16" i="4"/>
  <c r="J16" i="4" s="1"/>
  <c r="G16" i="13" s="1"/>
  <c r="G15" i="4"/>
  <c r="J15" i="4" s="1"/>
  <c r="G15" i="13" s="1"/>
  <c r="G14" i="4"/>
  <c r="J14" i="4" s="1"/>
  <c r="G14" i="13" s="1"/>
  <c r="G13" i="4"/>
  <c r="J13" i="4" s="1"/>
  <c r="G13" i="13" s="1"/>
  <c r="G12" i="4"/>
  <c r="J12" i="4" s="1"/>
  <c r="G12" i="13" s="1"/>
  <c r="G11" i="4"/>
  <c r="J11" i="4" s="1"/>
  <c r="G11" i="13" s="1"/>
  <c r="G10" i="4"/>
  <c r="J10" i="4" s="1"/>
  <c r="G10" i="13" s="1"/>
  <c r="G9" i="4"/>
  <c r="J9" i="4" s="1"/>
  <c r="G9" i="13" s="1"/>
  <c r="G8" i="4"/>
  <c r="J8" i="4" s="1"/>
  <c r="G8" i="13" s="1"/>
  <c r="G7" i="4"/>
  <c r="J7" i="4" s="1"/>
  <c r="G7" i="13" s="1"/>
  <c r="G6" i="4"/>
  <c r="J6" i="4" s="1"/>
  <c r="G6" i="13" s="1"/>
  <c r="G5" i="4"/>
  <c r="J5" i="4" s="1"/>
  <c r="G5" i="13" s="1"/>
  <c r="G4" i="4"/>
  <c r="J4" i="4" s="1"/>
  <c r="G4" i="13" s="1"/>
  <c r="G3" i="4"/>
  <c r="J3" i="4" s="1"/>
  <c r="G3" i="13" s="1"/>
  <c r="I112" i="3"/>
  <c r="H112" i="3"/>
  <c r="F112" i="3"/>
  <c r="E112" i="3"/>
  <c r="D112" i="3"/>
  <c r="G111" i="3"/>
  <c r="G110" i="3"/>
  <c r="J110" i="3" s="1"/>
  <c r="F110" i="13" s="1"/>
  <c r="G109" i="3"/>
  <c r="J109" i="3" s="1"/>
  <c r="F109" i="13" s="1"/>
  <c r="G108" i="3"/>
  <c r="J108" i="3" s="1"/>
  <c r="F108" i="13" s="1"/>
  <c r="G107" i="3"/>
  <c r="J107" i="3" s="1"/>
  <c r="F107" i="13" s="1"/>
  <c r="G106" i="3"/>
  <c r="J106" i="3" s="1"/>
  <c r="F106" i="13" s="1"/>
  <c r="G105" i="3"/>
  <c r="J105" i="3" s="1"/>
  <c r="F105" i="13" s="1"/>
  <c r="G104" i="3"/>
  <c r="J104" i="3" s="1"/>
  <c r="F104" i="13" s="1"/>
  <c r="G103" i="3"/>
  <c r="J103" i="3" s="1"/>
  <c r="F103" i="13" s="1"/>
  <c r="G102" i="3"/>
  <c r="J102" i="3" s="1"/>
  <c r="F102" i="13" s="1"/>
  <c r="G101" i="3"/>
  <c r="J101" i="3" s="1"/>
  <c r="F101" i="13" s="1"/>
  <c r="G100" i="3"/>
  <c r="J100" i="3" s="1"/>
  <c r="F100" i="13" s="1"/>
  <c r="G99" i="3"/>
  <c r="J99" i="3" s="1"/>
  <c r="F99" i="13" s="1"/>
  <c r="G98" i="3"/>
  <c r="J98" i="3" s="1"/>
  <c r="F98" i="13" s="1"/>
  <c r="G97" i="3"/>
  <c r="J97" i="3" s="1"/>
  <c r="F97" i="13" s="1"/>
  <c r="G96" i="3"/>
  <c r="J96" i="3" s="1"/>
  <c r="J95" i="3"/>
  <c r="G95" i="3"/>
  <c r="G94" i="3"/>
  <c r="J94" i="3" s="1"/>
  <c r="F94" i="13" s="1"/>
  <c r="G93" i="3"/>
  <c r="J93" i="3" s="1"/>
  <c r="F93" i="13" s="1"/>
  <c r="G92" i="3"/>
  <c r="J92" i="3" s="1"/>
  <c r="F92" i="13" s="1"/>
  <c r="G91" i="3"/>
  <c r="J91" i="3" s="1"/>
  <c r="F91" i="13" s="1"/>
  <c r="G90" i="3"/>
  <c r="J90" i="3" s="1"/>
  <c r="F90" i="13" s="1"/>
  <c r="G89" i="3"/>
  <c r="J89" i="3" s="1"/>
  <c r="F89" i="13" s="1"/>
  <c r="G88" i="3"/>
  <c r="J88" i="3" s="1"/>
  <c r="F88" i="13" s="1"/>
  <c r="G87" i="3"/>
  <c r="J87" i="3" s="1"/>
  <c r="F87" i="13" s="1"/>
  <c r="G86" i="3"/>
  <c r="J86" i="3" s="1"/>
  <c r="F86" i="13" s="1"/>
  <c r="G85" i="3"/>
  <c r="J85" i="3" s="1"/>
  <c r="F85" i="13" s="1"/>
  <c r="G84" i="3"/>
  <c r="J84" i="3" s="1"/>
  <c r="F84" i="13" s="1"/>
  <c r="J83" i="3"/>
  <c r="F83" i="13" s="1"/>
  <c r="G83" i="3"/>
  <c r="G82" i="3"/>
  <c r="J82" i="3" s="1"/>
  <c r="F82" i="13" s="1"/>
  <c r="G81" i="3"/>
  <c r="J81" i="3" s="1"/>
  <c r="F81" i="13" s="1"/>
  <c r="G80" i="3"/>
  <c r="J80" i="3" s="1"/>
  <c r="F80" i="13" s="1"/>
  <c r="G79" i="3"/>
  <c r="J79" i="3" s="1"/>
  <c r="F79" i="13" s="1"/>
  <c r="G78" i="3"/>
  <c r="J78" i="3" s="1"/>
  <c r="F78" i="13" s="1"/>
  <c r="G77" i="3"/>
  <c r="J77" i="3" s="1"/>
  <c r="F77" i="13" s="1"/>
  <c r="G76" i="3"/>
  <c r="J76" i="3" s="1"/>
  <c r="G75" i="3"/>
  <c r="J75" i="3" s="1"/>
  <c r="F75" i="13" s="1"/>
  <c r="G74" i="3"/>
  <c r="J74" i="3" s="1"/>
  <c r="F74" i="13" s="1"/>
  <c r="G73" i="3"/>
  <c r="J73" i="3" s="1"/>
  <c r="F73" i="13" s="1"/>
  <c r="G72" i="3"/>
  <c r="J72" i="3" s="1"/>
  <c r="F72" i="13" s="1"/>
  <c r="G71" i="3"/>
  <c r="J71" i="3" s="1"/>
  <c r="F71" i="13" s="1"/>
  <c r="G70" i="3"/>
  <c r="J70" i="3" s="1"/>
  <c r="F70" i="13" s="1"/>
  <c r="G69" i="3"/>
  <c r="J69" i="3" s="1"/>
  <c r="F69" i="13" s="1"/>
  <c r="G68" i="3"/>
  <c r="J68" i="3" s="1"/>
  <c r="F68" i="13" s="1"/>
  <c r="G67" i="3"/>
  <c r="J67" i="3" s="1"/>
  <c r="F67" i="13" s="1"/>
  <c r="G66" i="3"/>
  <c r="J66" i="3" s="1"/>
  <c r="F66" i="13" s="1"/>
  <c r="G65" i="3"/>
  <c r="J65" i="3" s="1"/>
  <c r="F65" i="13" s="1"/>
  <c r="G64" i="3"/>
  <c r="J64" i="3" s="1"/>
  <c r="F64" i="13" s="1"/>
  <c r="J63" i="3"/>
  <c r="F63" i="13" s="1"/>
  <c r="G63" i="3"/>
  <c r="G62" i="3"/>
  <c r="J62" i="3" s="1"/>
  <c r="F62" i="13" s="1"/>
  <c r="J61" i="3"/>
  <c r="F61" i="13" s="1"/>
  <c r="G61" i="3"/>
  <c r="G60" i="3"/>
  <c r="J60" i="3" s="1"/>
  <c r="F60" i="13" s="1"/>
  <c r="G59" i="3"/>
  <c r="J59" i="3" s="1"/>
  <c r="F59" i="13" s="1"/>
  <c r="G58" i="3"/>
  <c r="J58" i="3" s="1"/>
  <c r="F58" i="13" s="1"/>
  <c r="G57" i="3"/>
  <c r="J57" i="3" s="1"/>
  <c r="F57" i="13" s="1"/>
  <c r="G56" i="3"/>
  <c r="J56" i="3" s="1"/>
  <c r="G55" i="3"/>
  <c r="J55" i="3" s="1"/>
  <c r="F55" i="13" s="1"/>
  <c r="G54" i="3"/>
  <c r="J54" i="3" s="1"/>
  <c r="F54" i="13" s="1"/>
  <c r="G53" i="3"/>
  <c r="J53" i="3" s="1"/>
  <c r="F53" i="13" s="1"/>
  <c r="G52" i="3"/>
  <c r="J52" i="3" s="1"/>
  <c r="F52" i="13" s="1"/>
  <c r="J51" i="3"/>
  <c r="F51" i="13" s="1"/>
  <c r="G51" i="3"/>
  <c r="G50" i="3"/>
  <c r="J50" i="3" s="1"/>
  <c r="F50" i="13" s="1"/>
  <c r="G49" i="3"/>
  <c r="J49" i="3" s="1"/>
  <c r="F49" i="13" s="1"/>
  <c r="G48" i="3"/>
  <c r="J48" i="3" s="1"/>
  <c r="F48" i="13" s="1"/>
  <c r="G47" i="3"/>
  <c r="J47" i="3" s="1"/>
  <c r="F47" i="13" s="1"/>
  <c r="G46" i="3"/>
  <c r="J46" i="3" s="1"/>
  <c r="F46" i="13" s="1"/>
  <c r="G45" i="3"/>
  <c r="J45" i="3" s="1"/>
  <c r="F45" i="13" s="1"/>
  <c r="G44" i="3"/>
  <c r="J44" i="3" s="1"/>
  <c r="F44" i="13" s="1"/>
  <c r="G43" i="3"/>
  <c r="J43" i="3" s="1"/>
  <c r="F43" i="13" s="1"/>
  <c r="G42" i="3"/>
  <c r="J42" i="3" s="1"/>
  <c r="F42" i="13" s="1"/>
  <c r="G41" i="3"/>
  <c r="J41" i="3" s="1"/>
  <c r="F41" i="13" s="1"/>
  <c r="G40" i="3"/>
  <c r="J40" i="3" s="1"/>
  <c r="F40" i="13" s="1"/>
  <c r="G39" i="3"/>
  <c r="J39" i="3" s="1"/>
  <c r="F39" i="13" s="1"/>
  <c r="G38" i="3"/>
  <c r="J38" i="3" s="1"/>
  <c r="F38" i="13" s="1"/>
  <c r="G37" i="3"/>
  <c r="J37" i="3" s="1"/>
  <c r="F37" i="13" s="1"/>
  <c r="G36" i="3"/>
  <c r="J36" i="3" s="1"/>
  <c r="F36" i="13" s="1"/>
  <c r="G35" i="3"/>
  <c r="J35" i="3" s="1"/>
  <c r="F35" i="13" s="1"/>
  <c r="J34" i="3"/>
  <c r="G34" i="3"/>
  <c r="G33" i="3"/>
  <c r="J33" i="3" s="1"/>
  <c r="F33" i="13" s="1"/>
  <c r="G32" i="3"/>
  <c r="J32" i="3" s="1"/>
  <c r="F32" i="13" s="1"/>
  <c r="G31" i="3"/>
  <c r="J31" i="3" s="1"/>
  <c r="F31" i="13" s="1"/>
  <c r="G30" i="3"/>
  <c r="J30" i="3" s="1"/>
  <c r="F30" i="13" s="1"/>
  <c r="G29" i="3"/>
  <c r="J29" i="3" s="1"/>
  <c r="F29" i="13" s="1"/>
  <c r="G28" i="3"/>
  <c r="J28" i="3" s="1"/>
  <c r="F28" i="13" s="1"/>
  <c r="G27" i="3"/>
  <c r="J27" i="3" s="1"/>
  <c r="F27" i="13" s="1"/>
  <c r="G26" i="3"/>
  <c r="J26" i="3" s="1"/>
  <c r="F26" i="13" s="1"/>
  <c r="J25" i="3"/>
  <c r="F25" i="13" s="1"/>
  <c r="G25" i="3"/>
  <c r="J24" i="3"/>
  <c r="F24" i="13" s="1"/>
  <c r="G24" i="3"/>
  <c r="G23" i="3"/>
  <c r="J23" i="3" s="1"/>
  <c r="F23" i="13" s="1"/>
  <c r="G22" i="3"/>
  <c r="J22" i="3" s="1"/>
  <c r="F22" i="13" s="1"/>
  <c r="G21" i="3"/>
  <c r="J21" i="3" s="1"/>
  <c r="F21" i="13" s="1"/>
  <c r="G20" i="3"/>
  <c r="J20" i="3" s="1"/>
  <c r="F20" i="13" s="1"/>
  <c r="G19" i="3"/>
  <c r="J19" i="3" s="1"/>
  <c r="F19" i="13" s="1"/>
  <c r="G18" i="3"/>
  <c r="J18" i="3" s="1"/>
  <c r="F18" i="13" s="1"/>
  <c r="G17" i="3"/>
  <c r="J17" i="3" s="1"/>
  <c r="F17" i="13" s="1"/>
  <c r="G16" i="3"/>
  <c r="J16" i="3" s="1"/>
  <c r="G15" i="3"/>
  <c r="J15" i="3" s="1"/>
  <c r="F15" i="13" s="1"/>
  <c r="G14" i="3"/>
  <c r="J14" i="3" s="1"/>
  <c r="F14" i="13" s="1"/>
  <c r="G13" i="3"/>
  <c r="J13" i="3" s="1"/>
  <c r="F13" i="13" s="1"/>
  <c r="G12" i="3"/>
  <c r="J12" i="3" s="1"/>
  <c r="F12" i="13" s="1"/>
  <c r="G11" i="3"/>
  <c r="J11" i="3" s="1"/>
  <c r="F11" i="13" s="1"/>
  <c r="G10" i="3"/>
  <c r="J10" i="3" s="1"/>
  <c r="F10" i="13" s="1"/>
  <c r="G9" i="3"/>
  <c r="J9" i="3" s="1"/>
  <c r="F9" i="13" s="1"/>
  <c r="G8" i="3"/>
  <c r="J8" i="3" s="1"/>
  <c r="F8" i="13" s="1"/>
  <c r="G7" i="3"/>
  <c r="J7" i="3" s="1"/>
  <c r="F7" i="13" s="1"/>
  <c r="G6" i="3"/>
  <c r="J6" i="3" s="1"/>
  <c r="F6" i="13" s="1"/>
  <c r="J5" i="3"/>
  <c r="F5" i="13" s="1"/>
  <c r="G5" i="3"/>
  <c r="G4" i="3"/>
  <c r="J4" i="3" s="1"/>
  <c r="F4" i="13" s="1"/>
  <c r="G3" i="3"/>
  <c r="J3" i="3" s="1"/>
  <c r="F3" i="13" s="1"/>
  <c r="I112" i="2"/>
  <c r="H112" i="2"/>
  <c r="F112" i="2"/>
  <c r="E112" i="2"/>
  <c r="D112" i="2"/>
  <c r="G111" i="2"/>
  <c r="J111" i="2" s="1"/>
  <c r="E111" i="13" s="1"/>
  <c r="G110" i="2"/>
  <c r="J110" i="2" s="1"/>
  <c r="E110" i="13" s="1"/>
  <c r="G109" i="2"/>
  <c r="J109" i="2" s="1"/>
  <c r="E109" i="13" s="1"/>
  <c r="J108" i="2"/>
  <c r="E108" i="13" s="1"/>
  <c r="G108" i="2"/>
  <c r="G107" i="2"/>
  <c r="J107" i="2" s="1"/>
  <c r="E107" i="13" s="1"/>
  <c r="G106" i="2"/>
  <c r="J106" i="2" s="1"/>
  <c r="E106" i="13" s="1"/>
  <c r="G105" i="2"/>
  <c r="J105" i="2" s="1"/>
  <c r="E105" i="13" s="1"/>
  <c r="G104" i="2"/>
  <c r="J104" i="2" s="1"/>
  <c r="E104" i="13" s="1"/>
  <c r="G103" i="2"/>
  <c r="J103" i="2" s="1"/>
  <c r="G102" i="2"/>
  <c r="J102" i="2" s="1"/>
  <c r="E102" i="13" s="1"/>
  <c r="G101" i="2"/>
  <c r="J101" i="2" s="1"/>
  <c r="E101" i="13" s="1"/>
  <c r="G100" i="2"/>
  <c r="J100" i="2" s="1"/>
  <c r="E100" i="13" s="1"/>
  <c r="G99" i="2"/>
  <c r="J99" i="2" s="1"/>
  <c r="E99" i="13" s="1"/>
  <c r="G98" i="2"/>
  <c r="J98" i="2" s="1"/>
  <c r="E98" i="13" s="1"/>
  <c r="G97" i="2"/>
  <c r="J97" i="2" s="1"/>
  <c r="E97" i="13" s="1"/>
  <c r="G96" i="2"/>
  <c r="J96" i="2" s="1"/>
  <c r="E96" i="13" s="1"/>
  <c r="J95" i="2"/>
  <c r="E95" i="13" s="1"/>
  <c r="G95" i="2"/>
  <c r="G94" i="2"/>
  <c r="J94" i="2" s="1"/>
  <c r="E94" i="13" s="1"/>
  <c r="G93" i="2"/>
  <c r="J93" i="2" s="1"/>
  <c r="E93" i="13" s="1"/>
  <c r="G92" i="2"/>
  <c r="J92" i="2" s="1"/>
  <c r="E92" i="13" s="1"/>
  <c r="G91" i="2"/>
  <c r="J91" i="2" s="1"/>
  <c r="E91" i="13" s="1"/>
  <c r="G90" i="2"/>
  <c r="J90" i="2" s="1"/>
  <c r="E90" i="13" s="1"/>
  <c r="G89" i="2"/>
  <c r="J89" i="2" s="1"/>
  <c r="E89" i="13" s="1"/>
  <c r="G88" i="2"/>
  <c r="J88" i="2" s="1"/>
  <c r="E88" i="13" s="1"/>
  <c r="G87" i="2"/>
  <c r="J87" i="2" s="1"/>
  <c r="E87" i="13" s="1"/>
  <c r="G86" i="2"/>
  <c r="J86" i="2" s="1"/>
  <c r="E86" i="13" s="1"/>
  <c r="G85" i="2"/>
  <c r="J85" i="2" s="1"/>
  <c r="E85" i="13" s="1"/>
  <c r="G84" i="2"/>
  <c r="J84" i="2" s="1"/>
  <c r="E84" i="13" s="1"/>
  <c r="G83" i="2"/>
  <c r="J83" i="2" s="1"/>
  <c r="G82" i="2"/>
  <c r="J82" i="2" s="1"/>
  <c r="E82" i="13" s="1"/>
  <c r="G81" i="2"/>
  <c r="J81" i="2" s="1"/>
  <c r="E81" i="13" s="1"/>
  <c r="G80" i="2"/>
  <c r="J80" i="2" s="1"/>
  <c r="E80" i="13" s="1"/>
  <c r="G79" i="2"/>
  <c r="J79" i="2" s="1"/>
  <c r="E79" i="13" s="1"/>
  <c r="J78" i="2"/>
  <c r="G78" i="2"/>
  <c r="G77" i="2"/>
  <c r="J77" i="2" s="1"/>
  <c r="E77" i="13" s="1"/>
  <c r="G76" i="2"/>
  <c r="J76" i="2" s="1"/>
  <c r="E76" i="13" s="1"/>
  <c r="J75" i="2"/>
  <c r="E75" i="13" s="1"/>
  <c r="G75" i="2"/>
  <c r="G74" i="2"/>
  <c r="J74" i="2" s="1"/>
  <c r="E74" i="13" s="1"/>
  <c r="G73" i="2"/>
  <c r="J73" i="2" s="1"/>
  <c r="E73" i="13" s="1"/>
  <c r="G72" i="2"/>
  <c r="J72" i="2" s="1"/>
  <c r="E72" i="13" s="1"/>
  <c r="G71" i="2"/>
  <c r="J71" i="2" s="1"/>
  <c r="E71" i="13" s="1"/>
  <c r="G70" i="2"/>
  <c r="J70" i="2" s="1"/>
  <c r="E70" i="13" s="1"/>
  <c r="G69" i="2"/>
  <c r="J69" i="2" s="1"/>
  <c r="E69" i="13" s="1"/>
  <c r="G68" i="2"/>
  <c r="J68" i="2" s="1"/>
  <c r="E68" i="13" s="1"/>
  <c r="G67" i="2"/>
  <c r="J67" i="2" s="1"/>
  <c r="E67" i="13" s="1"/>
  <c r="G66" i="2"/>
  <c r="J66" i="2" s="1"/>
  <c r="E66" i="13" s="1"/>
  <c r="G65" i="2"/>
  <c r="J65" i="2" s="1"/>
  <c r="E65" i="13" s="1"/>
  <c r="G64" i="2"/>
  <c r="J64" i="2" s="1"/>
  <c r="E64" i="13" s="1"/>
  <c r="G63" i="2"/>
  <c r="J63" i="2" s="1"/>
  <c r="E63" i="13" s="1"/>
  <c r="G62" i="2"/>
  <c r="J62" i="2" s="1"/>
  <c r="E62" i="13" s="1"/>
  <c r="G61" i="2"/>
  <c r="J61" i="2" s="1"/>
  <c r="E61" i="13" s="1"/>
  <c r="G60" i="2"/>
  <c r="J60" i="2" s="1"/>
  <c r="E60" i="13" s="1"/>
  <c r="G59" i="2"/>
  <c r="J59" i="2" s="1"/>
  <c r="E59" i="13" s="1"/>
  <c r="J58" i="2"/>
  <c r="E58" i="13" s="1"/>
  <c r="G58" i="2"/>
  <c r="G57" i="2"/>
  <c r="J57" i="2" s="1"/>
  <c r="E57" i="13" s="1"/>
  <c r="G56" i="2"/>
  <c r="J56" i="2" s="1"/>
  <c r="E56" i="13" s="1"/>
  <c r="G55" i="2"/>
  <c r="J55" i="2" s="1"/>
  <c r="E55" i="13" s="1"/>
  <c r="G54" i="2"/>
  <c r="J54" i="2" s="1"/>
  <c r="E54" i="13" s="1"/>
  <c r="G53" i="2"/>
  <c r="J53" i="2" s="1"/>
  <c r="E53" i="13" s="1"/>
  <c r="G52" i="2"/>
  <c r="J52" i="2" s="1"/>
  <c r="E52" i="13" s="1"/>
  <c r="G51" i="2"/>
  <c r="J51" i="2" s="1"/>
  <c r="E51" i="13" s="1"/>
  <c r="G50" i="2"/>
  <c r="J50" i="2" s="1"/>
  <c r="E50" i="13" s="1"/>
  <c r="G49" i="2"/>
  <c r="J49" i="2" s="1"/>
  <c r="E49" i="13" s="1"/>
  <c r="G48" i="2"/>
  <c r="J48" i="2" s="1"/>
  <c r="E48" i="13" s="1"/>
  <c r="G47" i="2"/>
  <c r="J47" i="2" s="1"/>
  <c r="E47" i="13" s="1"/>
  <c r="G46" i="2"/>
  <c r="J46" i="2" s="1"/>
  <c r="E46" i="13" s="1"/>
  <c r="J45" i="2"/>
  <c r="E45" i="13" s="1"/>
  <c r="G45" i="2"/>
  <c r="G44" i="2"/>
  <c r="J44" i="2" s="1"/>
  <c r="E44" i="13" s="1"/>
  <c r="G43" i="2"/>
  <c r="J43" i="2" s="1"/>
  <c r="G42" i="2"/>
  <c r="J42" i="2" s="1"/>
  <c r="E42" i="13" s="1"/>
  <c r="G41" i="2"/>
  <c r="J41" i="2" s="1"/>
  <c r="E41" i="13" s="1"/>
  <c r="G40" i="2"/>
  <c r="J40" i="2" s="1"/>
  <c r="E40" i="13" s="1"/>
  <c r="G39" i="2"/>
  <c r="J39" i="2" s="1"/>
  <c r="E39" i="13" s="1"/>
  <c r="G38" i="2"/>
  <c r="J38" i="2" s="1"/>
  <c r="E38" i="13" s="1"/>
  <c r="G37" i="2"/>
  <c r="J37" i="2" s="1"/>
  <c r="E37" i="13" s="1"/>
  <c r="G36" i="2"/>
  <c r="J36" i="2" s="1"/>
  <c r="E36" i="13" s="1"/>
  <c r="G35" i="2"/>
  <c r="J35" i="2" s="1"/>
  <c r="E35" i="13" s="1"/>
  <c r="G34" i="2"/>
  <c r="J34" i="2" s="1"/>
  <c r="E34" i="13" s="1"/>
  <c r="G33" i="2"/>
  <c r="J33" i="2" s="1"/>
  <c r="E33" i="13" s="1"/>
  <c r="G32" i="2"/>
  <c r="J32" i="2" s="1"/>
  <c r="E32" i="13" s="1"/>
  <c r="G31" i="2"/>
  <c r="J31" i="2" s="1"/>
  <c r="E31" i="13" s="1"/>
  <c r="G30" i="2"/>
  <c r="J30" i="2" s="1"/>
  <c r="E30" i="13" s="1"/>
  <c r="G29" i="2"/>
  <c r="J29" i="2" s="1"/>
  <c r="E29" i="13" s="1"/>
  <c r="J28" i="2"/>
  <c r="E28" i="13" s="1"/>
  <c r="G28" i="2"/>
  <c r="G27" i="2"/>
  <c r="J27" i="2" s="1"/>
  <c r="E27" i="13" s="1"/>
  <c r="G26" i="2"/>
  <c r="J26" i="2" s="1"/>
  <c r="E26" i="13" s="1"/>
  <c r="G25" i="2"/>
  <c r="J25" i="2" s="1"/>
  <c r="E25" i="13" s="1"/>
  <c r="G24" i="2"/>
  <c r="J24" i="2" s="1"/>
  <c r="E24" i="13" s="1"/>
  <c r="G23" i="2"/>
  <c r="J23" i="2" s="1"/>
  <c r="G22" i="2"/>
  <c r="J22" i="2" s="1"/>
  <c r="E22" i="13" s="1"/>
  <c r="G21" i="2"/>
  <c r="J21" i="2" s="1"/>
  <c r="E21" i="13" s="1"/>
  <c r="G20" i="2"/>
  <c r="J20" i="2" s="1"/>
  <c r="E20" i="13" s="1"/>
  <c r="G19" i="2"/>
  <c r="J19" i="2" s="1"/>
  <c r="E19" i="13" s="1"/>
  <c r="G18" i="2"/>
  <c r="J18" i="2" s="1"/>
  <c r="E18" i="13" s="1"/>
  <c r="G17" i="2"/>
  <c r="J17" i="2" s="1"/>
  <c r="E17" i="13" s="1"/>
  <c r="G16" i="2"/>
  <c r="J16" i="2" s="1"/>
  <c r="E16" i="13" s="1"/>
  <c r="G15" i="2"/>
  <c r="J15" i="2" s="1"/>
  <c r="E15" i="13" s="1"/>
  <c r="G14" i="2"/>
  <c r="J14" i="2" s="1"/>
  <c r="E14" i="13" s="1"/>
  <c r="G13" i="2"/>
  <c r="J13" i="2" s="1"/>
  <c r="E13" i="13" s="1"/>
  <c r="G12" i="2"/>
  <c r="J12" i="2" s="1"/>
  <c r="E12" i="13" s="1"/>
  <c r="G11" i="2"/>
  <c r="J11" i="2" s="1"/>
  <c r="E11" i="13" s="1"/>
  <c r="G10" i="2"/>
  <c r="J10" i="2" s="1"/>
  <c r="E10" i="13" s="1"/>
  <c r="G9" i="2"/>
  <c r="J9" i="2" s="1"/>
  <c r="E9" i="13" s="1"/>
  <c r="J8" i="2"/>
  <c r="E8" i="13" s="1"/>
  <c r="G8" i="2"/>
  <c r="G7" i="2"/>
  <c r="J7" i="2" s="1"/>
  <c r="E7" i="13" s="1"/>
  <c r="G6" i="2"/>
  <c r="J6" i="2" s="1"/>
  <c r="E6" i="13" s="1"/>
  <c r="G5" i="2"/>
  <c r="J5" i="2" s="1"/>
  <c r="E5" i="13" s="1"/>
  <c r="G4" i="2"/>
  <c r="J4" i="2" s="1"/>
  <c r="E4" i="13" s="1"/>
  <c r="G3" i="2"/>
  <c r="J3" i="2" s="1"/>
  <c r="E3" i="13" s="1"/>
  <c r="J110" i="9" l="1"/>
  <c r="L112" i="13" s="1"/>
  <c r="P112" i="13" s="1"/>
  <c r="G111" i="10"/>
  <c r="J111" i="10" s="1"/>
  <c r="G110" i="7"/>
  <c r="J110" i="7" s="1"/>
  <c r="J112" i="13" s="1"/>
  <c r="G111" i="6"/>
  <c r="J111" i="6" s="1"/>
  <c r="I112" i="13" s="1"/>
  <c r="E76" i="19"/>
  <c r="H76" i="19" s="1"/>
  <c r="G111" i="13"/>
  <c r="E76" i="18"/>
  <c r="H76" i="18" s="1"/>
  <c r="G112" i="5"/>
  <c r="J112" i="5" s="1"/>
  <c r="H112" i="13" s="1"/>
  <c r="G112" i="4"/>
  <c r="J112" i="4" s="1"/>
  <c r="G112" i="13" s="1"/>
  <c r="E76" i="17"/>
  <c r="H76" i="17" s="1"/>
  <c r="G112" i="3"/>
  <c r="J112" i="3" s="1"/>
  <c r="F112" i="13" s="1"/>
  <c r="E76" i="16"/>
  <c r="H76" i="16" s="1"/>
  <c r="G112" i="2"/>
  <c r="J112" i="2" s="1"/>
  <c r="E112" i="13" s="1"/>
  <c r="E76" i="15"/>
  <c r="H76" i="15" s="1"/>
  <c r="I112" i="1"/>
  <c r="H112" i="1"/>
  <c r="F112" i="1"/>
  <c r="E112" i="1"/>
  <c r="D112" i="1"/>
  <c r="G111" i="1"/>
  <c r="G110" i="1"/>
  <c r="J110" i="1" s="1"/>
  <c r="D110" i="13" s="1"/>
  <c r="G109" i="1"/>
  <c r="J109" i="1" s="1"/>
  <c r="D109" i="13" s="1"/>
  <c r="G108" i="1"/>
  <c r="J108" i="1" s="1"/>
  <c r="D108" i="13" s="1"/>
  <c r="G107" i="1"/>
  <c r="J107" i="1" s="1"/>
  <c r="D107" i="13" s="1"/>
  <c r="G106" i="1"/>
  <c r="J106" i="1" s="1"/>
  <c r="D106" i="13" s="1"/>
  <c r="G105" i="1"/>
  <c r="J105" i="1" s="1"/>
  <c r="D105" i="13" s="1"/>
  <c r="G104" i="1"/>
  <c r="J104" i="1" s="1"/>
  <c r="D104" i="13" s="1"/>
  <c r="G103" i="1"/>
  <c r="J103" i="1" s="1"/>
  <c r="D103" i="13" s="1"/>
  <c r="G102" i="1"/>
  <c r="J102" i="1" s="1"/>
  <c r="D102" i="13" s="1"/>
  <c r="G101" i="1"/>
  <c r="J101" i="1" s="1"/>
  <c r="D101" i="13" s="1"/>
  <c r="G100" i="1"/>
  <c r="J100" i="1" s="1"/>
  <c r="D100" i="13" s="1"/>
  <c r="G99" i="1"/>
  <c r="J99" i="1" s="1"/>
  <c r="D99" i="13" s="1"/>
  <c r="G98" i="1"/>
  <c r="J98" i="1" s="1"/>
  <c r="D98" i="13" s="1"/>
  <c r="G97" i="1"/>
  <c r="J97" i="1" s="1"/>
  <c r="D97" i="13" s="1"/>
  <c r="G96" i="1"/>
  <c r="J96" i="1" s="1"/>
  <c r="D96" i="13" s="1"/>
  <c r="J95" i="1"/>
  <c r="D95" i="13" s="1"/>
  <c r="G94" i="1"/>
  <c r="J94" i="1" s="1"/>
  <c r="D94" i="13" s="1"/>
  <c r="G93" i="1"/>
  <c r="J93" i="1" s="1"/>
  <c r="D93" i="13" s="1"/>
  <c r="G92" i="1"/>
  <c r="J92" i="1" s="1"/>
  <c r="D92" i="13" s="1"/>
  <c r="G91" i="1"/>
  <c r="J91" i="1" s="1"/>
  <c r="D91" i="13" s="1"/>
  <c r="G90" i="1"/>
  <c r="J90" i="1" s="1"/>
  <c r="D90" i="13" s="1"/>
  <c r="G89" i="1"/>
  <c r="J89" i="1" s="1"/>
  <c r="D89" i="13" s="1"/>
  <c r="G88" i="1"/>
  <c r="J88" i="1" s="1"/>
  <c r="D88" i="13" s="1"/>
  <c r="G87" i="1"/>
  <c r="J87" i="1" s="1"/>
  <c r="D87" i="13" s="1"/>
  <c r="G86" i="1"/>
  <c r="J86" i="1" s="1"/>
  <c r="D86" i="13" s="1"/>
  <c r="G85" i="1"/>
  <c r="J85" i="1" s="1"/>
  <c r="D85" i="13" s="1"/>
  <c r="G84" i="1"/>
  <c r="J84" i="1" s="1"/>
  <c r="D84" i="13" s="1"/>
  <c r="G83" i="1"/>
  <c r="J83" i="1" s="1"/>
  <c r="D83" i="13" s="1"/>
  <c r="G82" i="1"/>
  <c r="J82" i="1" s="1"/>
  <c r="D82" i="13" s="1"/>
  <c r="G81" i="1"/>
  <c r="J81" i="1" s="1"/>
  <c r="D81" i="13" s="1"/>
  <c r="G80" i="1"/>
  <c r="J80" i="1" s="1"/>
  <c r="D80" i="13" s="1"/>
  <c r="G79" i="1"/>
  <c r="J79" i="1" s="1"/>
  <c r="D79" i="13" s="1"/>
  <c r="G78" i="1"/>
  <c r="J78" i="1" s="1"/>
  <c r="D78" i="13" s="1"/>
  <c r="G77" i="1"/>
  <c r="J77" i="1" s="1"/>
  <c r="D77" i="13" s="1"/>
  <c r="G76" i="1"/>
  <c r="J76" i="1" s="1"/>
  <c r="D76" i="13" s="1"/>
  <c r="G75" i="1"/>
  <c r="J75" i="1" s="1"/>
  <c r="D75" i="13" s="1"/>
  <c r="G74" i="1"/>
  <c r="J74" i="1" s="1"/>
  <c r="D74" i="13" s="1"/>
  <c r="G73" i="1"/>
  <c r="J73" i="1" s="1"/>
  <c r="D73" i="13" s="1"/>
  <c r="G72" i="1"/>
  <c r="J72" i="1" s="1"/>
  <c r="D72" i="13" s="1"/>
  <c r="G71" i="1"/>
  <c r="J71" i="1" s="1"/>
  <c r="D71" i="13" s="1"/>
  <c r="G70" i="1"/>
  <c r="J70" i="1" s="1"/>
  <c r="D70" i="13" s="1"/>
  <c r="G69" i="1"/>
  <c r="J69" i="1" s="1"/>
  <c r="D69" i="13" s="1"/>
  <c r="G68" i="1"/>
  <c r="J68" i="1" s="1"/>
  <c r="D68" i="13" s="1"/>
  <c r="G67" i="1"/>
  <c r="J67" i="1" s="1"/>
  <c r="D67" i="13" s="1"/>
  <c r="G66" i="1"/>
  <c r="J66" i="1" s="1"/>
  <c r="D66" i="13" s="1"/>
  <c r="G65" i="1"/>
  <c r="J65" i="1" s="1"/>
  <c r="D65" i="13" s="1"/>
  <c r="G64" i="1"/>
  <c r="J64" i="1" s="1"/>
  <c r="D64" i="13" s="1"/>
  <c r="G63" i="1"/>
  <c r="J63" i="1" s="1"/>
  <c r="D63" i="13" s="1"/>
  <c r="G62" i="1"/>
  <c r="J62" i="1" s="1"/>
  <c r="D62" i="13" s="1"/>
  <c r="G61" i="1"/>
  <c r="J61" i="1" s="1"/>
  <c r="D61" i="13" s="1"/>
  <c r="G60" i="1"/>
  <c r="J60" i="1" s="1"/>
  <c r="D60" i="13" s="1"/>
  <c r="G59" i="1"/>
  <c r="J59" i="1" s="1"/>
  <c r="D59" i="13" s="1"/>
  <c r="G58" i="1"/>
  <c r="J58" i="1" s="1"/>
  <c r="D58" i="13" s="1"/>
  <c r="G57" i="1"/>
  <c r="J57" i="1" s="1"/>
  <c r="D57" i="13" s="1"/>
  <c r="G56" i="1"/>
  <c r="J56" i="1" s="1"/>
  <c r="D56" i="13" s="1"/>
  <c r="G55" i="1"/>
  <c r="J55" i="1" s="1"/>
  <c r="D55" i="13" s="1"/>
  <c r="G54" i="1"/>
  <c r="J54" i="1" s="1"/>
  <c r="D54" i="13" s="1"/>
  <c r="G53" i="1"/>
  <c r="J53" i="1" s="1"/>
  <c r="D53" i="13" s="1"/>
  <c r="G52" i="1"/>
  <c r="J52" i="1" s="1"/>
  <c r="D52" i="13" s="1"/>
  <c r="G51" i="1"/>
  <c r="J51" i="1" s="1"/>
  <c r="D51" i="13" s="1"/>
  <c r="G50" i="1"/>
  <c r="J50" i="1" s="1"/>
  <c r="D50" i="13" s="1"/>
  <c r="G49" i="1"/>
  <c r="J49" i="1" s="1"/>
  <c r="D49" i="13" s="1"/>
  <c r="G48" i="1"/>
  <c r="J48" i="1" s="1"/>
  <c r="D48" i="13" s="1"/>
  <c r="G47" i="1"/>
  <c r="J47" i="1" s="1"/>
  <c r="D47" i="13" s="1"/>
  <c r="G46" i="1"/>
  <c r="J46" i="1" s="1"/>
  <c r="D46" i="13" s="1"/>
  <c r="G45" i="1"/>
  <c r="J45" i="1" s="1"/>
  <c r="D45" i="13" s="1"/>
  <c r="G44" i="1"/>
  <c r="J44" i="1" s="1"/>
  <c r="D44" i="13" s="1"/>
  <c r="G43" i="1"/>
  <c r="J43" i="1" s="1"/>
  <c r="D43" i="13" s="1"/>
  <c r="G42" i="1"/>
  <c r="J42" i="1" s="1"/>
  <c r="D42" i="13" s="1"/>
  <c r="J41" i="1"/>
  <c r="D41" i="13" s="1"/>
  <c r="G40" i="1"/>
  <c r="J40" i="1" s="1"/>
  <c r="D40" i="13" s="1"/>
  <c r="G39" i="1"/>
  <c r="J39" i="1" s="1"/>
  <c r="D39" i="13" s="1"/>
  <c r="G38" i="1"/>
  <c r="J38" i="1" s="1"/>
  <c r="D38" i="13" s="1"/>
  <c r="G37" i="1"/>
  <c r="J37" i="1" s="1"/>
  <c r="D37" i="13" s="1"/>
  <c r="G36" i="1"/>
  <c r="J36" i="1" s="1"/>
  <c r="D36" i="13" s="1"/>
  <c r="G35" i="1"/>
  <c r="J35" i="1" s="1"/>
  <c r="D35" i="13" s="1"/>
  <c r="G34" i="1"/>
  <c r="J34" i="1" s="1"/>
  <c r="D34" i="13" s="1"/>
  <c r="G33" i="1"/>
  <c r="J33" i="1" s="1"/>
  <c r="D33" i="13" s="1"/>
  <c r="G32" i="1"/>
  <c r="J32" i="1" s="1"/>
  <c r="D32" i="13" s="1"/>
  <c r="G31" i="1"/>
  <c r="J31" i="1" s="1"/>
  <c r="D31" i="13" s="1"/>
  <c r="G30" i="1"/>
  <c r="J30" i="1" s="1"/>
  <c r="D30" i="13" s="1"/>
  <c r="G29" i="1"/>
  <c r="J29" i="1" s="1"/>
  <c r="D29" i="13" s="1"/>
  <c r="G28" i="1"/>
  <c r="J28" i="1" s="1"/>
  <c r="D28" i="13" s="1"/>
  <c r="G27" i="1"/>
  <c r="J27" i="1" s="1"/>
  <c r="D27" i="13" s="1"/>
  <c r="G26" i="1"/>
  <c r="J26" i="1" s="1"/>
  <c r="D26" i="13" s="1"/>
  <c r="G25" i="1"/>
  <c r="J25" i="1" s="1"/>
  <c r="D25" i="13" s="1"/>
  <c r="G24" i="1"/>
  <c r="J24" i="1" s="1"/>
  <c r="D24" i="13" s="1"/>
  <c r="G23" i="1"/>
  <c r="J23" i="1" s="1"/>
  <c r="D23" i="13" s="1"/>
  <c r="G22" i="1"/>
  <c r="J22" i="1" s="1"/>
  <c r="D22" i="13" s="1"/>
  <c r="G21" i="1"/>
  <c r="J21" i="1" s="1"/>
  <c r="D21" i="13" s="1"/>
  <c r="G20" i="1"/>
  <c r="J20" i="1" s="1"/>
  <c r="D20" i="13" s="1"/>
  <c r="G19" i="1"/>
  <c r="J19" i="1" s="1"/>
  <c r="D19" i="13" s="1"/>
  <c r="G18" i="1"/>
  <c r="J18" i="1" s="1"/>
  <c r="D18" i="13" s="1"/>
  <c r="G17" i="1"/>
  <c r="J17" i="1" s="1"/>
  <c r="D17" i="13" s="1"/>
  <c r="G16" i="1"/>
  <c r="J16" i="1" s="1"/>
  <c r="D16" i="13" s="1"/>
  <c r="G15" i="1"/>
  <c r="J15" i="1" s="1"/>
  <c r="D15" i="13" s="1"/>
  <c r="G14" i="1"/>
  <c r="J14" i="1" s="1"/>
  <c r="D14" i="13" s="1"/>
  <c r="G13" i="1"/>
  <c r="J13" i="1" s="1"/>
  <c r="D13" i="13" s="1"/>
  <c r="G12" i="1"/>
  <c r="J12" i="1" s="1"/>
  <c r="D12" i="13" s="1"/>
  <c r="G11" i="1"/>
  <c r="J11" i="1" s="1"/>
  <c r="D11" i="13" s="1"/>
  <c r="G10" i="1"/>
  <c r="J10" i="1" s="1"/>
  <c r="D10" i="13" s="1"/>
  <c r="G9" i="1"/>
  <c r="J9" i="1" s="1"/>
  <c r="D9" i="13" s="1"/>
  <c r="G8" i="1"/>
  <c r="J8" i="1" s="1"/>
  <c r="D8" i="13" s="1"/>
  <c r="G7" i="1"/>
  <c r="J7" i="1" s="1"/>
  <c r="D7" i="13" s="1"/>
  <c r="G6" i="1"/>
  <c r="J6" i="1" s="1"/>
  <c r="D6" i="13" s="1"/>
  <c r="G5" i="1"/>
  <c r="J5" i="1" s="1"/>
  <c r="D5" i="13" s="1"/>
  <c r="G4" i="1"/>
  <c r="J4" i="1" s="1"/>
  <c r="D4" i="13" s="1"/>
  <c r="G3" i="1"/>
  <c r="J3" i="1" s="1"/>
  <c r="D3" i="13" s="1"/>
  <c r="G112" i="1" l="1"/>
  <c r="J112" i="1" s="1"/>
  <c r="D112" i="13" s="1"/>
</calcChain>
</file>

<file path=xl/sharedStrings.xml><?xml version="1.0" encoding="utf-8"?>
<sst xmlns="http://schemas.openxmlformats.org/spreadsheetml/2006/main" count="5782" uniqueCount="508">
  <si>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</si>
  <si>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</si>
  <si>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</si>
  <si>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</si>
  <si>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</si>
  <si>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</si>
  <si>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</si>
  <si>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</si>
  <si>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</si>
  <si>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</si>
  <si>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</si>
  <si>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</si>
  <si>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</si>
  <si>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</si>
  <si>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</si>
  <si>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</si>
  <si>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</si>
  <si>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</si>
  <si>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</si>
  <si>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</si>
  <si>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</si>
  <si>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</si>
  <si>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</si>
  <si>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</si>
  <si>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</si>
  <si>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</si>
  <si>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</si>
  <si>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</si>
  <si>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</si>
  <si>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</si>
  <si>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</si>
  <si>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</si>
  <si>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</si>
  <si>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</si>
  <si>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</si>
  <si>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</si>
  <si>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</si>
  <si>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</si>
  <si>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</si>
  <si>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</si>
  <si>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</si>
  <si>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</si>
  <si>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</si>
  <si>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</si>
  <si>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</si>
  <si>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</si>
  <si>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</si>
  <si>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</si>
  <si>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</si>
  <si>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</si>
  <si>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</si>
  <si>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</si>
  <si>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</si>
  <si>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</si>
  <si>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</si>
  <si>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</si>
  <si>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</si>
  <si>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</si>
  <si>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</si>
  <si>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</si>
  <si>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</si>
  <si>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</si>
  <si>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</si>
  <si>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</si>
  <si>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</si>
  <si>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</si>
  <si>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</si>
  <si>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</si>
  <si>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</si>
  <si>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</si>
  <si>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</si>
  <si>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</si>
  <si>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</si>
  <si>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</si>
  <si>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</si>
  <si>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</si>
  <si>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</si>
  <si>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</si>
  <si>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</si>
  <si>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</si>
  <si>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</si>
  <si>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</si>
  <si>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</si>
  <si>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</si>
  <si>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</si>
  <si>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</si>
  <si>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</si>
  <si>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</si>
  <si>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</si>
  <si>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</si>
  <si>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</si>
  <si>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</si>
  <si>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</si>
  <si>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</si>
  <si>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</si>
  <si>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</si>
  <si>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</si>
  <si>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</si>
  <si>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</si>
  <si>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</si>
  <si>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</si>
  <si>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</si>
  <si>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</si>
  <si>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</si>
  <si>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</si>
  <si>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</si>
  <si>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</si>
  <si>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</si>
  <si>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</si>
  <si>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</si>
  <si>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</si>
  <si>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</si>
  <si>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</si>
  <si>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</si>
  <si>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</si>
  <si>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</si>
  <si>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</si>
  <si>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</si>
  <si>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</si>
  <si>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</si>
  <si>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</si>
  <si>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</si>
  <si>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</si>
  <si>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</si>
  <si>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</si>
  <si>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</si>
  <si>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</si>
  <si>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</si>
  <si>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</si>
  <si>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</si>
  <si>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</si>
  <si>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</si>
  <si>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</si>
  <si>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</si>
  <si>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</si>
  <si>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</si>
  <si>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</si>
  <si>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</si>
  <si>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</si>
  <si>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</si>
  <si>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</si>
  <si>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</si>
  <si>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</si>
  <si>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</si>
  <si>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</si>
  <si>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</si>
  <si>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</si>
  <si>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</si>
  <si>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</si>
  <si>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</si>
  <si>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</si>
  <si>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</si>
  <si>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</si>
  <si>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</si>
  <si>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</si>
  <si>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</si>
  <si>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</si>
  <si>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</si>
  <si>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</si>
  <si>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</si>
  <si>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</si>
  <si>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</si>
  <si>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</si>
  <si>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</si>
  <si>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</si>
  <si>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</si>
  <si>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</si>
  <si>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</si>
  <si>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</si>
  <si>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</si>
  <si>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</si>
  <si>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</si>
  <si>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</si>
  <si>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</si>
  <si>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</si>
  <si>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</si>
  <si>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</si>
  <si>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</si>
  <si>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</si>
  <si>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</si>
  <si>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</si>
  <si>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OK.CCHD - South Oaks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</si>
  <si>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</si>
  <si>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</si>
  <si>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</si>
  <si>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</si>
  <si>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</si>
  <si>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</si>
  <si>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</si>
  <si>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</si>
  <si>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</si>
  <si>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</si>
  <si>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</si>
  <si>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</si>
  <si>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</si>
  <si>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</si>
  <si>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</si>
  <si>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</si>
  <si>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</si>
  <si>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</si>
  <si>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</si>
  <si>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</si>
  <si>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</si>
  <si>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</si>
  <si>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</si>
  <si>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</si>
  <si>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</si>
  <si>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</si>
  <si>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</si>
  <si>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</si>
  <si>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</si>
  <si>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</si>
  <si>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</si>
  <si>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</si>
  <si>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</si>
  <si>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</si>
  <si>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</si>
  <si>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</si>
  <si>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</si>
  <si>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</si>
  <si>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</si>
  <si>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</si>
  <si>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</si>
  <si>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</si>
  <si>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</si>
  <si>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</si>
  <si>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</si>
  <si>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</si>
  <si>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</si>
  <si>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</si>
  <si>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</si>
  <si>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</si>
  <si>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</si>
  <si>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</si>
  <si>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</si>
  <si>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</si>
  <si>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</si>
  <si>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</si>
  <si>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</si>
  <si>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</si>
  <si>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</si>
  <si>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</si>
  <si>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</si>
  <si>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</si>
  <si>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</si>
  <si>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</si>
  <si>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</si>
  <si>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</si>
  <si>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</si>
  <si>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</si>
  <si>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</si>
  <si>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</si>
  <si>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</si>
  <si>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</si>
  <si>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</si>
  <si>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</si>
  <si>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</si>
  <si>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</si>
  <si>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</si>
  <si>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</si>
  <si>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</si>
  <si>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</si>
  <si>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</si>
  <si>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</si>
  <si>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</si>
  <si>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</si>
  <si>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</si>
  <si>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</si>
  <si>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</si>
  <si>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</si>
  <si>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</si>
  <si>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</si>
  <si>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</si>
  <si>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</si>
  <si>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</si>
  <si>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</si>
  <si>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</si>
  <si>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</si>
  <si>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</si>
  <si>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</si>
  <si>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</si>
  <si>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</si>
  <si>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</si>
  <si>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</si>
  <si>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</si>
  <si>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</si>
  <si>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</si>
  <si>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</si>
  <si>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</si>
  <si>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</si>
  <si>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07703</t>
  </si>
  <si>
    <t>District 1 Mobile</t>
  </si>
  <si>
    <t>Grand Total</t>
  </si>
  <si>
    <t>* 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</si>
  <si>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</si>
  <si>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</si>
  <si>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</si>
  <si>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</si>
  <si>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Fort Sill WIC</t>
  </si>
  <si>
    <t>OK.CCHD - South</t>
  </si>
  <si>
    <t>OK.CCHD - Shepherd Mall</t>
  </si>
  <si>
    <t>Variety Care LaFayette</t>
  </si>
  <si>
    <t>Variety Care Straka</t>
  </si>
  <si>
    <t>Variety Care Britton</t>
  </si>
  <si>
    <t>*Independent WIC Clinic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</si>
  <si>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</si>
  <si>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</si>
  <si>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</si>
  <si>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</si>
  <si>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</si>
  <si>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</si>
  <si>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</si>
  <si>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</si>
  <si>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</si>
  <si>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</si>
  <si>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</si>
  <si>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</si>
  <si>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</si>
  <si>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</si>
  <si>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</si>
  <si>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</si>
  <si>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</si>
  <si>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</si>
  <si>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</si>
  <si>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</si>
  <si>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405-262-0042</t>
  </si>
  <si>
    <t>Amanda James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</si>
  <si>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</si>
  <si>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</si>
  <si>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</si>
  <si>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</si>
  <si>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</si>
  <si>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</si>
  <si>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</si>
  <si>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</si>
  <si>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</si>
  <si>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</si>
  <si>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</si>
  <si>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Julie Williams</t>
  </si>
  <si>
    <t>580-875-6121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</si>
  <si>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</si>
  <si>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</si>
  <si>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</si>
  <si>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</si>
  <si>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</si>
  <si>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</si>
  <si>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</si>
  <si>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</si>
  <si>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</si>
  <si>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580-938-5538</t>
  </si>
  <si>
    <t>580-233-0650</t>
  </si>
  <si>
    <t>Rosalba Tapia</t>
  </si>
  <si>
    <t>405-238-7346</t>
  </si>
  <si>
    <t>405-224-2022</t>
  </si>
  <si>
    <t>Helen Lazcano</t>
  </si>
  <si>
    <t>580-395-2906</t>
  </si>
  <si>
    <t>Terri Petzold</t>
  </si>
  <si>
    <t>580-782-5531</t>
  </si>
  <si>
    <t>Mathew Aguilar</t>
  </si>
  <si>
    <t>580-688-3348</t>
  </si>
  <si>
    <t>Nilsa Mcclain</t>
  </si>
  <si>
    <t>580-921-2029</t>
  </si>
  <si>
    <t>Lisa Martin</t>
  </si>
  <si>
    <t>918-967-3304</t>
  </si>
  <si>
    <t>405-379-3313</t>
  </si>
  <si>
    <t>580-482-7308</t>
  </si>
  <si>
    <t>Regina Wright</t>
  </si>
  <si>
    <t>580-228-2313</t>
  </si>
  <si>
    <t>580-371-2470</t>
  </si>
  <si>
    <t>Kara Johnson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</si>
  <si>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</si>
  <si>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</si>
  <si>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</si>
  <si>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</si>
  <si>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</si>
  <si>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</si>
  <si>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</si>
  <si>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</si>
  <si>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</si>
  <si>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</si>
  <si>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</si>
  <si>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</si>
  <si>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405-282-3485</t>
  </si>
  <si>
    <t>Marisela Sanchez Gomez</t>
  </si>
  <si>
    <t>580-276-2531</t>
  </si>
  <si>
    <t>405-527-6541</t>
  </si>
  <si>
    <t>405-485-3319</t>
  </si>
  <si>
    <t>580-286-6628</t>
  </si>
  <si>
    <t>Stephanie Sewell</t>
  </si>
  <si>
    <t>918-689-7774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</si>
  <si>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</si>
  <si>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</si>
  <si>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</si>
  <si>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</si>
  <si>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</si>
  <si>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</si>
  <si>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</si>
  <si>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Rebecca Allen</t>
  </si>
  <si>
    <t>580-622-3716</t>
  </si>
  <si>
    <t>Marisol Tapia Barbosa</t>
  </si>
  <si>
    <t>918-683-0321</t>
  </si>
  <si>
    <t>580-336-2257</t>
  </si>
  <si>
    <t>Whitney Pangle</t>
  </si>
  <si>
    <t>918-623-1800 Ext. 102</t>
  </si>
  <si>
    <t>05501</t>
  </si>
  <si>
    <t>OK.CCHD -Shepherd Center</t>
  </si>
  <si>
    <t>Kira Hemphill</t>
  </si>
  <si>
    <t>405-419-4246</t>
  </si>
  <si>
    <t>OK.CCHD - Southern Oaks</t>
  </si>
  <si>
    <t>05523</t>
  </si>
  <si>
    <t>405-419-4244</t>
  </si>
  <si>
    <t>Sheila Henderson</t>
  </si>
  <si>
    <t>405-769-1368</t>
  </si>
  <si>
    <t>Mandy Sudik</t>
  </si>
  <si>
    <t>405-348-4680</t>
  </si>
  <si>
    <t>Jessica Palomo</t>
  </si>
  <si>
    <t>405-942-2008</t>
  </si>
  <si>
    <t>Jasmine Delgadillo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</si>
  <si>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</si>
  <si>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</si>
  <si>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</si>
  <si>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</si>
  <si>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</si>
  <si>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</si>
  <si>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</si>
  <si>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</si>
  <si>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</si>
  <si>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</si>
  <si>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</si>
  <si>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</si>
  <si>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</si>
  <si>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</si>
  <si>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</si>
  <si>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</si>
  <si>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</si>
  <si>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</si>
  <si>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</si>
  <si>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Erin Kos</t>
  </si>
  <si>
    <t>580-298-6624</t>
  </si>
  <si>
    <t>Verla Barton</t>
  </si>
  <si>
    <t>580-497-2320</t>
  </si>
  <si>
    <t>Shavonne Jacobs</t>
  </si>
  <si>
    <t>918-341-3166</t>
  </si>
  <si>
    <t>06701</t>
  </si>
  <si>
    <t>Wewoka</t>
  </si>
  <si>
    <t>Angie Swenson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</si>
  <si>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</si>
  <si>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</si>
  <si>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</si>
  <si>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</si>
  <si>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</si>
  <si>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</si>
  <si>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</si>
  <si>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</si>
  <si>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</si>
  <si>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</si>
  <si>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Tracee Wiley</t>
  </si>
  <si>
    <t>918-595-4255</t>
  </si>
  <si>
    <t>918-594-4827</t>
  </si>
  <si>
    <t>Sara Quach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</si>
  <si>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</si>
  <si>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</si>
  <si>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</si>
  <si>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</si>
  <si>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</si>
  <si>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</si>
  <si>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</si>
  <si>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</si>
  <si>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</si>
  <si>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</si>
  <si>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</si>
  <si>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</si>
  <si>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</si>
  <si>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</si>
  <si>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</si>
  <si>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</si>
  <si>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No contact counts for Jan.</t>
  </si>
  <si>
    <t>BillieJo Clouse</t>
  </si>
  <si>
    <t>TOTAL</t>
  </si>
  <si>
    <t>Mary Zeier</t>
  </si>
  <si>
    <t xml:space="preserve"> no numbers reported for March</t>
  </si>
  <si>
    <t>Alondra Rojo</t>
  </si>
  <si>
    <t>Kayla Courtney</t>
  </si>
  <si>
    <t>Kilby Barringer</t>
  </si>
  <si>
    <t>Stephanie Goins</t>
  </si>
  <si>
    <t>Melissa Tripp</t>
  </si>
  <si>
    <t>Lisa Perkins</t>
  </si>
  <si>
    <t>Reeva Crawford</t>
  </si>
  <si>
    <t>Christy Garvie</t>
  </si>
  <si>
    <t>Ali Daniels</t>
  </si>
  <si>
    <t>Chelle Samara</t>
  </si>
  <si>
    <t>Caitlyn Haas</t>
  </si>
  <si>
    <t>Anelika Bajo</t>
  </si>
  <si>
    <t>Heather Dunavin</t>
  </si>
  <si>
    <t>Sarah Garrett</t>
  </si>
  <si>
    <t>Sherri Randolph</t>
  </si>
  <si>
    <t>Sherri Redd Thomas</t>
  </si>
  <si>
    <t>Holly Sprinkle</t>
  </si>
  <si>
    <t>Dora Gomez for Joyce Pickett</t>
  </si>
  <si>
    <t>Nancy Ramirez Cabral</t>
  </si>
  <si>
    <t>Sarah Long</t>
  </si>
  <si>
    <t>Donna RendonMendez</t>
  </si>
  <si>
    <t>Rachel Ennis</t>
  </si>
  <si>
    <t>Crystal Bennett</t>
  </si>
  <si>
    <t>Theodore Noel</t>
  </si>
  <si>
    <t>Esmeralda Mata</t>
  </si>
  <si>
    <t>Jessica Sawatski</t>
  </si>
  <si>
    <t>Dora Gomez for Maria E Mireles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</si>
</sst>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4" fillId="0" borderId="4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/>
    <xf numFmtId="0" fontId="3" fillId="0" borderId="0" xfId="0" applyFont="1" applyAlignment="1">
      <alignment vertical="top"/>
    </xf>
    <xf numFmtId="49" fontId="3" fillId="0" borderId="3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4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9" fontId="5" fillId="0" borderId="3" xfId="2" applyFont="1" applyFill="1" applyBorder="1" applyAlignment="1" applyProtection="1">
      <alignment horizontal="center"/>
    </xf>
    <xf numFmtId="9" fontId="3" fillId="0" borderId="3" xfId="2" applyFont="1" applyBorder="1" applyAlignment="1">
      <alignment horizontal="center"/>
    </xf>
    <xf numFmtId="49" fontId="5" fillId="0" borderId="3" xfId="0" quotePrefix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2" fillId="0" borderId="5" xfId="2" applyFont="1" applyFill="1" applyBorder="1" applyAlignment="1" applyProtection="1">
      <alignment horizontal="center"/>
    </xf>
    <xf numFmtId="9" fontId="4" fillId="0" borderId="5" xfId="2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37" fontId="5" fillId="0" borderId="4" xfId="0" applyNumberFormat="1" applyFont="1" applyBorder="1"/>
    <xf numFmtId="0" fontId="3" fillId="0" borderId="4" xfId="0" applyFont="1" applyBorder="1"/>
    <xf numFmtId="0" fontId="6" fillId="0" borderId="3" xfId="0" applyFont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left"/>
    </xf>
    <xf numFmtId="9" fontId="5" fillId="0" borderId="10" xfId="2" applyFont="1" applyFill="1" applyBorder="1" applyAlignment="1" applyProtection="1">
      <alignment horizontal="center"/>
    </xf>
    <xf numFmtId="37" fontId="2" fillId="0" borderId="4" xfId="0" applyNumberFormat="1" applyFont="1" applyBorder="1" applyAlignment="1">
      <alignment horizontal="center" vertical="center"/>
    </xf>
    <xf numFmtId="37" fontId="2" fillId="0" borderId="4" xfId="0" applyNumberFormat="1" applyFont="1" applyBorder="1" applyAlignment="1">
      <alignment horizontal="center" vertical="center" wrapText="1"/>
    </xf>
    <xf numFmtId="37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37" fontId="2" fillId="0" borderId="3" xfId="0" applyNumberFormat="1" applyFont="1" applyBorder="1" applyAlignment="1">
      <alignment horizontal="left" vertical="center"/>
    </xf>
    <xf numFmtId="9" fontId="3" fillId="0" borderId="9" xfId="2" applyFont="1" applyBorder="1" applyAlignment="1">
      <alignment horizontal="center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center"/>
    </xf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center"/>
    </xf>
    <xf numFmtId="0" fontId="3" fillId="0" borderId="0" xfId="0" applyFont="1" applyFill="1" applyAlignment="1">
      <alignment vertical="top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0" fontId="0" fillId="0" borderId="0" xfId="0" applyFill="1"/>
    <xf numFmtId="0" fontId="2" fillId="0" borderId="1" xfId="0" applyFont="1" applyFill="1" applyBorder="1" applyAlignment="1">
      <alignment horizontal="left"/>
    </xf>
    <xf numFmtId="165" fontId="4" fillId="0" borderId="2" xfId="0" applyNumberFormat="1" applyFont="1" applyFill="1" applyBorder="1" applyAlignment="1">
      <alignment horizontal="left"/>
    </xf>
    <xf numFmtId="37" fontId="2" fillId="0" borderId="3" xfId="0" applyNumberFormat="1" applyFont="1" applyFill="1" applyBorder="1" applyAlignment="1">
      <alignment horizontal="left"/>
    </xf>
    <xf numFmtId="37" fontId="2" fillId="0" borderId="4" xfId="0" applyNumberFormat="1" applyFont="1" applyFill="1" applyBorder="1" applyAlignment="1">
      <alignment horizontal="center"/>
    </xf>
    <xf numFmtId="37" fontId="2" fillId="0" borderId="4" xfId="0" applyNumberFormat="1" applyFont="1" applyFill="1" applyBorder="1" applyAlignment="1">
      <alignment horizontal="center" wrapText="1"/>
    </xf>
    <xf numFmtId="37" fontId="4" fillId="0" borderId="4" xfId="0" applyNumberFormat="1" applyFont="1" applyFill="1" applyBorder="1" applyAlignment="1">
      <alignment horizontal="center" wrapText="1"/>
    </xf>
    <xf numFmtId="165" fontId="4" fillId="0" borderId="3" xfId="0" applyNumberFormat="1" applyFont="1" applyFill="1" applyBorder="1" applyAlignment="1">
      <alignment horizontal="center" wrapText="1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right"/>
    </xf>
    <xf numFmtId="165" fontId="4" fillId="0" borderId="5" xfId="0" applyNumberFormat="1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60D8-18F3-4261-A50E-B335DFC275A5}">
  <dimension ref="A1:K116"/>
  <sheetViews>
    <sheetView zoomScale="120" zoomScaleNormal="120" workbookViewId="0">
      <selection activeCell="P9" sqref="P9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45292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>
        <v>1</v>
      </c>
      <c r="E3" s="12">
        <v>21</v>
      </c>
      <c r="F3" s="12">
        <v>0</v>
      </c>
      <c r="G3" s="12">
        <f>SUM(D3:F3)</f>
        <v>22</v>
      </c>
      <c r="H3" s="12">
        <v>0</v>
      </c>
      <c r="I3" s="12">
        <v>22</v>
      </c>
      <c r="J3" s="13">
        <f t="shared" ref="J3:J75" si="0">G3/I3</f>
        <v>1</v>
      </c>
    </row>
    <row r="4" spans="1:10" x14ac:dyDescent="0.3">
      <c r="A4" s="3" t="s">
        <v>13</v>
      </c>
      <c r="B4" s="3" t="s">
        <v>14</v>
      </c>
      <c r="C4" s="3" t="s">
        <v>14</v>
      </c>
      <c r="D4" s="12">
        <v>3</v>
      </c>
      <c r="E4" s="12">
        <v>17</v>
      </c>
      <c r="F4" s="12">
        <v>0</v>
      </c>
      <c r="G4" s="12">
        <f t="shared" ref="G4:G76" si="1">SUM(D4:F4)</f>
        <v>20</v>
      </c>
      <c r="H4" s="12">
        <v>3</v>
      </c>
      <c r="I4" s="12">
        <v>22</v>
      </c>
      <c r="J4" s="13">
        <f t="shared" si="0"/>
        <v>0.90909090909090906</v>
      </c>
    </row>
    <row r="5" spans="1:10" x14ac:dyDescent="0.3">
      <c r="A5" s="3" t="s">
        <v>15</v>
      </c>
      <c r="B5" s="3" t="s">
        <v>16</v>
      </c>
      <c r="C5" s="3" t="s">
        <v>16</v>
      </c>
      <c r="D5" s="12">
        <v>2</v>
      </c>
      <c r="E5" s="12">
        <v>7</v>
      </c>
      <c r="F5" s="12">
        <v>0</v>
      </c>
      <c r="G5" s="12">
        <f t="shared" si="1"/>
        <v>9</v>
      </c>
      <c r="H5" s="12">
        <v>0</v>
      </c>
      <c r="I5" s="12">
        <v>9</v>
      </c>
      <c r="J5" s="13">
        <f t="shared" si="0"/>
        <v>1</v>
      </c>
    </row>
    <row r="6" spans="1:10" x14ac:dyDescent="0.3">
      <c r="A6" s="3" t="s">
        <v>17</v>
      </c>
      <c r="B6" s="3" t="s">
        <v>18</v>
      </c>
      <c r="C6" s="3" t="s">
        <v>19</v>
      </c>
      <c r="D6" s="12">
        <v>3</v>
      </c>
      <c r="E6" s="12">
        <v>27</v>
      </c>
      <c r="F6" s="12">
        <v>0</v>
      </c>
      <c r="G6" s="12">
        <f t="shared" si="1"/>
        <v>30</v>
      </c>
      <c r="H6" s="12">
        <v>1</v>
      </c>
      <c r="I6" s="12">
        <v>27</v>
      </c>
      <c r="J6" s="13">
        <f t="shared" si="0"/>
        <v>1.1111111111111112</v>
      </c>
    </row>
    <row r="7" spans="1:10" x14ac:dyDescent="0.3">
      <c r="A7" s="61" t="s">
        <v>20</v>
      </c>
      <c r="B7" s="61" t="s">
        <v>18</v>
      </c>
      <c r="C7" s="61" t="s">
        <v>21</v>
      </c>
      <c r="D7" s="62">
        <v>8</v>
      </c>
      <c r="E7" s="62">
        <v>46</v>
      </c>
      <c r="F7" s="62">
        <v>0</v>
      </c>
      <c r="G7" s="62">
        <f t="shared" si="1"/>
        <v>54</v>
      </c>
      <c r="H7" s="62">
        <v>4</v>
      </c>
      <c r="I7" s="62">
        <v>70</v>
      </c>
      <c r="J7" s="63">
        <f t="shared" si="0"/>
        <v>0.77142857142857146</v>
      </c>
    </row>
    <row r="8" spans="1:10" x14ac:dyDescent="0.3">
      <c r="A8" s="3" t="s">
        <v>22</v>
      </c>
      <c r="B8" s="3" t="s">
        <v>23</v>
      </c>
      <c r="C8" s="3" t="s">
        <v>24</v>
      </c>
      <c r="D8" s="12">
        <v>2</v>
      </c>
      <c r="E8" s="12">
        <v>31</v>
      </c>
      <c r="F8" s="12">
        <v>0</v>
      </c>
      <c r="G8" s="12">
        <f t="shared" si="1"/>
        <v>33</v>
      </c>
      <c r="H8" s="12">
        <v>2</v>
      </c>
      <c r="I8" s="12">
        <v>24</v>
      </c>
      <c r="J8" s="13">
        <f t="shared" si="0"/>
        <v>1.375</v>
      </c>
    </row>
    <row r="9" spans="1:10" x14ac:dyDescent="0.3">
      <c r="A9" s="3" t="s">
        <v>25</v>
      </c>
      <c r="B9" s="3" t="s">
        <v>26</v>
      </c>
      <c r="C9" s="3" t="s">
        <v>27</v>
      </c>
      <c r="D9" s="12">
        <v>9</v>
      </c>
      <c r="E9" s="12">
        <v>178</v>
      </c>
      <c r="F9" s="12">
        <v>1</v>
      </c>
      <c r="G9" s="12">
        <f t="shared" si="1"/>
        <v>188</v>
      </c>
      <c r="H9" s="12">
        <v>9</v>
      </c>
      <c r="I9" s="12">
        <v>116</v>
      </c>
      <c r="J9" s="13">
        <f t="shared" si="0"/>
        <v>1.6206896551724137</v>
      </c>
    </row>
    <row r="10" spans="1:10" x14ac:dyDescent="0.3">
      <c r="A10" s="3" t="s">
        <v>28</v>
      </c>
      <c r="B10" s="3" t="s">
        <v>29</v>
      </c>
      <c r="C10" s="3" t="s">
        <v>30</v>
      </c>
      <c r="D10" s="12">
        <v>2</v>
      </c>
      <c r="E10" s="12">
        <v>32</v>
      </c>
      <c r="F10" s="12">
        <v>0</v>
      </c>
      <c r="G10" s="12">
        <f t="shared" si="1"/>
        <v>34</v>
      </c>
      <c r="H10" s="12">
        <v>1</v>
      </c>
      <c r="I10" s="12">
        <v>28</v>
      </c>
      <c r="J10" s="13">
        <f t="shared" si="0"/>
        <v>1.2142857142857142</v>
      </c>
    </row>
    <row r="11" spans="1:10" x14ac:dyDescent="0.3">
      <c r="A11" s="3" t="s">
        <v>31</v>
      </c>
      <c r="B11" s="3" t="s">
        <v>32</v>
      </c>
      <c r="C11" s="3" t="s">
        <v>33</v>
      </c>
      <c r="D11" s="12">
        <v>6</v>
      </c>
      <c r="E11" s="12">
        <v>79</v>
      </c>
      <c r="F11" s="12">
        <v>0</v>
      </c>
      <c r="G11" s="12">
        <f t="shared" si="1"/>
        <v>85</v>
      </c>
      <c r="H11" s="12">
        <v>4</v>
      </c>
      <c r="I11" s="12">
        <v>52</v>
      </c>
      <c r="J11" s="13">
        <f t="shared" si="0"/>
        <v>1.6346153846153846</v>
      </c>
    </row>
    <row r="12" spans="1:10" x14ac:dyDescent="0.3">
      <c r="A12" s="3" t="s">
        <v>34</v>
      </c>
      <c r="B12" s="3" t="s">
        <v>32</v>
      </c>
      <c r="C12" s="3" t="s">
        <v>35</v>
      </c>
      <c r="D12" s="12">
        <v>28</v>
      </c>
      <c r="E12" s="12">
        <v>224</v>
      </c>
      <c r="F12" s="12">
        <v>0</v>
      </c>
      <c r="G12" s="12">
        <f t="shared" si="1"/>
        <v>252</v>
      </c>
      <c r="H12" s="12">
        <v>16</v>
      </c>
      <c r="I12" s="12">
        <v>195</v>
      </c>
      <c r="J12" s="13">
        <f t="shared" si="0"/>
        <v>1.2923076923076924</v>
      </c>
    </row>
    <row r="13" spans="1:10" x14ac:dyDescent="0.3">
      <c r="A13" s="3" t="s">
        <v>36</v>
      </c>
      <c r="B13" s="3" t="s">
        <v>37</v>
      </c>
      <c r="C13" s="3" t="s">
        <v>38</v>
      </c>
      <c r="D13" s="12">
        <v>7</v>
      </c>
      <c r="E13" s="12">
        <v>80</v>
      </c>
      <c r="F13" s="12">
        <v>0</v>
      </c>
      <c r="G13" s="12">
        <f t="shared" si="1"/>
        <v>87</v>
      </c>
      <c r="H13" s="12">
        <v>4</v>
      </c>
      <c r="I13" s="12">
        <v>94</v>
      </c>
      <c r="J13" s="13">
        <f t="shared" si="0"/>
        <v>0.92553191489361697</v>
      </c>
    </row>
    <row r="14" spans="1:10" x14ac:dyDescent="0.3">
      <c r="A14" s="3" t="s">
        <v>39</v>
      </c>
      <c r="B14" s="3" t="s">
        <v>37</v>
      </c>
      <c r="C14" s="3" t="s">
        <v>40</v>
      </c>
      <c r="D14" s="12">
        <v>1</v>
      </c>
      <c r="E14" s="12">
        <v>13</v>
      </c>
      <c r="F14" s="12">
        <v>0</v>
      </c>
      <c r="G14" s="12">
        <f t="shared" si="1"/>
        <v>14</v>
      </c>
      <c r="H14" s="12">
        <v>1</v>
      </c>
      <c r="I14" s="12">
        <v>12</v>
      </c>
      <c r="J14" s="13">
        <f t="shared" si="0"/>
        <v>1.1666666666666667</v>
      </c>
    </row>
    <row r="15" spans="1:10" x14ac:dyDescent="0.3">
      <c r="A15" s="3" t="s">
        <v>41</v>
      </c>
      <c r="B15" s="3" t="s">
        <v>42</v>
      </c>
      <c r="C15" s="3" t="s">
        <v>43</v>
      </c>
      <c r="D15" s="12">
        <v>9</v>
      </c>
      <c r="E15" s="12">
        <v>47</v>
      </c>
      <c r="F15" s="12">
        <v>0</v>
      </c>
      <c r="G15" s="12">
        <f t="shared" si="1"/>
        <v>56</v>
      </c>
      <c r="H15" s="12">
        <v>0</v>
      </c>
      <c r="I15" s="12">
        <v>56</v>
      </c>
      <c r="J15" s="13">
        <f t="shared" si="0"/>
        <v>1</v>
      </c>
    </row>
    <row r="16" spans="1:10" x14ac:dyDescent="0.3">
      <c r="A16" s="3" t="s">
        <v>44</v>
      </c>
      <c r="B16" s="3" t="s">
        <v>45</v>
      </c>
      <c r="C16" s="3" t="s">
        <v>46</v>
      </c>
      <c r="D16" s="12">
        <v>11</v>
      </c>
      <c r="E16" s="12">
        <v>86</v>
      </c>
      <c r="F16" s="12">
        <v>0</v>
      </c>
      <c r="G16" s="12">
        <f t="shared" si="1"/>
        <v>97</v>
      </c>
      <c r="H16" s="12">
        <v>11</v>
      </c>
      <c r="I16" s="12">
        <v>31</v>
      </c>
      <c r="J16" s="13">
        <f t="shared" si="0"/>
        <v>3.129032258064516</v>
      </c>
    </row>
    <row r="17" spans="1:10" x14ac:dyDescent="0.3">
      <c r="A17" s="3" t="s">
        <v>47</v>
      </c>
      <c r="B17" s="3" t="s">
        <v>48</v>
      </c>
      <c r="C17" s="3" t="s">
        <v>49</v>
      </c>
      <c r="D17" s="12">
        <v>25</v>
      </c>
      <c r="E17" s="12">
        <v>322</v>
      </c>
      <c r="F17" s="12">
        <v>0</v>
      </c>
      <c r="G17" s="12">
        <f t="shared" si="1"/>
        <v>347</v>
      </c>
      <c r="H17" s="12">
        <v>8</v>
      </c>
      <c r="I17" s="12">
        <v>335</v>
      </c>
      <c r="J17" s="13">
        <f t="shared" si="0"/>
        <v>1.035820895522388</v>
      </c>
    </row>
    <row r="18" spans="1:10" x14ac:dyDescent="0.3">
      <c r="A18" s="3" t="s">
        <v>50</v>
      </c>
      <c r="B18" s="3" t="s">
        <v>48</v>
      </c>
      <c r="C18" s="3" t="s">
        <v>51</v>
      </c>
      <c r="D18" s="12">
        <v>4</v>
      </c>
      <c r="E18" s="12">
        <v>180</v>
      </c>
      <c r="F18" s="12">
        <v>0</v>
      </c>
      <c r="G18" s="12">
        <f t="shared" si="1"/>
        <v>184</v>
      </c>
      <c r="H18" s="12">
        <v>4</v>
      </c>
      <c r="I18" s="12">
        <v>183</v>
      </c>
      <c r="J18" s="13">
        <f t="shared" si="0"/>
        <v>1.0054644808743169</v>
      </c>
    </row>
    <row r="19" spans="1:10" x14ac:dyDescent="0.3">
      <c r="A19" s="3" t="s">
        <v>52</v>
      </c>
      <c r="B19" s="3" t="s">
        <v>53</v>
      </c>
      <c r="C19" s="3" t="s">
        <v>54</v>
      </c>
      <c r="D19" s="12">
        <v>2</v>
      </c>
      <c r="E19" s="12">
        <v>19</v>
      </c>
      <c r="F19" s="12">
        <v>0</v>
      </c>
      <c r="G19" s="12">
        <f t="shared" si="1"/>
        <v>21</v>
      </c>
      <c r="H19" s="12">
        <v>1</v>
      </c>
      <c r="I19" s="12">
        <v>10</v>
      </c>
      <c r="J19" s="13">
        <f t="shared" si="0"/>
        <v>2.1</v>
      </c>
    </row>
    <row r="20" spans="1:10" x14ac:dyDescent="0.3">
      <c r="A20" s="3" t="s">
        <v>55</v>
      </c>
      <c r="B20" s="3" t="s">
        <v>56</v>
      </c>
      <c r="C20" s="3" t="s">
        <v>57</v>
      </c>
      <c r="D20" s="12">
        <v>27</v>
      </c>
      <c r="E20" s="12">
        <v>373</v>
      </c>
      <c r="F20" s="12">
        <v>0</v>
      </c>
      <c r="G20" s="12">
        <f t="shared" si="1"/>
        <v>400</v>
      </c>
      <c r="H20" s="12">
        <v>19</v>
      </c>
      <c r="I20" s="12">
        <v>396</v>
      </c>
      <c r="J20" s="13">
        <f t="shared" si="0"/>
        <v>1.0101010101010102</v>
      </c>
    </row>
    <row r="21" spans="1:10" x14ac:dyDescent="0.3">
      <c r="A21" s="14" t="s">
        <v>58</v>
      </c>
      <c r="B21" s="3" t="s">
        <v>56</v>
      </c>
      <c r="C21" s="3" t="s">
        <v>59</v>
      </c>
      <c r="D21" s="12">
        <v>0</v>
      </c>
      <c r="E21" s="12">
        <v>22</v>
      </c>
      <c r="F21" s="12">
        <v>0</v>
      </c>
      <c r="G21" s="12">
        <f t="shared" si="1"/>
        <v>22</v>
      </c>
      <c r="H21" s="12">
        <v>0</v>
      </c>
      <c r="I21" s="12">
        <v>17</v>
      </c>
      <c r="J21" s="13">
        <f t="shared" si="0"/>
        <v>1.2941176470588236</v>
      </c>
    </row>
    <row r="22" spans="1:10" x14ac:dyDescent="0.3">
      <c r="A22" s="3" t="s">
        <v>60</v>
      </c>
      <c r="B22" s="3" t="s">
        <v>61</v>
      </c>
      <c r="C22" s="3" t="s">
        <v>62</v>
      </c>
      <c r="D22" s="12">
        <v>2</v>
      </c>
      <c r="E22" s="12">
        <v>20</v>
      </c>
      <c r="F22" s="12">
        <v>0</v>
      </c>
      <c r="G22" s="12">
        <f t="shared" si="1"/>
        <v>22</v>
      </c>
      <c r="H22" s="12">
        <v>1</v>
      </c>
      <c r="I22" s="12">
        <v>22</v>
      </c>
      <c r="J22" s="13">
        <f t="shared" si="0"/>
        <v>1</v>
      </c>
    </row>
    <row r="23" spans="1:10" x14ac:dyDescent="0.3">
      <c r="A23" s="3" t="s">
        <v>63</v>
      </c>
      <c r="B23" s="3" t="s">
        <v>64</v>
      </c>
      <c r="C23" s="3" t="s">
        <v>65</v>
      </c>
      <c r="D23" s="12">
        <v>3</v>
      </c>
      <c r="E23" s="12">
        <v>28</v>
      </c>
      <c r="F23" s="12">
        <v>0</v>
      </c>
      <c r="G23" s="12">
        <f t="shared" si="1"/>
        <v>31</v>
      </c>
      <c r="H23" s="12">
        <v>3</v>
      </c>
      <c r="I23" s="12">
        <v>30</v>
      </c>
      <c r="J23" s="13">
        <f t="shared" si="0"/>
        <v>1.0333333333333334</v>
      </c>
    </row>
    <row r="24" spans="1:10" x14ac:dyDescent="0.3">
      <c r="A24" s="3" t="s">
        <v>66</v>
      </c>
      <c r="B24" s="3" t="s">
        <v>67</v>
      </c>
      <c r="C24" s="3" t="s">
        <v>68</v>
      </c>
      <c r="D24" s="12">
        <v>16</v>
      </c>
      <c r="E24" s="12">
        <v>142</v>
      </c>
      <c r="F24" s="12">
        <v>0</v>
      </c>
      <c r="G24" s="12">
        <f t="shared" si="1"/>
        <v>158</v>
      </c>
      <c r="H24" s="12">
        <v>12</v>
      </c>
      <c r="I24" s="12">
        <v>126</v>
      </c>
      <c r="J24" s="13">
        <f t="shared" si="0"/>
        <v>1.253968253968254</v>
      </c>
    </row>
    <row r="25" spans="1:10" x14ac:dyDescent="0.3">
      <c r="A25" s="3" t="s">
        <v>69</v>
      </c>
      <c r="B25" s="3" t="s">
        <v>67</v>
      </c>
      <c r="C25" s="3" t="s">
        <v>70</v>
      </c>
      <c r="D25" s="12">
        <v>3</v>
      </c>
      <c r="E25" s="12">
        <v>35</v>
      </c>
      <c r="F25" s="12">
        <v>0</v>
      </c>
      <c r="G25" s="12">
        <f t="shared" si="1"/>
        <v>38</v>
      </c>
      <c r="H25" s="12">
        <v>3</v>
      </c>
      <c r="I25" s="12">
        <v>37</v>
      </c>
      <c r="J25" s="13">
        <f t="shared" si="0"/>
        <v>1.027027027027027</v>
      </c>
    </row>
    <row r="26" spans="1:10" x14ac:dyDescent="0.3">
      <c r="A26" s="3" t="s">
        <v>71</v>
      </c>
      <c r="B26" s="3" t="s">
        <v>72</v>
      </c>
      <c r="C26" s="3" t="s">
        <v>73</v>
      </c>
      <c r="D26" s="12">
        <v>3</v>
      </c>
      <c r="E26" s="12">
        <v>47</v>
      </c>
      <c r="F26" s="12">
        <v>0</v>
      </c>
      <c r="G26" s="12">
        <f t="shared" si="1"/>
        <v>50</v>
      </c>
      <c r="H26" s="12">
        <v>1</v>
      </c>
      <c r="I26" s="12">
        <v>51</v>
      </c>
      <c r="J26" s="13">
        <f t="shared" si="0"/>
        <v>0.98039215686274506</v>
      </c>
    </row>
    <row r="27" spans="1:10" x14ac:dyDescent="0.3">
      <c r="A27" s="15" t="s">
        <v>74</v>
      </c>
      <c r="B27" s="3" t="s">
        <v>72</v>
      </c>
      <c r="C27" s="3" t="s">
        <v>75</v>
      </c>
      <c r="D27" s="12">
        <v>2</v>
      </c>
      <c r="E27" s="12">
        <v>48</v>
      </c>
      <c r="F27" s="12">
        <v>0</v>
      </c>
      <c r="G27" s="12">
        <f t="shared" si="1"/>
        <v>50</v>
      </c>
      <c r="H27" s="12">
        <v>2</v>
      </c>
      <c r="I27" s="12">
        <v>50</v>
      </c>
      <c r="J27" s="13">
        <f t="shared" si="0"/>
        <v>1</v>
      </c>
    </row>
    <row r="28" spans="1:10" x14ac:dyDescent="0.3">
      <c r="A28" s="3" t="s">
        <v>76</v>
      </c>
      <c r="B28" s="3" t="s">
        <v>77</v>
      </c>
      <c r="C28" s="3" t="s">
        <v>78</v>
      </c>
      <c r="D28" s="12">
        <v>4</v>
      </c>
      <c r="E28" s="12">
        <v>47</v>
      </c>
      <c r="F28" s="12">
        <v>0</v>
      </c>
      <c r="G28" s="12">
        <f t="shared" si="1"/>
        <v>51</v>
      </c>
      <c r="H28" s="12">
        <v>4</v>
      </c>
      <c r="I28" s="12">
        <v>52</v>
      </c>
      <c r="J28" s="13">
        <f t="shared" si="0"/>
        <v>0.98076923076923073</v>
      </c>
    </row>
    <row r="29" spans="1:10" x14ac:dyDescent="0.3">
      <c r="A29" s="61" t="s">
        <v>79</v>
      </c>
      <c r="B29" s="61" t="s">
        <v>80</v>
      </c>
      <c r="C29" s="61" t="s">
        <v>81</v>
      </c>
      <c r="D29" s="62">
        <v>0</v>
      </c>
      <c r="E29" s="62">
        <v>0</v>
      </c>
      <c r="F29" s="62">
        <v>0</v>
      </c>
      <c r="G29" s="62">
        <f t="shared" si="1"/>
        <v>0</v>
      </c>
      <c r="H29" s="62">
        <v>0</v>
      </c>
      <c r="I29" s="62">
        <v>2</v>
      </c>
      <c r="J29" s="63">
        <f t="shared" si="0"/>
        <v>0</v>
      </c>
    </row>
    <row r="30" spans="1:10" x14ac:dyDescent="0.3">
      <c r="A30" s="3" t="s">
        <v>82</v>
      </c>
      <c r="B30" s="3" t="s">
        <v>83</v>
      </c>
      <c r="C30" s="3" t="s">
        <v>84</v>
      </c>
      <c r="D30" s="12">
        <v>3</v>
      </c>
      <c r="E30" s="12">
        <v>0</v>
      </c>
      <c r="F30" s="12">
        <v>0</v>
      </c>
      <c r="G30" s="12">
        <f t="shared" si="1"/>
        <v>3</v>
      </c>
      <c r="H30" s="12">
        <v>0</v>
      </c>
      <c r="I30" s="12">
        <v>3</v>
      </c>
      <c r="J30" s="13">
        <f t="shared" si="0"/>
        <v>1</v>
      </c>
    </row>
    <row r="31" spans="1:10" x14ac:dyDescent="0.3">
      <c r="A31" s="3" t="s">
        <v>85</v>
      </c>
      <c r="B31" s="3" t="s">
        <v>86</v>
      </c>
      <c r="C31" s="3" t="s">
        <v>87</v>
      </c>
      <c r="D31" s="12">
        <v>40</v>
      </c>
      <c r="E31" s="12">
        <v>502</v>
      </c>
      <c r="F31" s="12">
        <v>0</v>
      </c>
      <c r="G31" s="12">
        <f t="shared" si="1"/>
        <v>542</v>
      </c>
      <c r="H31" s="12">
        <v>5</v>
      </c>
      <c r="I31" s="12">
        <v>207</v>
      </c>
      <c r="J31" s="13">
        <f t="shared" si="0"/>
        <v>2.6183574879227054</v>
      </c>
    </row>
    <row r="32" spans="1:10" x14ac:dyDescent="0.3">
      <c r="A32" s="3" t="s">
        <v>88</v>
      </c>
      <c r="B32" s="3" t="s">
        <v>89</v>
      </c>
      <c r="C32" s="3" t="s">
        <v>90</v>
      </c>
      <c r="D32" s="12">
        <v>3</v>
      </c>
      <c r="E32" s="12">
        <v>66</v>
      </c>
      <c r="F32" s="12">
        <v>0</v>
      </c>
      <c r="G32" s="12">
        <f t="shared" si="1"/>
        <v>69</v>
      </c>
      <c r="H32" s="12">
        <v>0</v>
      </c>
      <c r="I32" s="12">
        <v>59</v>
      </c>
      <c r="J32" s="13">
        <f t="shared" si="0"/>
        <v>1.1694915254237288</v>
      </c>
    </row>
    <row r="33" spans="1:10" x14ac:dyDescent="0.3">
      <c r="A33" s="3" t="s">
        <v>91</v>
      </c>
      <c r="B33" s="3" t="s">
        <v>92</v>
      </c>
      <c r="C33" s="3" t="s">
        <v>93</v>
      </c>
      <c r="D33" s="12">
        <v>8</v>
      </c>
      <c r="E33" s="12">
        <v>98</v>
      </c>
      <c r="F33" s="12">
        <v>0</v>
      </c>
      <c r="G33" s="12">
        <f t="shared" si="1"/>
        <v>106</v>
      </c>
      <c r="H33" s="12">
        <v>8</v>
      </c>
      <c r="I33" s="12">
        <v>129</v>
      </c>
      <c r="J33" s="13">
        <f t="shared" si="0"/>
        <v>0.82170542635658916</v>
      </c>
    </row>
    <row r="34" spans="1:10" x14ac:dyDescent="0.3">
      <c r="A34" s="3" t="s">
        <v>94</v>
      </c>
      <c r="B34" s="3" t="s">
        <v>95</v>
      </c>
      <c r="C34" s="3" t="s">
        <v>96</v>
      </c>
      <c r="D34" s="12">
        <v>0</v>
      </c>
      <c r="E34" s="12">
        <v>16</v>
      </c>
      <c r="F34" s="12">
        <v>0</v>
      </c>
      <c r="G34" s="12">
        <f t="shared" si="1"/>
        <v>16</v>
      </c>
      <c r="H34" s="12">
        <v>0</v>
      </c>
      <c r="I34" s="12">
        <v>16</v>
      </c>
      <c r="J34" s="13">
        <f t="shared" si="0"/>
        <v>1</v>
      </c>
    </row>
    <row r="35" spans="1:10" x14ac:dyDescent="0.3">
      <c r="A35" s="3" t="s">
        <v>97</v>
      </c>
      <c r="B35" s="3" t="s">
        <v>98</v>
      </c>
      <c r="C35" s="3" t="s">
        <v>99</v>
      </c>
      <c r="D35" s="12">
        <v>2</v>
      </c>
      <c r="E35" s="12">
        <v>13</v>
      </c>
      <c r="F35" s="12">
        <v>0</v>
      </c>
      <c r="G35" s="12">
        <f t="shared" si="1"/>
        <v>15</v>
      </c>
      <c r="H35" s="12">
        <v>2</v>
      </c>
      <c r="I35" s="12">
        <v>15</v>
      </c>
      <c r="J35" s="13">
        <f t="shared" si="0"/>
        <v>1</v>
      </c>
    </row>
    <row r="36" spans="1:10" x14ac:dyDescent="0.3">
      <c r="A36" s="3" t="s">
        <v>100</v>
      </c>
      <c r="B36" s="3" t="s">
        <v>101</v>
      </c>
      <c r="C36" s="3" t="s">
        <v>102</v>
      </c>
      <c r="D36" s="12">
        <v>0</v>
      </c>
      <c r="E36" s="12">
        <v>5</v>
      </c>
      <c r="F36" s="12">
        <v>10</v>
      </c>
      <c r="G36" s="12">
        <f t="shared" si="1"/>
        <v>15</v>
      </c>
      <c r="H36" s="12">
        <v>0</v>
      </c>
      <c r="I36" s="12">
        <v>15</v>
      </c>
      <c r="J36" s="13">
        <f t="shared" si="0"/>
        <v>1</v>
      </c>
    </row>
    <row r="37" spans="1:10" x14ac:dyDescent="0.3">
      <c r="A37" s="3" t="s">
        <v>103</v>
      </c>
      <c r="B37" s="3" t="s">
        <v>104</v>
      </c>
      <c r="C37" s="3" t="s">
        <v>105</v>
      </c>
      <c r="D37" s="12">
        <v>0</v>
      </c>
      <c r="E37" s="12">
        <v>9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3">
      <c r="A38" s="3" t="s">
        <v>106</v>
      </c>
      <c r="B38" s="3" t="s">
        <v>107</v>
      </c>
      <c r="C38" s="3" t="s">
        <v>108</v>
      </c>
      <c r="D38" s="12">
        <v>2</v>
      </c>
      <c r="E38" s="12">
        <v>26</v>
      </c>
      <c r="F38" s="12">
        <v>0</v>
      </c>
      <c r="G38" s="12">
        <f t="shared" si="1"/>
        <v>28</v>
      </c>
      <c r="H38" s="12">
        <v>2</v>
      </c>
      <c r="I38" s="12">
        <v>29</v>
      </c>
      <c r="J38" s="13">
        <f t="shared" si="0"/>
        <v>0.96551724137931039</v>
      </c>
    </row>
    <row r="39" spans="1:10" x14ac:dyDescent="0.3">
      <c r="A39" s="3" t="s">
        <v>109</v>
      </c>
      <c r="B39" s="3" t="s">
        <v>110</v>
      </c>
      <c r="C39" s="3" t="s">
        <v>111</v>
      </c>
      <c r="D39" s="12">
        <v>6</v>
      </c>
      <c r="E39" s="12">
        <v>33</v>
      </c>
      <c r="F39" s="12">
        <v>0</v>
      </c>
      <c r="G39" s="12">
        <f t="shared" si="1"/>
        <v>39</v>
      </c>
      <c r="H39" s="12">
        <v>6</v>
      </c>
      <c r="I39" s="12">
        <v>44</v>
      </c>
      <c r="J39" s="13">
        <f t="shared" si="0"/>
        <v>0.88636363636363635</v>
      </c>
    </row>
    <row r="40" spans="1:10" x14ac:dyDescent="0.3">
      <c r="A40" s="3" t="s">
        <v>112</v>
      </c>
      <c r="B40" s="3" t="s">
        <v>113</v>
      </c>
      <c r="C40" s="3" t="s">
        <v>114</v>
      </c>
      <c r="D40" s="12">
        <v>11</v>
      </c>
      <c r="E40" s="12">
        <v>83</v>
      </c>
      <c r="F40" s="12">
        <v>0</v>
      </c>
      <c r="G40" s="12">
        <f t="shared" si="1"/>
        <v>94</v>
      </c>
      <c r="H40" s="12">
        <v>8</v>
      </c>
      <c r="I40" s="12">
        <v>114</v>
      </c>
      <c r="J40" s="13">
        <f t="shared" si="0"/>
        <v>0.82456140350877194</v>
      </c>
    </row>
    <row r="41" spans="1:10" x14ac:dyDescent="0.3">
      <c r="A41" s="3" t="s">
        <v>115</v>
      </c>
      <c r="B41" s="3" t="s">
        <v>116</v>
      </c>
      <c r="C41" s="3" t="s">
        <v>117</v>
      </c>
      <c r="D41" s="12">
        <v>3</v>
      </c>
      <c r="E41" s="12">
        <v>7</v>
      </c>
      <c r="F41" s="12">
        <v>0</v>
      </c>
      <c r="G41" s="12">
        <f t="shared" si="1"/>
        <v>10</v>
      </c>
      <c r="H41" s="12">
        <v>0</v>
      </c>
      <c r="I41" s="12">
        <v>12</v>
      </c>
      <c r="J41" s="13">
        <f t="shared" si="0"/>
        <v>0.83333333333333337</v>
      </c>
    </row>
    <row r="42" spans="1:10" x14ac:dyDescent="0.3">
      <c r="A42" s="3" t="s">
        <v>118</v>
      </c>
      <c r="B42" s="3" t="s">
        <v>119</v>
      </c>
      <c r="C42" s="3" t="s">
        <v>120</v>
      </c>
      <c r="D42" s="12">
        <v>0</v>
      </c>
      <c r="E42" s="12">
        <v>16</v>
      </c>
      <c r="F42" s="12">
        <v>1</v>
      </c>
      <c r="G42" s="12">
        <f t="shared" si="1"/>
        <v>17</v>
      </c>
      <c r="H42" s="12">
        <v>0</v>
      </c>
      <c r="I42" s="12">
        <v>9</v>
      </c>
      <c r="J42" s="13">
        <f t="shared" si="0"/>
        <v>1.8888888888888888</v>
      </c>
    </row>
    <row r="43" spans="1:10" x14ac:dyDescent="0.3">
      <c r="A43" s="3" t="s">
        <v>121</v>
      </c>
      <c r="B43" s="3" t="s">
        <v>122</v>
      </c>
      <c r="C43" s="3" t="s">
        <v>123</v>
      </c>
      <c r="D43" s="12">
        <v>7</v>
      </c>
      <c r="E43" s="12">
        <v>121</v>
      </c>
      <c r="F43" s="12">
        <v>0</v>
      </c>
      <c r="G43" s="12">
        <f t="shared" si="1"/>
        <v>128</v>
      </c>
      <c r="H43" s="12">
        <v>4</v>
      </c>
      <c r="I43" s="12">
        <v>100</v>
      </c>
      <c r="J43" s="13">
        <f t="shared" si="0"/>
        <v>1.28</v>
      </c>
    </row>
    <row r="44" spans="1:10" x14ac:dyDescent="0.3">
      <c r="A44" s="3" t="s">
        <v>124</v>
      </c>
      <c r="B44" s="3" t="s">
        <v>122</v>
      </c>
      <c r="C44" s="3" t="s">
        <v>125</v>
      </c>
      <c r="D44" s="12">
        <v>0</v>
      </c>
      <c r="E44" s="12">
        <v>21</v>
      </c>
      <c r="F44" s="12">
        <v>0</v>
      </c>
      <c r="G44" s="12">
        <f t="shared" si="1"/>
        <v>21</v>
      </c>
      <c r="H44" s="12">
        <v>0</v>
      </c>
      <c r="I44" s="12">
        <v>24</v>
      </c>
      <c r="J44" s="13">
        <f t="shared" si="0"/>
        <v>0.875</v>
      </c>
    </row>
    <row r="45" spans="1:10" x14ac:dyDescent="0.3">
      <c r="A45" s="3" t="s">
        <v>126</v>
      </c>
      <c r="B45" s="3" t="s">
        <v>127</v>
      </c>
      <c r="C45" s="3" t="s">
        <v>127</v>
      </c>
      <c r="D45" s="12">
        <v>0</v>
      </c>
      <c r="E45" s="12">
        <v>35</v>
      </c>
      <c r="F45" s="12">
        <v>0</v>
      </c>
      <c r="G45" s="12">
        <f t="shared" si="1"/>
        <v>35</v>
      </c>
      <c r="H45" s="12">
        <v>0</v>
      </c>
      <c r="I45" s="12">
        <v>33</v>
      </c>
      <c r="J45" s="13">
        <f t="shared" si="0"/>
        <v>1.0606060606060606</v>
      </c>
    </row>
    <row r="46" spans="1:10" x14ac:dyDescent="0.3">
      <c r="A46" s="3" t="s">
        <v>128</v>
      </c>
      <c r="B46" s="3" t="s">
        <v>129</v>
      </c>
      <c r="C46" s="3" t="s">
        <v>130</v>
      </c>
      <c r="D46" s="12">
        <v>1</v>
      </c>
      <c r="E46" s="12">
        <v>36</v>
      </c>
      <c r="F46" s="12">
        <v>0</v>
      </c>
      <c r="G46" s="12">
        <f t="shared" si="1"/>
        <v>37</v>
      </c>
      <c r="H46" s="12">
        <v>1</v>
      </c>
      <c r="I46" s="12">
        <v>33</v>
      </c>
      <c r="J46" s="13">
        <f t="shared" si="0"/>
        <v>1.1212121212121211</v>
      </c>
    </row>
    <row r="47" spans="1:10" x14ac:dyDescent="0.3">
      <c r="A47" s="3" t="s">
        <v>131</v>
      </c>
      <c r="B47" s="3" t="s">
        <v>132</v>
      </c>
      <c r="C47" s="3" t="s">
        <v>133</v>
      </c>
      <c r="D47" s="12">
        <v>1</v>
      </c>
      <c r="E47" s="12">
        <v>19</v>
      </c>
      <c r="F47" s="12">
        <v>0</v>
      </c>
      <c r="G47" s="12">
        <f t="shared" si="1"/>
        <v>20</v>
      </c>
      <c r="H47" s="12">
        <v>1</v>
      </c>
      <c r="I47" s="12">
        <v>19</v>
      </c>
      <c r="J47" s="13">
        <f t="shared" si="0"/>
        <v>1.0526315789473684</v>
      </c>
    </row>
    <row r="48" spans="1:10" x14ac:dyDescent="0.3">
      <c r="A48" s="3" t="s">
        <v>134</v>
      </c>
      <c r="B48" s="3" t="s">
        <v>135</v>
      </c>
      <c r="C48" s="3" t="s">
        <v>136</v>
      </c>
      <c r="D48" s="12">
        <v>13</v>
      </c>
      <c r="E48" s="12">
        <v>94</v>
      </c>
      <c r="F48" s="12">
        <v>0</v>
      </c>
      <c r="G48" s="12">
        <f t="shared" si="1"/>
        <v>107</v>
      </c>
      <c r="H48" s="12">
        <v>13</v>
      </c>
      <c r="I48" s="12">
        <v>114</v>
      </c>
      <c r="J48" s="13">
        <f t="shared" si="0"/>
        <v>0.93859649122807021</v>
      </c>
    </row>
    <row r="49" spans="1:10" x14ac:dyDescent="0.3">
      <c r="A49" s="3" t="s">
        <v>137</v>
      </c>
      <c r="B49" s="3" t="s">
        <v>138</v>
      </c>
      <c r="C49" s="3" t="s">
        <v>139</v>
      </c>
      <c r="D49" s="12">
        <v>9</v>
      </c>
      <c r="E49" s="12">
        <v>86</v>
      </c>
      <c r="F49" s="12">
        <v>0</v>
      </c>
      <c r="G49" s="12">
        <f t="shared" si="1"/>
        <v>95</v>
      </c>
      <c r="H49" s="12">
        <v>9</v>
      </c>
      <c r="I49" s="12">
        <v>76</v>
      </c>
      <c r="J49" s="13">
        <f t="shared" si="0"/>
        <v>1.25</v>
      </c>
    </row>
    <row r="50" spans="1:10" x14ac:dyDescent="0.3">
      <c r="A50" s="3" t="s">
        <v>140</v>
      </c>
      <c r="B50" s="3" t="s">
        <v>141</v>
      </c>
      <c r="C50" s="3" t="s">
        <v>142</v>
      </c>
      <c r="D50" s="12">
        <v>15</v>
      </c>
      <c r="E50" s="12">
        <v>148</v>
      </c>
      <c r="F50" s="12">
        <v>0</v>
      </c>
      <c r="G50" s="12">
        <f t="shared" si="1"/>
        <v>163</v>
      </c>
      <c r="H50" s="12">
        <v>5</v>
      </c>
      <c r="I50" s="12">
        <v>102</v>
      </c>
      <c r="J50" s="13">
        <f t="shared" si="0"/>
        <v>1.5980392156862746</v>
      </c>
    </row>
    <row r="51" spans="1:10" x14ac:dyDescent="0.3">
      <c r="A51" s="3" t="s">
        <v>143</v>
      </c>
      <c r="B51" s="3" t="s">
        <v>144</v>
      </c>
      <c r="C51" s="3" t="s">
        <v>145</v>
      </c>
      <c r="D51" s="12">
        <v>2</v>
      </c>
      <c r="E51" s="12">
        <v>43</v>
      </c>
      <c r="F51" s="12">
        <v>0</v>
      </c>
      <c r="G51" s="12">
        <f t="shared" si="1"/>
        <v>45</v>
      </c>
      <c r="H51" s="12">
        <v>0</v>
      </c>
      <c r="I51" s="12">
        <v>45</v>
      </c>
      <c r="J51" s="13">
        <f t="shared" si="0"/>
        <v>1</v>
      </c>
    </row>
    <row r="52" spans="1:10" x14ac:dyDescent="0.3">
      <c r="A52" s="3" t="s">
        <v>146</v>
      </c>
      <c r="B52" s="3" t="s">
        <v>147</v>
      </c>
      <c r="C52" s="3" t="s">
        <v>148</v>
      </c>
      <c r="D52" s="12">
        <v>0</v>
      </c>
      <c r="E52" s="12">
        <v>24</v>
      </c>
      <c r="F52" s="12">
        <v>0</v>
      </c>
      <c r="G52" s="12">
        <f t="shared" si="1"/>
        <v>24</v>
      </c>
      <c r="H52" s="12">
        <v>0</v>
      </c>
      <c r="I52" s="12">
        <v>20</v>
      </c>
      <c r="J52" s="13">
        <f t="shared" si="0"/>
        <v>1.2</v>
      </c>
    </row>
    <row r="53" spans="1:10" x14ac:dyDescent="0.3">
      <c r="A53" s="3" t="s">
        <v>149</v>
      </c>
      <c r="B53" s="3" t="s">
        <v>147</v>
      </c>
      <c r="C53" s="3" t="s">
        <v>150</v>
      </c>
      <c r="D53" s="12">
        <v>5</v>
      </c>
      <c r="E53" s="12">
        <v>34</v>
      </c>
      <c r="F53" s="12">
        <v>0</v>
      </c>
      <c r="G53" s="12">
        <f t="shared" si="1"/>
        <v>39</v>
      </c>
      <c r="H53" s="12">
        <v>1</v>
      </c>
      <c r="I53" s="12">
        <v>32</v>
      </c>
      <c r="J53" s="13">
        <f t="shared" si="0"/>
        <v>1.21875</v>
      </c>
    </row>
    <row r="54" spans="1:10" x14ac:dyDescent="0.3">
      <c r="A54" s="3" t="s">
        <v>151</v>
      </c>
      <c r="B54" s="3" t="s">
        <v>152</v>
      </c>
      <c r="C54" s="3" t="s">
        <v>153</v>
      </c>
      <c r="D54" s="12">
        <v>4</v>
      </c>
      <c r="E54" s="12">
        <v>141</v>
      </c>
      <c r="F54" s="12">
        <v>0</v>
      </c>
      <c r="G54" s="12">
        <f t="shared" si="1"/>
        <v>145</v>
      </c>
      <c r="H54" s="12">
        <v>4</v>
      </c>
      <c r="I54" s="12">
        <v>54</v>
      </c>
      <c r="J54" s="13">
        <f t="shared" si="0"/>
        <v>2.6851851851851851</v>
      </c>
    </row>
    <row r="55" spans="1:10" x14ac:dyDescent="0.3">
      <c r="A55" s="3" t="s">
        <v>154</v>
      </c>
      <c r="B55" s="3" t="s">
        <v>155</v>
      </c>
      <c r="C55" s="3" t="s">
        <v>156</v>
      </c>
      <c r="D55" s="12">
        <v>0</v>
      </c>
      <c r="E55" s="12">
        <v>18</v>
      </c>
      <c r="F55" s="12">
        <v>0</v>
      </c>
      <c r="G55" s="12">
        <f t="shared" si="1"/>
        <v>18</v>
      </c>
      <c r="H55" s="12">
        <v>0</v>
      </c>
      <c r="I55" s="12">
        <v>14</v>
      </c>
      <c r="J55" s="13">
        <f t="shared" si="0"/>
        <v>1.2857142857142858</v>
      </c>
    </row>
    <row r="56" spans="1:10" x14ac:dyDescent="0.3">
      <c r="A56" s="3" t="s">
        <v>157</v>
      </c>
      <c r="B56" s="3" t="s">
        <v>155</v>
      </c>
      <c r="C56" s="3" t="s">
        <v>158</v>
      </c>
      <c r="D56" s="12">
        <v>2</v>
      </c>
      <c r="E56" s="12">
        <v>27</v>
      </c>
      <c r="F56" s="12">
        <v>0</v>
      </c>
      <c r="G56" s="12">
        <f t="shared" si="1"/>
        <v>29</v>
      </c>
      <c r="H56" s="12">
        <v>0</v>
      </c>
      <c r="I56" s="12">
        <v>29</v>
      </c>
      <c r="J56" s="13">
        <f t="shared" si="0"/>
        <v>1</v>
      </c>
    </row>
    <row r="57" spans="1:10" x14ac:dyDescent="0.3">
      <c r="A57" s="3" t="s">
        <v>159</v>
      </c>
      <c r="B57" s="3" t="s">
        <v>160</v>
      </c>
      <c r="C57" s="3" t="s">
        <v>161</v>
      </c>
      <c r="D57" s="12">
        <v>3</v>
      </c>
      <c r="E57" s="12">
        <v>32</v>
      </c>
      <c r="F57" s="12">
        <v>0</v>
      </c>
      <c r="G57" s="12">
        <f t="shared" si="1"/>
        <v>35</v>
      </c>
      <c r="H57" s="12">
        <v>0</v>
      </c>
      <c r="I57" s="12">
        <v>35</v>
      </c>
      <c r="J57" s="13">
        <f t="shared" si="0"/>
        <v>1</v>
      </c>
    </row>
    <row r="58" spans="1:10" x14ac:dyDescent="0.3">
      <c r="A58" s="3" t="s">
        <v>162</v>
      </c>
      <c r="B58" s="3" t="s">
        <v>163</v>
      </c>
      <c r="C58" s="3" t="s">
        <v>164</v>
      </c>
      <c r="D58" s="12">
        <v>6</v>
      </c>
      <c r="E58" s="12">
        <v>77</v>
      </c>
      <c r="F58" s="12">
        <v>0</v>
      </c>
      <c r="G58" s="12">
        <f t="shared" si="1"/>
        <v>83</v>
      </c>
      <c r="H58" s="12">
        <v>6</v>
      </c>
      <c r="I58" s="12">
        <v>37</v>
      </c>
      <c r="J58" s="13">
        <f t="shared" si="0"/>
        <v>2.2432432432432434</v>
      </c>
    </row>
    <row r="59" spans="1:10" x14ac:dyDescent="0.3">
      <c r="A59" s="3" t="s">
        <v>165</v>
      </c>
      <c r="B59" s="3" t="s">
        <v>166</v>
      </c>
      <c r="C59" s="3" t="s">
        <v>167</v>
      </c>
      <c r="D59" s="12">
        <v>8</v>
      </c>
      <c r="E59" s="12">
        <v>109</v>
      </c>
      <c r="F59" s="12">
        <v>0</v>
      </c>
      <c r="G59" s="12">
        <f t="shared" si="1"/>
        <v>117</v>
      </c>
      <c r="H59" s="12">
        <v>4</v>
      </c>
      <c r="I59" s="12">
        <v>60</v>
      </c>
      <c r="J59" s="13">
        <f t="shared" si="0"/>
        <v>1.95</v>
      </c>
    </row>
    <row r="60" spans="1:10" x14ac:dyDescent="0.3">
      <c r="A60" s="3" t="s">
        <v>168</v>
      </c>
      <c r="B60" s="3" t="s">
        <v>169</v>
      </c>
      <c r="C60" s="3" t="s">
        <v>170</v>
      </c>
      <c r="D60" s="12">
        <v>3</v>
      </c>
      <c r="E60" s="12">
        <v>29</v>
      </c>
      <c r="F60" s="12">
        <v>0</v>
      </c>
      <c r="G60" s="12">
        <f t="shared" si="1"/>
        <v>32</v>
      </c>
      <c r="H60" s="12">
        <v>1</v>
      </c>
      <c r="I60" s="12">
        <v>29</v>
      </c>
      <c r="J60" s="13">
        <f t="shared" si="0"/>
        <v>1.103448275862069</v>
      </c>
    </row>
    <row r="61" spans="1:10" x14ac:dyDescent="0.3">
      <c r="A61" s="3" t="s">
        <v>171</v>
      </c>
      <c r="B61" s="3" t="s">
        <v>172</v>
      </c>
      <c r="C61" s="3" t="s">
        <v>172</v>
      </c>
      <c r="D61" s="12">
        <v>7</v>
      </c>
      <c r="E61" s="12">
        <v>125</v>
      </c>
      <c r="F61" s="12">
        <v>0</v>
      </c>
      <c r="G61" s="12">
        <f t="shared" si="1"/>
        <v>132</v>
      </c>
      <c r="H61" s="12">
        <v>4</v>
      </c>
      <c r="I61" s="12">
        <v>133</v>
      </c>
      <c r="J61" s="13">
        <f t="shared" si="0"/>
        <v>0.99248120300751874</v>
      </c>
    </row>
    <row r="62" spans="1:10" x14ac:dyDescent="0.3">
      <c r="A62" s="3" t="s">
        <v>173</v>
      </c>
      <c r="B62" s="3" t="s">
        <v>174</v>
      </c>
      <c r="C62" s="3" t="s">
        <v>175</v>
      </c>
      <c r="D62" s="12">
        <v>0</v>
      </c>
      <c r="E62" s="12">
        <v>24</v>
      </c>
      <c r="F62" s="12">
        <v>0</v>
      </c>
      <c r="G62" s="12">
        <f t="shared" si="1"/>
        <v>24</v>
      </c>
      <c r="H62" s="12">
        <v>0</v>
      </c>
      <c r="I62" s="12">
        <v>17</v>
      </c>
      <c r="J62" s="13">
        <f t="shared" si="0"/>
        <v>1.411764705882353</v>
      </c>
    </row>
    <row r="63" spans="1:10" x14ac:dyDescent="0.3">
      <c r="A63" s="3" t="s">
        <v>176</v>
      </c>
      <c r="B63" s="3" t="s">
        <v>177</v>
      </c>
      <c r="C63" s="3" t="s">
        <v>178</v>
      </c>
      <c r="D63" s="12">
        <v>3</v>
      </c>
      <c r="E63" s="12">
        <v>35</v>
      </c>
      <c r="F63" s="12">
        <v>0</v>
      </c>
      <c r="G63" s="12">
        <f t="shared" si="1"/>
        <v>38</v>
      </c>
      <c r="H63" s="12">
        <v>1</v>
      </c>
      <c r="I63" s="12">
        <v>36</v>
      </c>
      <c r="J63" s="13">
        <f t="shared" si="0"/>
        <v>1.0555555555555556</v>
      </c>
    </row>
    <row r="64" spans="1:10" x14ac:dyDescent="0.3">
      <c r="A64" s="3" t="s">
        <v>179</v>
      </c>
      <c r="B64" s="3" t="s">
        <v>180</v>
      </c>
      <c r="C64" s="3" t="s">
        <v>181</v>
      </c>
      <c r="D64" s="12">
        <v>10</v>
      </c>
      <c r="E64" s="12">
        <v>138</v>
      </c>
      <c r="F64" s="12">
        <v>0</v>
      </c>
      <c r="G64" s="12">
        <f t="shared" si="1"/>
        <v>148</v>
      </c>
      <c r="H64" s="12">
        <v>9</v>
      </c>
      <c r="I64" s="12">
        <v>166</v>
      </c>
      <c r="J64" s="13">
        <f t="shared" si="0"/>
        <v>0.89156626506024095</v>
      </c>
    </row>
    <row r="65" spans="1:10" x14ac:dyDescent="0.3">
      <c r="A65" s="3" t="s">
        <v>182</v>
      </c>
      <c r="B65" s="3" t="s">
        <v>180</v>
      </c>
      <c r="C65" s="3" t="s">
        <v>183</v>
      </c>
      <c r="D65" s="12">
        <v>29</v>
      </c>
      <c r="E65" s="12">
        <v>219</v>
      </c>
      <c r="F65" s="12">
        <v>0</v>
      </c>
      <c r="G65" s="12">
        <f t="shared" si="1"/>
        <v>248</v>
      </c>
      <c r="H65" s="12">
        <v>14</v>
      </c>
      <c r="I65" s="12">
        <v>247</v>
      </c>
      <c r="J65" s="13">
        <f t="shared" si="0"/>
        <v>1.0040485829959513</v>
      </c>
    </row>
    <row r="66" spans="1:10" x14ac:dyDescent="0.3">
      <c r="A66" s="3" t="s">
        <v>184</v>
      </c>
      <c r="B66" s="3" t="s">
        <v>180</v>
      </c>
      <c r="C66" s="3" t="s">
        <v>185</v>
      </c>
      <c r="D66" s="12">
        <v>13</v>
      </c>
      <c r="E66" s="12">
        <v>113</v>
      </c>
      <c r="F66" s="12">
        <v>0</v>
      </c>
      <c r="G66" s="12">
        <f t="shared" si="1"/>
        <v>126</v>
      </c>
      <c r="H66" s="12">
        <v>2</v>
      </c>
      <c r="I66" s="12">
        <v>136</v>
      </c>
      <c r="J66" s="13">
        <f t="shared" si="0"/>
        <v>0.92647058823529416</v>
      </c>
    </row>
    <row r="67" spans="1:10" x14ac:dyDescent="0.3">
      <c r="A67" s="3" t="s">
        <v>186</v>
      </c>
      <c r="B67" s="3" t="s">
        <v>180</v>
      </c>
      <c r="C67" s="3" t="s">
        <v>187</v>
      </c>
      <c r="D67" s="12">
        <v>7</v>
      </c>
      <c r="E67" s="12">
        <v>135</v>
      </c>
      <c r="F67" s="12">
        <v>0</v>
      </c>
      <c r="G67" s="12">
        <f t="shared" si="1"/>
        <v>142</v>
      </c>
      <c r="H67" s="12">
        <v>5</v>
      </c>
      <c r="I67" s="12">
        <v>149</v>
      </c>
      <c r="J67" s="13">
        <f t="shared" si="0"/>
        <v>0.95302013422818788</v>
      </c>
    </row>
    <row r="68" spans="1:10" x14ac:dyDescent="0.3">
      <c r="A68" s="3" t="s">
        <v>188</v>
      </c>
      <c r="B68" s="3" t="s">
        <v>180</v>
      </c>
      <c r="C68" s="3" t="s">
        <v>189</v>
      </c>
      <c r="D68" s="12">
        <v>30</v>
      </c>
      <c r="E68" s="12">
        <v>56</v>
      </c>
      <c r="F68" s="12">
        <v>0</v>
      </c>
      <c r="G68" s="12">
        <f t="shared" si="1"/>
        <v>86</v>
      </c>
      <c r="H68" s="12">
        <v>4</v>
      </c>
      <c r="I68" s="12">
        <v>88</v>
      </c>
      <c r="J68" s="13">
        <f t="shared" si="0"/>
        <v>0.97727272727272729</v>
      </c>
    </row>
    <row r="69" spans="1:10" x14ac:dyDescent="0.3">
      <c r="A69" s="3" t="s">
        <v>190</v>
      </c>
      <c r="B69" s="3" t="s">
        <v>180</v>
      </c>
      <c r="C69" s="3" t="s">
        <v>191</v>
      </c>
      <c r="D69" s="12">
        <v>6</v>
      </c>
      <c r="E69" s="12">
        <v>279</v>
      </c>
      <c r="F69" s="12">
        <v>0</v>
      </c>
      <c r="G69" s="12">
        <f t="shared" si="1"/>
        <v>285</v>
      </c>
      <c r="H69" s="12">
        <v>2</v>
      </c>
      <c r="I69" s="12">
        <v>276</v>
      </c>
      <c r="J69" s="13">
        <f t="shared" si="0"/>
        <v>1.0326086956521738</v>
      </c>
    </row>
    <row r="70" spans="1:10" x14ac:dyDescent="0.3">
      <c r="A70" s="3" t="s">
        <v>192</v>
      </c>
      <c r="B70" s="3" t="s">
        <v>180</v>
      </c>
      <c r="C70" s="3" t="s">
        <v>193</v>
      </c>
      <c r="D70" s="12">
        <v>2</v>
      </c>
      <c r="E70" s="12">
        <v>60</v>
      </c>
      <c r="F70" s="12">
        <v>0</v>
      </c>
      <c r="G70" s="12">
        <f t="shared" si="1"/>
        <v>62</v>
      </c>
      <c r="H70" s="12">
        <v>2</v>
      </c>
      <c r="I70" s="12">
        <v>47</v>
      </c>
      <c r="J70" s="13">
        <f t="shared" si="0"/>
        <v>1.3191489361702127</v>
      </c>
    </row>
    <row r="71" spans="1:10" x14ac:dyDescent="0.3">
      <c r="A71" s="61" t="s">
        <v>194</v>
      </c>
      <c r="B71" s="61" t="s">
        <v>180</v>
      </c>
      <c r="C71" s="61" t="s">
        <v>195</v>
      </c>
      <c r="D71" s="62">
        <v>17</v>
      </c>
      <c r="E71" s="62">
        <v>93</v>
      </c>
      <c r="F71" s="62">
        <v>0</v>
      </c>
      <c r="G71" s="62">
        <f t="shared" si="1"/>
        <v>110</v>
      </c>
      <c r="H71" s="62">
        <v>1</v>
      </c>
      <c r="I71" s="62">
        <v>145</v>
      </c>
      <c r="J71" s="63">
        <f t="shared" si="0"/>
        <v>0.75862068965517238</v>
      </c>
    </row>
    <row r="72" spans="1:10" x14ac:dyDescent="0.3">
      <c r="A72" s="3" t="s">
        <v>196</v>
      </c>
      <c r="B72" s="3" t="s">
        <v>180</v>
      </c>
      <c r="C72" s="3" t="s">
        <v>197</v>
      </c>
      <c r="D72" s="12">
        <v>76</v>
      </c>
      <c r="E72" s="12">
        <v>549</v>
      </c>
      <c r="F72" s="12">
        <v>0</v>
      </c>
      <c r="G72" s="12">
        <f t="shared" si="1"/>
        <v>625</v>
      </c>
      <c r="H72" s="12">
        <v>0</v>
      </c>
      <c r="I72" s="12">
        <v>584</v>
      </c>
      <c r="J72" s="13">
        <f t="shared" si="0"/>
        <v>1.0702054794520548</v>
      </c>
    </row>
    <row r="73" spans="1:10" x14ac:dyDescent="0.3">
      <c r="A73" s="3" t="s">
        <v>198</v>
      </c>
      <c r="B73" s="3" t="s">
        <v>180</v>
      </c>
      <c r="C73" s="3" t="s">
        <v>199</v>
      </c>
      <c r="D73" s="12">
        <v>9</v>
      </c>
      <c r="E73" s="12">
        <v>172</v>
      </c>
      <c r="F73" s="12">
        <v>0</v>
      </c>
      <c r="G73" s="12">
        <f t="shared" si="1"/>
        <v>181</v>
      </c>
      <c r="H73" s="12">
        <v>9</v>
      </c>
      <c r="I73" s="12">
        <v>168</v>
      </c>
      <c r="J73" s="13">
        <f t="shared" si="0"/>
        <v>1.0773809523809523</v>
      </c>
    </row>
    <row r="74" spans="1:10" x14ac:dyDescent="0.3">
      <c r="A74" s="61" t="s">
        <v>200</v>
      </c>
      <c r="B74" s="61" t="s">
        <v>180</v>
      </c>
      <c r="C74" s="61" t="s">
        <v>201</v>
      </c>
      <c r="D74" s="62">
        <v>10</v>
      </c>
      <c r="E74" s="62">
        <v>460</v>
      </c>
      <c r="F74" s="62">
        <v>0</v>
      </c>
      <c r="G74" s="62">
        <f t="shared" si="1"/>
        <v>470</v>
      </c>
      <c r="H74" s="62">
        <v>0</v>
      </c>
      <c r="I74" s="62">
        <v>688</v>
      </c>
      <c r="J74" s="63">
        <f t="shared" si="0"/>
        <v>0.68313953488372092</v>
      </c>
    </row>
    <row r="75" spans="1:10" x14ac:dyDescent="0.3">
      <c r="A75" s="3" t="s">
        <v>202</v>
      </c>
      <c r="B75" s="3" t="s">
        <v>180</v>
      </c>
      <c r="C75" s="3" t="s">
        <v>203</v>
      </c>
      <c r="D75" s="12">
        <v>13</v>
      </c>
      <c r="E75" s="12">
        <v>297</v>
      </c>
      <c r="F75" s="12">
        <v>0</v>
      </c>
      <c r="G75" s="12">
        <f t="shared" si="1"/>
        <v>310</v>
      </c>
      <c r="H75" s="12">
        <v>9</v>
      </c>
      <c r="I75" s="12">
        <v>356</v>
      </c>
      <c r="J75" s="13">
        <f t="shared" si="0"/>
        <v>0.8707865168539326</v>
      </c>
    </row>
    <row r="76" spans="1:10" x14ac:dyDescent="0.3">
      <c r="A76" s="3" t="s">
        <v>204</v>
      </c>
      <c r="B76" s="3" t="s">
        <v>180</v>
      </c>
      <c r="C76" s="3" t="s">
        <v>205</v>
      </c>
      <c r="D76" s="12">
        <v>7</v>
      </c>
      <c r="E76" s="12">
        <v>155</v>
      </c>
      <c r="F76" s="12">
        <v>0</v>
      </c>
      <c r="G76" s="12">
        <f t="shared" si="1"/>
        <v>162</v>
      </c>
      <c r="H76" s="12">
        <v>0</v>
      </c>
      <c r="I76" s="12">
        <v>168</v>
      </c>
      <c r="J76" s="13">
        <f t="shared" ref="J76:J112" si="2">G76/I76</f>
        <v>0.9642857142857143</v>
      </c>
    </row>
    <row r="77" spans="1:10" x14ac:dyDescent="0.3">
      <c r="A77" s="3" t="s">
        <v>206</v>
      </c>
      <c r="B77" s="3" t="s">
        <v>180</v>
      </c>
      <c r="C77" s="3" t="s">
        <v>207</v>
      </c>
      <c r="D77" s="12">
        <v>2</v>
      </c>
      <c r="E77" s="12">
        <v>24</v>
      </c>
      <c r="F77" s="12">
        <v>0</v>
      </c>
      <c r="G77" s="12">
        <f>SUM(D77:F77)</f>
        <v>26</v>
      </c>
      <c r="H77" s="12">
        <v>2</v>
      </c>
      <c r="I77" s="12">
        <v>29</v>
      </c>
      <c r="J77" s="13">
        <f>G77/I77</f>
        <v>0.89655172413793105</v>
      </c>
    </row>
    <row r="78" spans="1:10" x14ac:dyDescent="0.3">
      <c r="A78" s="3" t="s">
        <v>208</v>
      </c>
      <c r="B78" s="3" t="s">
        <v>209</v>
      </c>
      <c r="C78" s="3" t="s">
        <v>209</v>
      </c>
      <c r="D78" s="12">
        <v>3</v>
      </c>
      <c r="E78" s="12">
        <v>53</v>
      </c>
      <c r="F78" s="12">
        <v>0</v>
      </c>
      <c r="G78" s="12">
        <f t="shared" ref="G78:G111" si="3">SUM(D78:F78)</f>
        <v>56</v>
      </c>
      <c r="H78" s="12">
        <v>0</v>
      </c>
      <c r="I78" s="12">
        <v>57</v>
      </c>
      <c r="J78" s="13">
        <f t="shared" si="2"/>
        <v>0.98245614035087714</v>
      </c>
    </row>
    <row r="79" spans="1:10" x14ac:dyDescent="0.3">
      <c r="A79" s="3" t="s">
        <v>210</v>
      </c>
      <c r="B79" s="3" t="s">
        <v>211</v>
      </c>
      <c r="C79" s="3" t="s">
        <v>212</v>
      </c>
      <c r="D79" s="12">
        <v>1</v>
      </c>
      <c r="E79" s="12">
        <v>30</v>
      </c>
      <c r="F79" s="12">
        <v>0</v>
      </c>
      <c r="G79" s="12">
        <f t="shared" si="3"/>
        <v>31</v>
      </c>
      <c r="H79" s="12">
        <v>1</v>
      </c>
      <c r="I79" s="12">
        <v>20</v>
      </c>
      <c r="J79" s="13">
        <f t="shared" si="2"/>
        <v>1.55</v>
      </c>
    </row>
    <row r="80" spans="1:10" x14ac:dyDescent="0.3">
      <c r="A80" s="16" t="s">
        <v>213</v>
      </c>
      <c r="B80" s="3" t="s">
        <v>211</v>
      </c>
      <c r="C80" s="3" t="s">
        <v>214</v>
      </c>
      <c r="D80" s="12">
        <v>2</v>
      </c>
      <c r="E80" s="12">
        <v>10</v>
      </c>
      <c r="F80" s="12">
        <v>0</v>
      </c>
      <c r="G80" s="12">
        <f t="shared" si="3"/>
        <v>12</v>
      </c>
      <c r="H80" s="12">
        <v>2</v>
      </c>
      <c r="I80" s="12">
        <v>10</v>
      </c>
      <c r="J80" s="13">
        <f t="shared" si="2"/>
        <v>1.2</v>
      </c>
    </row>
    <row r="81" spans="1:10" x14ac:dyDescent="0.3">
      <c r="A81" s="3" t="s">
        <v>215</v>
      </c>
      <c r="B81" s="3" t="s">
        <v>216</v>
      </c>
      <c r="C81" s="3" t="s">
        <v>217</v>
      </c>
      <c r="D81" s="12">
        <v>8</v>
      </c>
      <c r="E81" s="12">
        <v>60</v>
      </c>
      <c r="F81" s="12">
        <v>1</v>
      </c>
      <c r="G81" s="12">
        <f t="shared" si="3"/>
        <v>69</v>
      </c>
      <c r="H81" s="12">
        <v>7</v>
      </c>
      <c r="I81" s="12">
        <v>69</v>
      </c>
      <c r="J81" s="13">
        <f t="shared" si="2"/>
        <v>1</v>
      </c>
    </row>
    <row r="82" spans="1:10" x14ac:dyDescent="0.3">
      <c r="A82" s="3" t="s">
        <v>218</v>
      </c>
      <c r="B82" s="3" t="s">
        <v>219</v>
      </c>
      <c r="C82" s="3" t="s">
        <v>219</v>
      </c>
      <c r="D82" s="12">
        <v>2</v>
      </c>
      <c r="E82" s="12">
        <v>49</v>
      </c>
      <c r="F82" s="12">
        <v>0</v>
      </c>
      <c r="G82" s="12">
        <f t="shared" si="3"/>
        <v>51</v>
      </c>
      <c r="H82" s="12">
        <v>2</v>
      </c>
      <c r="I82" s="12">
        <v>40</v>
      </c>
      <c r="J82" s="13">
        <f t="shared" si="2"/>
        <v>1.2749999999999999</v>
      </c>
    </row>
    <row r="83" spans="1:10" x14ac:dyDescent="0.3">
      <c r="A83" s="3" t="s">
        <v>220</v>
      </c>
      <c r="B83" s="3" t="s">
        <v>221</v>
      </c>
      <c r="C83" s="3" t="s">
        <v>222</v>
      </c>
      <c r="D83" s="12">
        <v>2</v>
      </c>
      <c r="E83" s="12">
        <v>239</v>
      </c>
      <c r="F83" s="12">
        <v>0</v>
      </c>
      <c r="G83" s="12">
        <f t="shared" si="3"/>
        <v>241</v>
      </c>
      <c r="H83" s="12">
        <v>20</v>
      </c>
      <c r="I83" s="12">
        <v>150</v>
      </c>
      <c r="J83" s="13">
        <f t="shared" si="2"/>
        <v>1.6066666666666667</v>
      </c>
    </row>
    <row r="84" spans="1:10" x14ac:dyDescent="0.3">
      <c r="A84" s="3" t="s">
        <v>223</v>
      </c>
      <c r="B84" s="3" t="s">
        <v>221</v>
      </c>
      <c r="C84" s="3" t="s">
        <v>224</v>
      </c>
      <c r="D84" s="12">
        <v>7</v>
      </c>
      <c r="E84" s="12">
        <v>51</v>
      </c>
      <c r="F84" s="12">
        <v>2</v>
      </c>
      <c r="G84" s="12">
        <f t="shared" si="3"/>
        <v>60</v>
      </c>
      <c r="H84" s="12">
        <v>7</v>
      </c>
      <c r="I84" s="12">
        <v>43</v>
      </c>
      <c r="J84" s="13">
        <f t="shared" si="2"/>
        <v>1.3953488372093024</v>
      </c>
    </row>
    <row r="85" spans="1:10" x14ac:dyDescent="0.3">
      <c r="A85" s="3" t="s">
        <v>225</v>
      </c>
      <c r="B85" s="3" t="s">
        <v>226</v>
      </c>
      <c r="C85" s="3" t="s">
        <v>227</v>
      </c>
      <c r="D85" s="12">
        <v>18</v>
      </c>
      <c r="E85" s="12">
        <v>95</v>
      </c>
      <c r="F85" s="12">
        <v>0</v>
      </c>
      <c r="G85" s="12">
        <f t="shared" si="3"/>
        <v>113</v>
      </c>
      <c r="H85" s="12">
        <v>9</v>
      </c>
      <c r="I85" s="12">
        <v>79</v>
      </c>
      <c r="J85" s="13">
        <f t="shared" si="2"/>
        <v>1.4303797468354431</v>
      </c>
    </row>
    <row r="86" spans="1:10" x14ac:dyDescent="0.3">
      <c r="A86" s="3" t="s">
        <v>228</v>
      </c>
      <c r="B86" s="3" t="s">
        <v>229</v>
      </c>
      <c r="C86" s="3" t="s">
        <v>230</v>
      </c>
      <c r="D86" s="12">
        <v>10</v>
      </c>
      <c r="E86" s="12">
        <v>97</v>
      </c>
      <c r="F86" s="12">
        <v>0</v>
      </c>
      <c r="G86" s="12">
        <f t="shared" si="3"/>
        <v>107</v>
      </c>
      <c r="H86" s="12">
        <v>10</v>
      </c>
      <c r="I86" s="12">
        <v>44</v>
      </c>
      <c r="J86" s="13">
        <f t="shared" si="2"/>
        <v>2.4318181818181817</v>
      </c>
    </row>
    <row r="87" spans="1:10" x14ac:dyDescent="0.3">
      <c r="A87" s="3" t="s">
        <v>231</v>
      </c>
      <c r="B87" s="3" t="s">
        <v>232</v>
      </c>
      <c r="C87" s="3" t="s">
        <v>233</v>
      </c>
      <c r="D87" s="12">
        <v>24</v>
      </c>
      <c r="E87" s="12">
        <v>224</v>
      </c>
      <c r="F87" s="12">
        <v>0</v>
      </c>
      <c r="G87" s="12">
        <f t="shared" si="3"/>
        <v>248</v>
      </c>
      <c r="H87" s="12">
        <v>5</v>
      </c>
      <c r="I87" s="12">
        <v>178</v>
      </c>
      <c r="J87" s="13">
        <f t="shared" si="2"/>
        <v>1.3932584269662922</v>
      </c>
    </row>
    <row r="88" spans="1:10" x14ac:dyDescent="0.3">
      <c r="A88" s="3" t="s">
        <v>234</v>
      </c>
      <c r="B88" s="3" t="s">
        <v>235</v>
      </c>
      <c r="C88" s="3" t="s">
        <v>236</v>
      </c>
      <c r="D88" s="12">
        <v>5</v>
      </c>
      <c r="E88" s="12">
        <v>42</v>
      </c>
      <c r="F88" s="12">
        <v>0</v>
      </c>
      <c r="G88" s="12">
        <f t="shared" si="3"/>
        <v>47</v>
      </c>
      <c r="H88" s="12">
        <v>2</v>
      </c>
      <c r="I88" s="12">
        <v>32</v>
      </c>
      <c r="J88" s="13">
        <f t="shared" si="2"/>
        <v>1.46875</v>
      </c>
    </row>
    <row r="89" spans="1:10" x14ac:dyDescent="0.3">
      <c r="A89" s="61" t="s">
        <v>237</v>
      </c>
      <c r="B89" s="61" t="s">
        <v>238</v>
      </c>
      <c r="C89" s="61" t="s">
        <v>239</v>
      </c>
      <c r="D89" s="62">
        <v>0</v>
      </c>
      <c r="E89" s="62">
        <v>0</v>
      </c>
      <c r="F89" s="62">
        <v>0</v>
      </c>
      <c r="G89" s="62">
        <f t="shared" si="3"/>
        <v>0</v>
      </c>
      <c r="H89" s="62">
        <v>0</v>
      </c>
      <c r="I89" s="62">
        <v>1</v>
      </c>
      <c r="J89" s="63">
        <f t="shared" si="2"/>
        <v>0</v>
      </c>
    </row>
    <row r="90" spans="1:10" x14ac:dyDescent="0.3">
      <c r="A90" s="3" t="s">
        <v>240</v>
      </c>
      <c r="B90" s="3" t="s">
        <v>241</v>
      </c>
      <c r="C90" s="3" t="s">
        <v>242</v>
      </c>
      <c r="D90" s="12">
        <v>7</v>
      </c>
      <c r="E90" s="12">
        <v>105</v>
      </c>
      <c r="F90" s="12">
        <v>0</v>
      </c>
      <c r="G90" s="12">
        <f t="shared" si="3"/>
        <v>112</v>
      </c>
      <c r="H90" s="12">
        <v>3</v>
      </c>
      <c r="I90" s="12">
        <v>107</v>
      </c>
      <c r="J90" s="13">
        <f t="shared" si="2"/>
        <v>1.0467289719626167</v>
      </c>
    </row>
    <row r="91" spans="1:10" x14ac:dyDescent="0.3">
      <c r="A91" s="3" t="s">
        <v>243</v>
      </c>
      <c r="B91" s="3" t="s">
        <v>244</v>
      </c>
      <c r="C91" s="3" t="s">
        <v>244</v>
      </c>
      <c r="D91" s="12">
        <v>9</v>
      </c>
      <c r="E91" s="12">
        <v>85</v>
      </c>
      <c r="F91" s="12">
        <v>0</v>
      </c>
      <c r="G91" s="12">
        <f t="shared" si="3"/>
        <v>94</v>
      </c>
      <c r="H91" s="12">
        <v>5</v>
      </c>
      <c r="I91" s="12">
        <v>86</v>
      </c>
      <c r="J91" s="13">
        <f t="shared" si="2"/>
        <v>1.0930232558139534</v>
      </c>
    </row>
    <row r="92" spans="1:10" x14ac:dyDescent="0.3">
      <c r="A92" s="3" t="s">
        <v>245</v>
      </c>
      <c r="B92" s="3" t="s">
        <v>246</v>
      </c>
      <c r="C92" s="3" t="s">
        <v>247</v>
      </c>
      <c r="D92" s="12">
        <v>6</v>
      </c>
      <c r="E92" s="12">
        <v>96</v>
      </c>
      <c r="F92" s="12">
        <v>0</v>
      </c>
      <c r="G92" s="12">
        <f t="shared" si="3"/>
        <v>102</v>
      </c>
      <c r="H92" s="12">
        <v>1</v>
      </c>
      <c r="I92" s="12">
        <v>93</v>
      </c>
      <c r="J92" s="13">
        <f t="shared" si="2"/>
        <v>1.096774193548387</v>
      </c>
    </row>
    <row r="93" spans="1:10" x14ac:dyDescent="0.3">
      <c r="A93" s="3" t="s">
        <v>248</v>
      </c>
      <c r="B93" s="3" t="s">
        <v>249</v>
      </c>
      <c r="C93" s="3" t="s">
        <v>250</v>
      </c>
      <c r="D93" s="12">
        <v>7</v>
      </c>
      <c r="E93" s="12">
        <v>65</v>
      </c>
      <c r="F93" s="12">
        <v>0</v>
      </c>
      <c r="G93" s="12">
        <f t="shared" si="3"/>
        <v>72</v>
      </c>
      <c r="H93" s="12">
        <v>2</v>
      </c>
      <c r="I93" s="12">
        <v>71</v>
      </c>
      <c r="J93" s="13">
        <f t="shared" si="2"/>
        <v>1.0140845070422535</v>
      </c>
    </row>
    <row r="94" spans="1:10" x14ac:dyDescent="0.3">
      <c r="A94" s="3" t="s">
        <v>251</v>
      </c>
      <c r="B94" s="3" t="s">
        <v>252</v>
      </c>
      <c r="C94" s="3" t="s">
        <v>253</v>
      </c>
      <c r="D94" s="12">
        <v>2</v>
      </c>
      <c r="E94" s="12">
        <v>91</v>
      </c>
      <c r="F94" s="12">
        <v>0</v>
      </c>
      <c r="G94" s="12">
        <f t="shared" si="3"/>
        <v>93</v>
      </c>
      <c r="H94" s="12">
        <v>0</v>
      </c>
      <c r="I94" s="12">
        <v>95</v>
      </c>
      <c r="J94" s="13">
        <f t="shared" si="2"/>
        <v>0.97894736842105268</v>
      </c>
    </row>
    <row r="95" spans="1:10" x14ac:dyDescent="0.3">
      <c r="A95" s="3" t="s">
        <v>254</v>
      </c>
      <c r="B95" s="3" t="s">
        <v>255</v>
      </c>
      <c r="C95" s="3" t="s">
        <v>256</v>
      </c>
      <c r="D95" s="12">
        <v>1</v>
      </c>
      <c r="E95" s="12">
        <v>31</v>
      </c>
      <c r="F95" s="12">
        <v>0</v>
      </c>
      <c r="G95" s="12">
        <f t="shared" si="3"/>
        <v>32</v>
      </c>
      <c r="H95" s="12">
        <v>1</v>
      </c>
      <c r="I95" s="12">
        <v>30</v>
      </c>
      <c r="J95" s="13">
        <f t="shared" si="2"/>
        <v>1.0666666666666667</v>
      </c>
    </row>
    <row r="96" spans="1:10" x14ac:dyDescent="0.3">
      <c r="A96" s="3" t="s">
        <v>257</v>
      </c>
      <c r="B96" s="3" t="s">
        <v>258</v>
      </c>
      <c r="C96" s="3" t="s">
        <v>259</v>
      </c>
      <c r="D96" s="12">
        <v>24</v>
      </c>
      <c r="E96" s="12">
        <v>316</v>
      </c>
      <c r="F96" s="12">
        <v>0</v>
      </c>
      <c r="G96" s="12">
        <f t="shared" si="3"/>
        <v>340</v>
      </c>
      <c r="H96" s="12">
        <v>24</v>
      </c>
      <c r="I96" s="12">
        <v>337</v>
      </c>
      <c r="J96" s="13">
        <f t="shared" si="2"/>
        <v>1.0089020771513353</v>
      </c>
    </row>
    <row r="97" spans="1:11" x14ac:dyDescent="0.3">
      <c r="A97" s="3" t="s">
        <v>260</v>
      </c>
      <c r="B97" s="3" t="s">
        <v>258</v>
      </c>
      <c r="C97" s="3" t="s">
        <v>261</v>
      </c>
      <c r="D97" s="12">
        <v>2</v>
      </c>
      <c r="E97" s="12">
        <v>16</v>
      </c>
      <c r="F97" s="12">
        <v>0</v>
      </c>
      <c r="G97" s="12">
        <f t="shared" si="3"/>
        <v>18</v>
      </c>
      <c r="H97" s="12">
        <v>0</v>
      </c>
      <c r="I97" s="12">
        <v>17</v>
      </c>
      <c r="J97" s="13">
        <f t="shared" si="2"/>
        <v>1.0588235294117647</v>
      </c>
    </row>
    <row r="98" spans="1:11" x14ac:dyDescent="0.3">
      <c r="A98" s="3" t="s">
        <v>262</v>
      </c>
      <c r="B98" s="3" t="s">
        <v>258</v>
      </c>
      <c r="C98" s="3" t="s">
        <v>263</v>
      </c>
      <c r="D98" s="12">
        <v>12</v>
      </c>
      <c r="E98" s="12">
        <v>289</v>
      </c>
      <c r="F98" s="12">
        <v>0</v>
      </c>
      <c r="G98" s="12">
        <f t="shared" si="3"/>
        <v>301</v>
      </c>
      <c r="H98" s="12">
        <v>2</v>
      </c>
      <c r="I98" s="12">
        <v>310</v>
      </c>
      <c r="J98" s="13">
        <f t="shared" si="2"/>
        <v>0.97096774193548385</v>
      </c>
    </row>
    <row r="99" spans="1:11" x14ac:dyDescent="0.3">
      <c r="A99" s="3" t="s">
        <v>264</v>
      </c>
      <c r="B99" s="3" t="s">
        <v>258</v>
      </c>
      <c r="C99" s="3" t="s">
        <v>265</v>
      </c>
      <c r="D99" s="12">
        <v>4</v>
      </c>
      <c r="E99" s="12">
        <v>79</v>
      </c>
      <c r="F99" s="12">
        <v>1</v>
      </c>
      <c r="G99" s="12">
        <f t="shared" si="3"/>
        <v>84</v>
      </c>
      <c r="H99" s="12">
        <v>4</v>
      </c>
      <c r="I99" s="12">
        <v>74</v>
      </c>
      <c r="J99" s="13">
        <f t="shared" si="2"/>
        <v>1.1351351351351351</v>
      </c>
    </row>
    <row r="100" spans="1:11" x14ac:dyDescent="0.3">
      <c r="A100" s="3" t="s">
        <v>266</v>
      </c>
      <c r="B100" s="3" t="s">
        <v>258</v>
      </c>
      <c r="C100" s="3" t="s">
        <v>267</v>
      </c>
      <c r="D100" s="12">
        <v>7</v>
      </c>
      <c r="E100" s="12">
        <v>111</v>
      </c>
      <c r="F100" s="12">
        <v>0</v>
      </c>
      <c r="G100" s="12">
        <f t="shared" si="3"/>
        <v>118</v>
      </c>
      <c r="H100" s="12">
        <v>5</v>
      </c>
      <c r="I100" s="12">
        <v>114</v>
      </c>
      <c r="J100" s="13">
        <f t="shared" si="2"/>
        <v>1.0350877192982457</v>
      </c>
    </row>
    <row r="101" spans="1:11" x14ac:dyDescent="0.3">
      <c r="A101" s="3" t="s">
        <v>268</v>
      </c>
      <c r="B101" s="3" t="s">
        <v>258</v>
      </c>
      <c r="C101" s="3" t="s">
        <v>269</v>
      </c>
      <c r="D101" s="12">
        <v>5</v>
      </c>
      <c r="E101" s="12">
        <v>57</v>
      </c>
      <c r="F101" s="12">
        <v>0</v>
      </c>
      <c r="G101" s="12">
        <f t="shared" si="3"/>
        <v>62</v>
      </c>
      <c r="H101" s="12">
        <v>5</v>
      </c>
      <c r="I101" s="12">
        <v>72</v>
      </c>
      <c r="J101" s="13">
        <f t="shared" si="2"/>
        <v>0.86111111111111116</v>
      </c>
    </row>
    <row r="102" spans="1:11" x14ac:dyDescent="0.3">
      <c r="A102" s="3" t="s">
        <v>270</v>
      </c>
      <c r="B102" s="3" t="s">
        <v>258</v>
      </c>
      <c r="C102" s="3" t="s">
        <v>271</v>
      </c>
      <c r="D102" s="12">
        <v>20</v>
      </c>
      <c r="E102" s="12">
        <v>438</v>
      </c>
      <c r="F102" s="12">
        <v>0</v>
      </c>
      <c r="G102" s="12">
        <f t="shared" si="3"/>
        <v>458</v>
      </c>
      <c r="H102" s="12">
        <v>2</v>
      </c>
      <c r="I102" s="12">
        <v>454</v>
      </c>
      <c r="J102" s="13">
        <f t="shared" si="2"/>
        <v>1.0088105726872247</v>
      </c>
    </row>
    <row r="103" spans="1:11" x14ac:dyDescent="0.3">
      <c r="A103" s="3" t="s">
        <v>272</v>
      </c>
      <c r="B103" s="3" t="s">
        <v>258</v>
      </c>
      <c r="C103" s="3" t="s">
        <v>273</v>
      </c>
      <c r="D103" s="12">
        <v>9</v>
      </c>
      <c r="E103" s="12">
        <v>235</v>
      </c>
      <c r="F103" s="12">
        <v>0</v>
      </c>
      <c r="G103" s="12">
        <f t="shared" si="3"/>
        <v>244</v>
      </c>
      <c r="H103" s="12">
        <v>6</v>
      </c>
      <c r="I103" s="12">
        <v>247</v>
      </c>
      <c r="J103" s="13">
        <f t="shared" si="2"/>
        <v>0.98785425101214575</v>
      </c>
    </row>
    <row r="104" spans="1:11" x14ac:dyDescent="0.3">
      <c r="A104" s="3" t="s">
        <v>274</v>
      </c>
      <c r="B104" s="3" t="s">
        <v>258</v>
      </c>
      <c r="C104" s="3" t="s">
        <v>275</v>
      </c>
      <c r="D104" s="12">
        <v>8</v>
      </c>
      <c r="E104" s="12">
        <v>112</v>
      </c>
      <c r="F104" s="12">
        <v>1</v>
      </c>
      <c r="G104" s="12">
        <f t="shared" si="3"/>
        <v>121</v>
      </c>
      <c r="H104" s="12">
        <v>2</v>
      </c>
      <c r="I104" s="12">
        <v>112</v>
      </c>
      <c r="J104" s="13">
        <f t="shared" si="2"/>
        <v>1.0803571428571428</v>
      </c>
    </row>
    <row r="105" spans="1:11" x14ac:dyDescent="0.3">
      <c r="A105" s="3" t="s">
        <v>276</v>
      </c>
      <c r="B105" s="3" t="s">
        <v>258</v>
      </c>
      <c r="C105" s="3" t="s">
        <v>277</v>
      </c>
      <c r="D105" s="12">
        <v>13</v>
      </c>
      <c r="E105" s="12">
        <v>152</v>
      </c>
      <c r="F105" s="12">
        <v>2</v>
      </c>
      <c r="G105" s="12">
        <f t="shared" si="3"/>
        <v>167</v>
      </c>
      <c r="H105" s="12">
        <v>4</v>
      </c>
      <c r="I105" s="12">
        <v>172</v>
      </c>
      <c r="J105" s="13">
        <f t="shared" si="2"/>
        <v>0.97093023255813948</v>
      </c>
    </row>
    <row r="106" spans="1:11" x14ac:dyDescent="0.3">
      <c r="A106" s="3" t="s">
        <v>278</v>
      </c>
      <c r="B106" s="3" t="s">
        <v>279</v>
      </c>
      <c r="C106" s="3" t="s">
        <v>279</v>
      </c>
      <c r="D106" s="12">
        <v>4</v>
      </c>
      <c r="E106" s="12">
        <v>56</v>
      </c>
      <c r="F106" s="12">
        <v>0</v>
      </c>
      <c r="G106" s="12">
        <f t="shared" si="3"/>
        <v>60</v>
      </c>
      <c r="H106" s="12">
        <v>4</v>
      </c>
      <c r="I106" s="12">
        <v>53</v>
      </c>
      <c r="J106" s="13">
        <f t="shared" si="2"/>
        <v>1.1320754716981132</v>
      </c>
    </row>
    <row r="107" spans="1:11" x14ac:dyDescent="0.3">
      <c r="A107" s="3" t="s">
        <v>280</v>
      </c>
      <c r="B107" s="3" t="s">
        <v>279</v>
      </c>
      <c r="C107" s="3" t="s">
        <v>281</v>
      </c>
      <c r="D107" s="12">
        <v>2</v>
      </c>
      <c r="E107" s="12">
        <v>15</v>
      </c>
      <c r="F107" s="12">
        <v>0</v>
      </c>
      <c r="G107" s="12">
        <f t="shared" si="3"/>
        <v>17</v>
      </c>
      <c r="H107" s="12">
        <v>2</v>
      </c>
      <c r="I107" s="12">
        <v>17</v>
      </c>
      <c r="J107" s="13">
        <f t="shared" si="2"/>
        <v>1</v>
      </c>
    </row>
    <row r="108" spans="1:11" x14ac:dyDescent="0.3">
      <c r="A108" s="3" t="s">
        <v>282</v>
      </c>
      <c r="B108" s="3" t="s">
        <v>283</v>
      </c>
      <c r="C108" s="3" t="s">
        <v>284</v>
      </c>
      <c r="D108" s="12">
        <v>12</v>
      </c>
      <c r="E108" s="12">
        <v>100</v>
      </c>
      <c r="F108" s="12">
        <v>0</v>
      </c>
      <c r="G108" s="12">
        <f t="shared" si="3"/>
        <v>112</v>
      </c>
      <c r="H108" s="12">
        <v>4</v>
      </c>
      <c r="I108" s="12">
        <v>113</v>
      </c>
      <c r="J108" s="13">
        <f t="shared" si="2"/>
        <v>0.99115044247787609</v>
      </c>
    </row>
    <row r="109" spans="1:11" x14ac:dyDescent="0.3">
      <c r="A109" s="3" t="s">
        <v>285</v>
      </c>
      <c r="B109" s="3" t="s">
        <v>286</v>
      </c>
      <c r="C109" s="3" t="s">
        <v>287</v>
      </c>
      <c r="D109" s="12">
        <v>2</v>
      </c>
      <c r="E109" s="12">
        <v>24</v>
      </c>
      <c r="F109" s="12">
        <v>0</v>
      </c>
      <c r="G109" s="12">
        <f t="shared" si="3"/>
        <v>26</v>
      </c>
      <c r="H109" s="12">
        <v>0</v>
      </c>
      <c r="I109" s="12">
        <v>25</v>
      </c>
      <c r="J109" s="13">
        <f t="shared" si="2"/>
        <v>1.04</v>
      </c>
    </row>
    <row r="110" spans="1:11" x14ac:dyDescent="0.3">
      <c r="A110" s="3" t="s">
        <v>288</v>
      </c>
      <c r="B110" s="3" t="s">
        <v>289</v>
      </c>
      <c r="C110" s="3" t="s">
        <v>289</v>
      </c>
      <c r="D110" s="12">
        <v>7</v>
      </c>
      <c r="E110" s="12">
        <v>46</v>
      </c>
      <c r="F110" s="12">
        <v>0</v>
      </c>
      <c r="G110" s="12">
        <f t="shared" si="3"/>
        <v>53</v>
      </c>
      <c r="H110" s="12">
        <v>2</v>
      </c>
      <c r="I110" s="12">
        <v>49</v>
      </c>
      <c r="J110" s="13">
        <f>G110/I110</f>
        <v>1.0816326530612246</v>
      </c>
    </row>
    <row r="111" spans="1:11" ht="15" thickBot="1" x14ac:dyDescent="0.35">
      <c r="A111" s="16" t="s">
        <v>290</v>
      </c>
      <c r="B111" s="3" t="s">
        <v>289</v>
      </c>
      <c r="C111" s="3" t="s">
        <v>291</v>
      </c>
      <c r="D111" s="12">
        <v>0</v>
      </c>
      <c r="E111" s="12">
        <v>0</v>
      </c>
      <c r="F111" s="12">
        <v>0</v>
      </c>
      <c r="G111" s="12">
        <f t="shared" si="3"/>
        <v>0</v>
      </c>
      <c r="H111" s="12">
        <v>0</v>
      </c>
      <c r="I111" s="12">
        <v>0</v>
      </c>
      <c r="J111" s="13">
        <v>0</v>
      </c>
      <c r="K111" t="s">
        <v>476</v>
      </c>
    </row>
    <row r="112" spans="1:11" ht="15" thickTop="1" x14ac:dyDescent="0.3">
      <c r="A112" s="17" t="s">
        <v>292</v>
      </c>
      <c r="B112" s="17"/>
      <c r="C112" s="17"/>
      <c r="D112" s="18">
        <f>SUM(D3:D111)</f>
        <v>826</v>
      </c>
      <c r="E112" s="18">
        <f>SUM(E3:E111)</f>
        <v>10542</v>
      </c>
      <c r="F112" s="18">
        <f>SUM(F3:F111)</f>
        <v>19</v>
      </c>
      <c r="G112" s="18">
        <f t="shared" ref="G112" si="4">D112+E112+F112</f>
        <v>11387</v>
      </c>
      <c r="H112" s="18">
        <f>SUM(H3:H111)</f>
        <v>401</v>
      </c>
      <c r="I112" s="18">
        <f>SUM(I3:I111)</f>
        <v>10390</v>
      </c>
      <c r="J112" s="19">
        <f t="shared" si="2"/>
        <v>1.0959576515880654</v>
      </c>
    </row>
    <row r="114" spans="1:10" x14ac:dyDescent="0.3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3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6E7B-3E3D-456C-8967-DB438270CDB9}">
  <dimension ref="A1:H80"/>
  <sheetViews>
    <sheetView topLeftCell="A53" workbookViewId="0">
      <selection activeCell="P40" sqref="P40"/>
    </sheetView>
  </sheetViews>
  <sheetFormatPr defaultRowHeight="14.4" x14ac:dyDescent="0.3"/>
  <cols>
    <col min="1" max="1" width="14.109375" style="4" customWidth="1"/>
    <col min="2" max="4" width="8.88671875" style="20"/>
    <col min="5" max="5" width="11" style="20" customWidth="1"/>
    <col min="6" max="6" width="12.44140625" style="20" customWidth="1"/>
    <col min="7" max="7" width="8.88671875" style="20"/>
    <col min="8" max="8" width="8.88671875" style="21"/>
  </cols>
  <sheetData>
    <row r="1" spans="1:8" x14ac:dyDescent="0.3">
      <c r="A1" s="6"/>
      <c r="B1" s="73">
        <v>45413</v>
      </c>
      <c r="C1" s="73"/>
      <c r="D1" s="73"/>
      <c r="E1" s="73"/>
      <c r="F1" s="73"/>
      <c r="G1" s="73"/>
      <c r="H1" s="7"/>
    </row>
    <row r="2" spans="1:8" ht="39.6" x14ac:dyDescent="0.3">
      <c r="A2" s="71" t="s">
        <v>1</v>
      </c>
      <c r="B2" s="66" t="s">
        <v>3</v>
      </c>
      <c r="C2" s="66" t="s">
        <v>4</v>
      </c>
      <c r="D2" s="67" t="s">
        <v>5</v>
      </c>
      <c r="E2" s="67" t="s">
        <v>6</v>
      </c>
      <c r="F2" s="67" t="s">
        <v>7</v>
      </c>
      <c r="G2" s="68" t="s">
        <v>8</v>
      </c>
      <c r="H2" s="69" t="s">
        <v>9</v>
      </c>
    </row>
    <row r="3" spans="1:8" x14ac:dyDescent="0.3">
      <c r="A3" s="3" t="s">
        <v>11</v>
      </c>
      <c r="B3" s="12">
        <v>2</v>
      </c>
      <c r="C3" s="12">
        <v>30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3" si="0">E3/G3</f>
        <v>1</v>
      </c>
    </row>
    <row r="4" spans="1:8" x14ac:dyDescent="0.3">
      <c r="A4" s="3" t="s">
        <v>14</v>
      </c>
      <c r="B4" s="12">
        <v>2</v>
      </c>
      <c r="C4" s="12">
        <v>24</v>
      </c>
      <c r="D4" s="12">
        <v>0</v>
      </c>
      <c r="E4" s="12">
        <f t="shared" ref="E4:E53" si="1">SUM(B4:D4)</f>
        <v>26</v>
      </c>
      <c r="F4" s="12">
        <v>2</v>
      </c>
      <c r="G4" s="12">
        <v>26</v>
      </c>
      <c r="H4" s="13">
        <f t="shared" si="0"/>
        <v>1</v>
      </c>
    </row>
    <row r="5" spans="1:8" x14ac:dyDescent="0.3">
      <c r="A5" s="3" t="s">
        <v>16</v>
      </c>
      <c r="B5" s="12">
        <v>0</v>
      </c>
      <c r="C5" s="12">
        <v>6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3">
      <c r="A6" s="3" t="s">
        <v>18</v>
      </c>
      <c r="B6" s="12">
        <v>17</v>
      </c>
      <c r="C6" s="12">
        <v>126</v>
      </c>
      <c r="D6" s="12">
        <v>0</v>
      </c>
      <c r="E6" s="12">
        <v>143</v>
      </c>
      <c r="F6" s="12">
        <v>3</v>
      </c>
      <c r="G6" s="12">
        <v>84</v>
      </c>
      <c r="H6" s="13">
        <v>1.7023809523809523</v>
      </c>
    </row>
    <row r="7" spans="1:8" x14ac:dyDescent="0.3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1</v>
      </c>
      <c r="G7" s="12">
        <v>20</v>
      </c>
      <c r="H7" s="13">
        <f t="shared" si="0"/>
        <v>0.85</v>
      </c>
    </row>
    <row r="8" spans="1:8" x14ac:dyDescent="0.3">
      <c r="A8" s="3" t="s">
        <v>26</v>
      </c>
      <c r="B8" s="12">
        <v>14</v>
      </c>
      <c r="C8" s="12">
        <v>153</v>
      </c>
      <c r="D8" s="12">
        <v>1</v>
      </c>
      <c r="E8" s="12">
        <f t="shared" si="1"/>
        <v>168</v>
      </c>
      <c r="F8" s="12">
        <v>13</v>
      </c>
      <c r="G8" s="12">
        <v>110</v>
      </c>
      <c r="H8" s="13">
        <f t="shared" si="0"/>
        <v>1.5272727272727273</v>
      </c>
    </row>
    <row r="9" spans="1:8" x14ac:dyDescent="0.3">
      <c r="A9" s="3" t="s">
        <v>29</v>
      </c>
      <c r="B9" s="12">
        <v>1</v>
      </c>
      <c r="C9" s="12">
        <v>28</v>
      </c>
      <c r="D9" s="12">
        <v>0</v>
      </c>
      <c r="E9" s="12">
        <f t="shared" si="1"/>
        <v>29</v>
      </c>
      <c r="F9" s="12">
        <v>1</v>
      </c>
      <c r="G9" s="12">
        <v>29</v>
      </c>
      <c r="H9" s="13">
        <f t="shared" si="0"/>
        <v>1</v>
      </c>
    </row>
    <row r="10" spans="1:8" x14ac:dyDescent="0.3">
      <c r="A10" s="3" t="s">
        <v>32</v>
      </c>
      <c r="B10" s="12">
        <v>22</v>
      </c>
      <c r="C10" s="12">
        <v>283</v>
      </c>
      <c r="D10" s="12">
        <v>2</v>
      </c>
      <c r="E10" s="12">
        <v>307</v>
      </c>
      <c r="F10" s="12">
        <v>12</v>
      </c>
      <c r="G10" s="12">
        <v>237</v>
      </c>
      <c r="H10" s="13">
        <v>1.2953586497890295</v>
      </c>
    </row>
    <row r="11" spans="1:8" x14ac:dyDescent="0.3">
      <c r="A11" s="3" t="s">
        <v>37</v>
      </c>
      <c r="B11" s="12">
        <v>8</v>
      </c>
      <c r="C11" s="12">
        <v>96</v>
      </c>
      <c r="D11" s="12">
        <v>0</v>
      </c>
      <c r="E11" s="12">
        <v>104</v>
      </c>
      <c r="F11" s="12">
        <v>7</v>
      </c>
      <c r="G11" s="12">
        <v>94</v>
      </c>
      <c r="H11" s="13">
        <v>1.1063829787234043</v>
      </c>
    </row>
    <row r="12" spans="1:8" x14ac:dyDescent="0.3">
      <c r="A12" s="3" t="s">
        <v>42</v>
      </c>
      <c r="B12" s="12">
        <v>4</v>
      </c>
      <c r="C12" s="12">
        <v>43</v>
      </c>
      <c r="D12" s="12">
        <v>0</v>
      </c>
      <c r="E12" s="12">
        <f t="shared" si="1"/>
        <v>47</v>
      </c>
      <c r="F12" s="12">
        <v>0</v>
      </c>
      <c r="G12" s="12">
        <v>49</v>
      </c>
      <c r="H12" s="13">
        <f t="shared" si="0"/>
        <v>0.95918367346938771</v>
      </c>
    </row>
    <row r="13" spans="1:8" x14ac:dyDescent="0.3">
      <c r="A13" s="3" t="s">
        <v>45</v>
      </c>
      <c r="B13" s="12">
        <v>4</v>
      </c>
      <c r="C13" s="12">
        <v>80</v>
      </c>
      <c r="D13" s="12">
        <v>0</v>
      </c>
      <c r="E13" s="12">
        <f t="shared" si="1"/>
        <v>84</v>
      </c>
      <c r="F13" s="12">
        <v>4</v>
      </c>
      <c r="G13" s="12">
        <v>35</v>
      </c>
      <c r="H13" s="13">
        <f t="shared" si="0"/>
        <v>2.4</v>
      </c>
    </row>
    <row r="14" spans="1:8" x14ac:dyDescent="0.3">
      <c r="A14" s="3" t="s">
        <v>48</v>
      </c>
      <c r="B14" s="12">
        <v>38</v>
      </c>
      <c r="C14" s="12">
        <v>494</v>
      </c>
      <c r="D14" s="12">
        <v>0</v>
      </c>
      <c r="E14" s="12">
        <v>532</v>
      </c>
      <c r="F14" s="12">
        <v>15</v>
      </c>
      <c r="G14" s="12">
        <v>491</v>
      </c>
      <c r="H14" s="13">
        <v>1.0835030549898168</v>
      </c>
    </row>
    <row r="15" spans="1:8" x14ac:dyDescent="0.3">
      <c r="A15" s="3" t="s">
        <v>53</v>
      </c>
      <c r="B15" s="12">
        <v>3</v>
      </c>
      <c r="C15" s="12">
        <v>25</v>
      </c>
      <c r="D15" s="12">
        <v>0</v>
      </c>
      <c r="E15" s="12">
        <f t="shared" si="1"/>
        <v>28</v>
      </c>
      <c r="F15" s="12">
        <v>3</v>
      </c>
      <c r="G15" s="12">
        <v>11</v>
      </c>
      <c r="H15" s="13">
        <f t="shared" si="0"/>
        <v>2.5454545454545454</v>
      </c>
    </row>
    <row r="16" spans="1:8" x14ac:dyDescent="0.3">
      <c r="A16" s="3" t="s">
        <v>56</v>
      </c>
      <c r="B16" s="12">
        <v>30</v>
      </c>
      <c r="C16" s="12">
        <v>296</v>
      </c>
      <c r="D16" s="12">
        <v>0</v>
      </c>
      <c r="E16" s="12">
        <v>326</v>
      </c>
      <c r="F16" s="12">
        <v>20</v>
      </c>
      <c r="G16" s="12">
        <v>352</v>
      </c>
      <c r="H16" s="13">
        <v>0.92613636363636365</v>
      </c>
    </row>
    <row r="17" spans="1:8" x14ac:dyDescent="0.3">
      <c r="A17" s="3" t="s">
        <v>61</v>
      </c>
      <c r="B17" s="12">
        <v>0</v>
      </c>
      <c r="C17" s="12">
        <v>14</v>
      </c>
      <c r="D17" s="12">
        <v>0</v>
      </c>
      <c r="E17" s="12">
        <f t="shared" si="1"/>
        <v>14</v>
      </c>
      <c r="F17" s="12">
        <v>0</v>
      </c>
      <c r="G17" s="12">
        <v>13</v>
      </c>
      <c r="H17" s="13">
        <f t="shared" si="0"/>
        <v>1.0769230769230769</v>
      </c>
    </row>
    <row r="18" spans="1:8" x14ac:dyDescent="0.3">
      <c r="A18" s="3" t="s">
        <v>64</v>
      </c>
      <c r="B18" s="12">
        <v>9</v>
      </c>
      <c r="C18" s="12">
        <v>29</v>
      </c>
      <c r="D18" s="12">
        <v>0</v>
      </c>
      <c r="E18" s="12">
        <f t="shared" si="1"/>
        <v>38</v>
      </c>
      <c r="F18" s="12">
        <v>6</v>
      </c>
      <c r="G18" s="12">
        <v>37</v>
      </c>
      <c r="H18" s="13">
        <f t="shared" si="0"/>
        <v>1.027027027027027</v>
      </c>
    </row>
    <row r="19" spans="1:8" x14ac:dyDescent="0.3">
      <c r="A19" s="3" t="s">
        <v>67</v>
      </c>
      <c r="B19" s="12">
        <v>23</v>
      </c>
      <c r="C19" s="12">
        <v>262</v>
      </c>
      <c r="D19" s="12">
        <v>0</v>
      </c>
      <c r="E19" s="12">
        <v>285</v>
      </c>
      <c r="F19" s="12">
        <v>19</v>
      </c>
      <c r="G19" s="12">
        <v>157</v>
      </c>
      <c r="H19" s="13">
        <v>1.8152866242038217</v>
      </c>
    </row>
    <row r="20" spans="1:8" x14ac:dyDescent="0.3">
      <c r="A20" s="3" t="s">
        <v>72</v>
      </c>
      <c r="B20" s="12">
        <v>3</v>
      </c>
      <c r="C20" s="12">
        <v>80</v>
      </c>
      <c r="D20" s="12">
        <v>0</v>
      </c>
      <c r="E20" s="12">
        <v>83</v>
      </c>
      <c r="F20" s="12">
        <v>2</v>
      </c>
      <c r="G20" s="12">
        <v>92</v>
      </c>
      <c r="H20" s="13">
        <v>0.90217391304347827</v>
      </c>
    </row>
    <row r="21" spans="1:8" x14ac:dyDescent="0.3">
      <c r="A21" s="3" t="s">
        <v>77</v>
      </c>
      <c r="B21" s="12">
        <v>4</v>
      </c>
      <c r="C21" s="12">
        <v>48</v>
      </c>
      <c r="D21" s="12">
        <v>0</v>
      </c>
      <c r="E21" s="12">
        <f t="shared" si="1"/>
        <v>52</v>
      </c>
      <c r="F21" s="12">
        <v>4</v>
      </c>
      <c r="G21" s="12">
        <v>54</v>
      </c>
      <c r="H21" s="13">
        <f t="shared" si="0"/>
        <v>0.96296296296296291</v>
      </c>
    </row>
    <row r="22" spans="1:8" x14ac:dyDescent="0.3">
      <c r="A22" s="3" t="s">
        <v>80</v>
      </c>
      <c r="B22" s="12">
        <v>0</v>
      </c>
      <c r="C22" s="12">
        <v>2</v>
      </c>
      <c r="D22" s="12">
        <v>0</v>
      </c>
      <c r="E22" s="12">
        <f t="shared" si="1"/>
        <v>2</v>
      </c>
      <c r="F22" s="12">
        <v>0</v>
      </c>
      <c r="G22" s="12">
        <v>5</v>
      </c>
      <c r="H22" s="13">
        <f t="shared" si="0"/>
        <v>0.4</v>
      </c>
    </row>
    <row r="23" spans="1:8" x14ac:dyDescent="0.3">
      <c r="A23" s="3" t="s">
        <v>83</v>
      </c>
      <c r="B23" s="12">
        <v>0</v>
      </c>
      <c r="C23" s="12">
        <v>4</v>
      </c>
      <c r="D23" s="12">
        <v>0</v>
      </c>
      <c r="E23" s="12">
        <f t="shared" si="1"/>
        <v>4</v>
      </c>
      <c r="F23" s="12">
        <v>0</v>
      </c>
      <c r="G23" s="12">
        <v>5</v>
      </c>
      <c r="H23" s="13">
        <f t="shared" si="0"/>
        <v>0.8</v>
      </c>
    </row>
    <row r="24" spans="1:8" x14ac:dyDescent="0.3">
      <c r="A24" s="3" t="s">
        <v>86</v>
      </c>
      <c r="B24" s="12">
        <v>27</v>
      </c>
      <c r="C24" s="12">
        <v>437</v>
      </c>
      <c r="D24" s="12">
        <v>0</v>
      </c>
      <c r="E24" s="12">
        <f t="shared" si="1"/>
        <v>464</v>
      </c>
      <c r="F24" s="12">
        <v>1</v>
      </c>
      <c r="G24" s="12">
        <v>178</v>
      </c>
      <c r="H24" s="13">
        <f t="shared" si="0"/>
        <v>2.606741573033708</v>
      </c>
    </row>
    <row r="25" spans="1:8" x14ac:dyDescent="0.3">
      <c r="A25" s="3" t="s">
        <v>89</v>
      </c>
      <c r="B25" s="12">
        <v>5</v>
      </c>
      <c r="C25" s="12">
        <v>48</v>
      </c>
      <c r="D25" s="12">
        <v>0</v>
      </c>
      <c r="E25" s="12">
        <f t="shared" si="1"/>
        <v>53</v>
      </c>
      <c r="F25" s="12">
        <v>5</v>
      </c>
      <c r="G25" s="12">
        <v>46</v>
      </c>
      <c r="H25" s="13">
        <f t="shared" si="0"/>
        <v>1.1521739130434783</v>
      </c>
    </row>
    <row r="26" spans="1:8" x14ac:dyDescent="0.3">
      <c r="A26" s="3" t="s">
        <v>92</v>
      </c>
      <c r="B26" s="12">
        <v>71</v>
      </c>
      <c r="C26" s="12">
        <v>10</v>
      </c>
      <c r="D26" s="12">
        <v>0</v>
      </c>
      <c r="E26" s="12">
        <f t="shared" si="1"/>
        <v>81</v>
      </c>
      <c r="F26" s="12">
        <v>4</v>
      </c>
      <c r="G26" s="12">
        <v>86</v>
      </c>
      <c r="H26" s="13">
        <f t="shared" si="0"/>
        <v>0.94186046511627908</v>
      </c>
    </row>
    <row r="27" spans="1:8" x14ac:dyDescent="0.3">
      <c r="A27" s="3" t="s">
        <v>95</v>
      </c>
      <c r="B27" s="12">
        <v>1</v>
      </c>
      <c r="C27" s="12">
        <v>13</v>
      </c>
      <c r="D27" s="12">
        <v>0</v>
      </c>
      <c r="E27" s="12">
        <f t="shared" si="1"/>
        <v>14</v>
      </c>
      <c r="F27" s="12">
        <v>1</v>
      </c>
      <c r="G27" s="12">
        <v>9</v>
      </c>
      <c r="H27" s="13">
        <f t="shared" si="0"/>
        <v>1.5555555555555556</v>
      </c>
    </row>
    <row r="28" spans="1:8" x14ac:dyDescent="0.3">
      <c r="A28" s="3" t="s">
        <v>98</v>
      </c>
      <c r="B28" s="12">
        <v>3</v>
      </c>
      <c r="C28" s="12">
        <v>13</v>
      </c>
      <c r="D28" s="12">
        <v>0</v>
      </c>
      <c r="E28" s="12">
        <f t="shared" si="1"/>
        <v>16</v>
      </c>
      <c r="F28" s="12">
        <v>3</v>
      </c>
      <c r="G28" s="12">
        <v>16</v>
      </c>
      <c r="H28" s="13">
        <f t="shared" si="0"/>
        <v>1</v>
      </c>
    </row>
    <row r="29" spans="1:8" x14ac:dyDescent="0.3">
      <c r="A29" s="3" t="s">
        <v>101</v>
      </c>
      <c r="B29" s="12">
        <v>1</v>
      </c>
      <c r="C29" s="12">
        <v>3</v>
      </c>
      <c r="D29" s="12">
        <v>4</v>
      </c>
      <c r="E29" s="12">
        <f t="shared" si="1"/>
        <v>8</v>
      </c>
      <c r="F29" s="12">
        <v>0</v>
      </c>
      <c r="G29" s="12">
        <v>8</v>
      </c>
      <c r="H29" s="13">
        <f t="shared" si="0"/>
        <v>1</v>
      </c>
    </row>
    <row r="30" spans="1:8" x14ac:dyDescent="0.3">
      <c r="A30" s="3" t="s">
        <v>104</v>
      </c>
      <c r="B30" s="12">
        <v>1</v>
      </c>
      <c r="C30" s="12">
        <v>15</v>
      </c>
      <c r="D30" s="12">
        <v>0</v>
      </c>
      <c r="E30" s="12">
        <f t="shared" si="1"/>
        <v>16</v>
      </c>
      <c r="F30" s="12">
        <v>0</v>
      </c>
      <c r="G30" s="12">
        <v>16</v>
      </c>
      <c r="H30" s="13">
        <f t="shared" si="0"/>
        <v>1</v>
      </c>
    </row>
    <row r="31" spans="1:8" x14ac:dyDescent="0.3">
      <c r="A31" s="3" t="s">
        <v>107</v>
      </c>
      <c r="B31" s="12">
        <v>7</v>
      </c>
      <c r="C31" s="12">
        <v>27</v>
      </c>
      <c r="D31" s="12">
        <v>0</v>
      </c>
      <c r="E31" s="12">
        <f t="shared" si="1"/>
        <v>34</v>
      </c>
      <c r="F31" s="12">
        <v>6</v>
      </c>
      <c r="G31" s="12">
        <v>30</v>
      </c>
      <c r="H31" s="13">
        <f t="shared" si="0"/>
        <v>1.1333333333333333</v>
      </c>
    </row>
    <row r="32" spans="1:8" x14ac:dyDescent="0.3">
      <c r="A32" s="3" t="s">
        <v>110</v>
      </c>
      <c r="B32" s="12">
        <v>3</v>
      </c>
      <c r="C32" s="12">
        <v>26</v>
      </c>
      <c r="D32" s="12">
        <v>0</v>
      </c>
      <c r="E32" s="12">
        <f t="shared" si="1"/>
        <v>29</v>
      </c>
      <c r="F32" s="12">
        <v>3</v>
      </c>
      <c r="G32" s="12">
        <v>24</v>
      </c>
      <c r="H32" s="13">
        <f t="shared" si="0"/>
        <v>1.2083333333333333</v>
      </c>
    </row>
    <row r="33" spans="1:8" x14ac:dyDescent="0.3">
      <c r="A33" s="3" t="s">
        <v>113</v>
      </c>
      <c r="B33" s="12">
        <v>10</v>
      </c>
      <c r="C33" s="12">
        <v>77</v>
      </c>
      <c r="D33" s="12">
        <v>0</v>
      </c>
      <c r="E33" s="12">
        <f t="shared" si="1"/>
        <v>87</v>
      </c>
      <c r="F33" s="12">
        <v>9</v>
      </c>
      <c r="G33" s="12">
        <v>104</v>
      </c>
      <c r="H33" s="13">
        <f t="shared" si="0"/>
        <v>0.83653846153846156</v>
      </c>
    </row>
    <row r="34" spans="1:8" x14ac:dyDescent="0.3">
      <c r="A34" s="3" t="s">
        <v>116</v>
      </c>
      <c r="B34" s="12">
        <v>0</v>
      </c>
      <c r="C34" s="12">
        <v>8</v>
      </c>
      <c r="D34" s="12">
        <v>0</v>
      </c>
      <c r="E34" s="12">
        <f t="shared" si="1"/>
        <v>8</v>
      </c>
      <c r="F34" s="12">
        <v>0</v>
      </c>
      <c r="G34" s="12">
        <v>8</v>
      </c>
      <c r="H34" s="13">
        <f t="shared" si="0"/>
        <v>1</v>
      </c>
    </row>
    <row r="35" spans="1:8" x14ac:dyDescent="0.3">
      <c r="A35" s="3" t="s">
        <v>119</v>
      </c>
      <c r="B35" s="12">
        <v>1</v>
      </c>
      <c r="C35" s="12">
        <v>14</v>
      </c>
      <c r="D35" s="12">
        <v>0</v>
      </c>
      <c r="E35" s="12">
        <f t="shared" si="1"/>
        <v>15</v>
      </c>
      <c r="F35" s="12">
        <v>0</v>
      </c>
      <c r="G35" s="12">
        <v>11</v>
      </c>
      <c r="H35" s="13">
        <f t="shared" si="0"/>
        <v>1.3636363636363635</v>
      </c>
    </row>
    <row r="36" spans="1:8" x14ac:dyDescent="0.3">
      <c r="A36" s="3" t="s">
        <v>122</v>
      </c>
      <c r="B36" s="12">
        <v>7</v>
      </c>
      <c r="C36" s="12">
        <v>124</v>
      </c>
      <c r="D36" s="12">
        <v>0</v>
      </c>
      <c r="E36" s="12">
        <v>131</v>
      </c>
      <c r="F36" s="12">
        <v>0</v>
      </c>
      <c r="G36" s="12">
        <v>127</v>
      </c>
      <c r="H36" s="13">
        <v>1.0314960629921259</v>
      </c>
    </row>
    <row r="37" spans="1:8" x14ac:dyDescent="0.3">
      <c r="A37" s="3" t="s">
        <v>127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32</v>
      </c>
      <c r="H37" s="13">
        <f t="shared" si="0"/>
        <v>0.96875</v>
      </c>
    </row>
    <row r="38" spans="1:8" x14ac:dyDescent="0.3">
      <c r="A38" s="3" t="s">
        <v>129</v>
      </c>
      <c r="B38" s="12">
        <v>1</v>
      </c>
      <c r="C38" s="12">
        <v>35</v>
      </c>
      <c r="D38" s="12">
        <v>0</v>
      </c>
      <c r="E38" s="12">
        <f t="shared" si="1"/>
        <v>36</v>
      </c>
      <c r="F38" s="12">
        <v>1</v>
      </c>
      <c r="G38" s="12">
        <v>22</v>
      </c>
      <c r="H38" s="13">
        <f t="shared" si="0"/>
        <v>1.6363636363636365</v>
      </c>
    </row>
    <row r="39" spans="1:8" x14ac:dyDescent="0.3">
      <c r="A39" s="3" t="s">
        <v>132</v>
      </c>
      <c r="B39" s="12">
        <v>4</v>
      </c>
      <c r="C39" s="12">
        <v>17</v>
      </c>
      <c r="D39" s="12">
        <v>0</v>
      </c>
      <c r="E39" s="12">
        <f t="shared" si="1"/>
        <v>21</v>
      </c>
      <c r="F39" s="12">
        <v>3</v>
      </c>
      <c r="G39" s="12">
        <v>22</v>
      </c>
      <c r="H39" s="13">
        <f t="shared" si="0"/>
        <v>0.95454545454545459</v>
      </c>
    </row>
    <row r="40" spans="1:8" x14ac:dyDescent="0.3">
      <c r="A40" s="3" t="s">
        <v>135</v>
      </c>
      <c r="B40" s="12">
        <v>7</v>
      </c>
      <c r="C40" s="12">
        <v>83</v>
      </c>
      <c r="D40" s="12">
        <v>0</v>
      </c>
      <c r="E40" s="12">
        <f t="shared" si="1"/>
        <v>90</v>
      </c>
      <c r="F40" s="12">
        <v>7</v>
      </c>
      <c r="G40" s="12">
        <v>93</v>
      </c>
      <c r="H40" s="13">
        <f t="shared" si="0"/>
        <v>0.967741935483871</v>
      </c>
    </row>
    <row r="41" spans="1:8" x14ac:dyDescent="0.3">
      <c r="A41" s="3" t="s">
        <v>138</v>
      </c>
      <c r="B41" s="12">
        <v>12</v>
      </c>
      <c r="C41" s="12">
        <v>82</v>
      </c>
      <c r="D41" s="12">
        <v>0</v>
      </c>
      <c r="E41" s="12">
        <f t="shared" si="1"/>
        <v>94</v>
      </c>
      <c r="F41" s="12">
        <v>12</v>
      </c>
      <c r="G41" s="12">
        <v>62</v>
      </c>
      <c r="H41" s="13">
        <f t="shared" si="0"/>
        <v>1.5161290322580645</v>
      </c>
    </row>
    <row r="42" spans="1:8" x14ac:dyDescent="0.3">
      <c r="A42" s="3" t="s">
        <v>141</v>
      </c>
      <c r="B42" s="12">
        <v>20</v>
      </c>
      <c r="C42" s="12">
        <v>136</v>
      </c>
      <c r="D42" s="12">
        <v>0</v>
      </c>
      <c r="E42" s="12">
        <f t="shared" si="1"/>
        <v>156</v>
      </c>
      <c r="F42" s="12">
        <v>5</v>
      </c>
      <c r="G42" s="12">
        <v>91</v>
      </c>
      <c r="H42" s="13">
        <f t="shared" si="0"/>
        <v>1.7142857142857142</v>
      </c>
    </row>
    <row r="43" spans="1:8" x14ac:dyDescent="0.3">
      <c r="A43" s="3" t="s">
        <v>144</v>
      </c>
      <c r="B43" s="12">
        <v>0</v>
      </c>
      <c r="C43" s="12">
        <v>14</v>
      </c>
      <c r="D43" s="12">
        <v>0</v>
      </c>
      <c r="E43" s="12">
        <f t="shared" si="1"/>
        <v>14</v>
      </c>
      <c r="F43" s="12">
        <v>0</v>
      </c>
      <c r="G43" s="12">
        <v>14</v>
      </c>
      <c r="H43" s="13">
        <f t="shared" si="0"/>
        <v>1</v>
      </c>
    </row>
    <row r="44" spans="1:8" x14ac:dyDescent="0.3">
      <c r="A44" s="3" t="s">
        <v>147</v>
      </c>
      <c r="B44" s="12">
        <v>15</v>
      </c>
      <c r="C44" s="12">
        <v>63</v>
      </c>
      <c r="D44" s="12">
        <v>0</v>
      </c>
      <c r="E44" s="12">
        <v>78</v>
      </c>
      <c r="F44" s="12">
        <v>7</v>
      </c>
      <c r="G44" s="12">
        <v>64</v>
      </c>
      <c r="H44" s="13">
        <v>1.21875</v>
      </c>
    </row>
    <row r="45" spans="1:8" x14ac:dyDescent="0.3">
      <c r="A45" s="3" t="s">
        <v>152</v>
      </c>
      <c r="B45" s="12">
        <v>5</v>
      </c>
      <c r="C45" s="12">
        <v>82</v>
      </c>
      <c r="D45" s="12">
        <v>3</v>
      </c>
      <c r="E45" s="12">
        <f t="shared" si="1"/>
        <v>90</v>
      </c>
      <c r="F45" s="12">
        <v>5</v>
      </c>
      <c r="G45" s="12">
        <v>32</v>
      </c>
      <c r="H45" s="13">
        <f t="shared" si="0"/>
        <v>2.8125</v>
      </c>
    </row>
    <row r="46" spans="1:8" x14ac:dyDescent="0.3">
      <c r="A46" s="3" t="s">
        <v>155</v>
      </c>
      <c r="B46" s="12">
        <v>4</v>
      </c>
      <c r="C46" s="12">
        <v>35</v>
      </c>
      <c r="D46" s="12">
        <v>0</v>
      </c>
      <c r="E46" s="12">
        <v>39</v>
      </c>
      <c r="F46" s="12">
        <v>4</v>
      </c>
      <c r="G46" s="12">
        <v>34</v>
      </c>
      <c r="H46" s="13">
        <v>1.1470588235294117</v>
      </c>
    </row>
    <row r="47" spans="1:8" x14ac:dyDescent="0.3">
      <c r="A47" s="3" t="s">
        <v>160</v>
      </c>
      <c r="B47" s="12">
        <v>2</v>
      </c>
      <c r="C47" s="12">
        <v>30</v>
      </c>
      <c r="D47" s="12">
        <v>0</v>
      </c>
      <c r="E47" s="12">
        <f t="shared" si="1"/>
        <v>32</v>
      </c>
      <c r="F47" s="12">
        <v>0</v>
      </c>
      <c r="G47" s="12">
        <v>25</v>
      </c>
      <c r="H47" s="13">
        <f t="shared" si="0"/>
        <v>1.28</v>
      </c>
    </row>
    <row r="48" spans="1:8" x14ac:dyDescent="0.3">
      <c r="A48" s="3" t="s">
        <v>163</v>
      </c>
      <c r="B48" s="12">
        <v>6</v>
      </c>
      <c r="C48" s="12">
        <v>90</v>
      </c>
      <c r="D48" s="12">
        <v>0</v>
      </c>
      <c r="E48" s="12">
        <f t="shared" si="1"/>
        <v>96</v>
      </c>
      <c r="F48" s="12">
        <v>6</v>
      </c>
      <c r="G48" s="12">
        <v>43</v>
      </c>
      <c r="H48" s="13">
        <f t="shared" si="0"/>
        <v>2.2325581395348837</v>
      </c>
    </row>
    <row r="49" spans="1:8" x14ac:dyDescent="0.3">
      <c r="A49" s="3" t="s">
        <v>166</v>
      </c>
      <c r="B49" s="12">
        <v>18</v>
      </c>
      <c r="C49" s="12">
        <v>94</v>
      </c>
      <c r="D49" s="12">
        <v>0</v>
      </c>
      <c r="E49" s="12">
        <f t="shared" si="1"/>
        <v>112</v>
      </c>
      <c r="F49" s="12">
        <v>3</v>
      </c>
      <c r="G49" s="12">
        <v>65</v>
      </c>
      <c r="H49" s="13">
        <f t="shared" si="0"/>
        <v>1.7230769230769232</v>
      </c>
    </row>
    <row r="50" spans="1:8" x14ac:dyDescent="0.3">
      <c r="A50" s="3" t="s">
        <v>169</v>
      </c>
      <c r="B50" s="12">
        <v>3</v>
      </c>
      <c r="C50" s="12">
        <v>20</v>
      </c>
      <c r="D50" s="12">
        <v>0</v>
      </c>
      <c r="E50" s="12">
        <f t="shared" si="1"/>
        <v>23</v>
      </c>
      <c r="F50" s="12">
        <v>3</v>
      </c>
      <c r="G50" s="12">
        <v>24</v>
      </c>
      <c r="H50" s="13">
        <f t="shared" si="0"/>
        <v>0.95833333333333337</v>
      </c>
    </row>
    <row r="51" spans="1:8" x14ac:dyDescent="0.3">
      <c r="A51" s="3" t="s">
        <v>172</v>
      </c>
      <c r="B51" s="12">
        <v>14</v>
      </c>
      <c r="C51" s="12">
        <v>112</v>
      </c>
      <c r="D51" s="12">
        <v>0</v>
      </c>
      <c r="E51" s="12">
        <f t="shared" si="1"/>
        <v>126</v>
      </c>
      <c r="F51" s="12">
        <v>4</v>
      </c>
      <c r="G51" s="12">
        <v>121</v>
      </c>
      <c r="H51" s="13">
        <f t="shared" si="0"/>
        <v>1.0413223140495869</v>
      </c>
    </row>
    <row r="52" spans="1:8" x14ac:dyDescent="0.3">
      <c r="A52" s="3" t="s">
        <v>174</v>
      </c>
      <c r="B52" s="12">
        <v>3</v>
      </c>
      <c r="C52" s="12">
        <v>36</v>
      </c>
      <c r="D52" s="12">
        <v>0</v>
      </c>
      <c r="E52" s="12">
        <f t="shared" si="1"/>
        <v>39</v>
      </c>
      <c r="F52" s="12">
        <v>3</v>
      </c>
      <c r="G52" s="12">
        <v>24</v>
      </c>
      <c r="H52" s="13">
        <f t="shared" si="0"/>
        <v>1.625</v>
      </c>
    </row>
    <row r="53" spans="1:8" x14ac:dyDescent="0.3">
      <c r="A53" s="3" t="s">
        <v>177</v>
      </c>
      <c r="B53" s="12">
        <v>1</v>
      </c>
      <c r="C53" s="12">
        <v>28</v>
      </c>
      <c r="D53" s="12">
        <v>0</v>
      </c>
      <c r="E53" s="12">
        <f t="shared" si="1"/>
        <v>29</v>
      </c>
      <c r="F53" s="12">
        <v>1</v>
      </c>
      <c r="G53" s="12">
        <v>30</v>
      </c>
      <c r="H53" s="13">
        <f t="shared" si="0"/>
        <v>0.96666666666666667</v>
      </c>
    </row>
    <row r="54" spans="1:8" x14ac:dyDescent="0.3">
      <c r="A54" s="3" t="s">
        <v>180</v>
      </c>
      <c r="B54" s="12">
        <v>200</v>
      </c>
      <c r="C54" s="12">
        <v>2810</v>
      </c>
      <c r="D54" s="12">
        <v>3</v>
      </c>
      <c r="E54" s="12">
        <v>3013</v>
      </c>
      <c r="F54" s="12">
        <v>74</v>
      </c>
      <c r="G54" s="12">
        <v>3068</v>
      </c>
      <c r="H54" s="13">
        <v>0.98207301173402872</v>
      </c>
    </row>
    <row r="55" spans="1:8" x14ac:dyDescent="0.3">
      <c r="A55" s="3" t="s">
        <v>209</v>
      </c>
      <c r="B55" s="12">
        <v>5</v>
      </c>
      <c r="C55" s="12">
        <v>46</v>
      </c>
      <c r="D55" s="12">
        <v>0</v>
      </c>
      <c r="E55" s="12">
        <f t="shared" ref="E55:E74" si="2">SUM(B55:D55)</f>
        <v>51</v>
      </c>
      <c r="F55" s="12">
        <v>1</v>
      </c>
      <c r="G55" s="12">
        <v>52</v>
      </c>
      <c r="H55" s="13">
        <f t="shared" ref="H55:H76" si="3">E55/G55</f>
        <v>0.98076923076923073</v>
      </c>
    </row>
    <row r="56" spans="1:8" x14ac:dyDescent="0.3">
      <c r="A56" s="3" t="s">
        <v>211</v>
      </c>
      <c r="B56" s="12">
        <v>7</v>
      </c>
      <c r="C56" s="12">
        <v>32</v>
      </c>
      <c r="D56" s="12">
        <v>0</v>
      </c>
      <c r="E56" s="12">
        <v>39</v>
      </c>
      <c r="F56" s="12">
        <v>7</v>
      </c>
      <c r="G56" s="12">
        <v>21</v>
      </c>
      <c r="H56" s="13">
        <v>1.8571428571428572</v>
      </c>
    </row>
    <row r="57" spans="1:8" x14ac:dyDescent="0.3">
      <c r="A57" s="3" t="s">
        <v>216</v>
      </c>
      <c r="B57" s="12">
        <v>5</v>
      </c>
      <c r="C57" s="12">
        <v>53</v>
      </c>
      <c r="D57" s="12">
        <v>6</v>
      </c>
      <c r="E57" s="12">
        <f t="shared" si="2"/>
        <v>64</v>
      </c>
      <c r="F57" s="12">
        <v>3</v>
      </c>
      <c r="G57" s="12">
        <v>66</v>
      </c>
      <c r="H57" s="13">
        <f t="shared" si="3"/>
        <v>0.96969696969696972</v>
      </c>
    </row>
    <row r="58" spans="1:8" x14ac:dyDescent="0.3">
      <c r="A58" s="3" t="s">
        <v>219</v>
      </c>
      <c r="B58" s="12">
        <v>8</v>
      </c>
      <c r="C58" s="12">
        <v>53</v>
      </c>
      <c r="D58" s="12">
        <v>0</v>
      </c>
      <c r="E58" s="12">
        <f t="shared" si="2"/>
        <v>61</v>
      </c>
      <c r="F58" s="12">
        <v>8</v>
      </c>
      <c r="G58" s="12">
        <v>39</v>
      </c>
      <c r="H58" s="13">
        <f t="shared" si="3"/>
        <v>1.5641025641025641</v>
      </c>
    </row>
    <row r="59" spans="1:8" x14ac:dyDescent="0.3">
      <c r="A59" s="3" t="s">
        <v>221</v>
      </c>
      <c r="B59" s="12">
        <v>11</v>
      </c>
      <c r="C59" s="12">
        <v>168</v>
      </c>
      <c r="D59" s="12">
        <v>7</v>
      </c>
      <c r="E59" s="12">
        <v>186</v>
      </c>
      <c r="F59" s="12">
        <v>11</v>
      </c>
      <c r="G59" s="12">
        <v>186</v>
      </c>
      <c r="H59" s="13">
        <v>1</v>
      </c>
    </row>
    <row r="60" spans="1:8" x14ac:dyDescent="0.3">
      <c r="A60" s="3" t="s">
        <v>226</v>
      </c>
      <c r="B60" s="12">
        <v>11</v>
      </c>
      <c r="C60" s="12">
        <v>79</v>
      </c>
      <c r="D60" s="12">
        <v>1</v>
      </c>
      <c r="E60" s="12">
        <f t="shared" si="2"/>
        <v>91</v>
      </c>
      <c r="F60" s="12">
        <v>3</v>
      </c>
      <c r="G60" s="12">
        <v>86</v>
      </c>
      <c r="H60" s="13">
        <f t="shared" si="3"/>
        <v>1.058139534883721</v>
      </c>
    </row>
    <row r="61" spans="1:8" x14ac:dyDescent="0.3">
      <c r="A61" s="3" t="s">
        <v>229</v>
      </c>
      <c r="B61" s="12">
        <v>12</v>
      </c>
      <c r="C61" s="12">
        <v>69</v>
      </c>
      <c r="D61" s="12">
        <v>2</v>
      </c>
      <c r="E61" s="12">
        <f t="shared" si="2"/>
        <v>83</v>
      </c>
      <c r="F61" s="12">
        <v>12</v>
      </c>
      <c r="G61" s="12">
        <v>38</v>
      </c>
      <c r="H61" s="13">
        <f t="shared" si="3"/>
        <v>2.1842105263157894</v>
      </c>
    </row>
    <row r="62" spans="1:8" x14ac:dyDescent="0.3">
      <c r="A62" s="3" t="s">
        <v>232</v>
      </c>
      <c r="B62" s="12">
        <v>9</v>
      </c>
      <c r="C62" s="12">
        <v>204</v>
      </c>
      <c r="D62" s="12">
        <v>5</v>
      </c>
      <c r="E62" s="12">
        <f t="shared" si="2"/>
        <v>218</v>
      </c>
      <c r="F62" s="12">
        <v>8</v>
      </c>
      <c r="G62" s="12">
        <v>162</v>
      </c>
      <c r="H62" s="13">
        <f t="shared" si="3"/>
        <v>1.345679012345679</v>
      </c>
    </row>
    <row r="63" spans="1:8" x14ac:dyDescent="0.3">
      <c r="A63" s="3" t="s">
        <v>235</v>
      </c>
      <c r="B63" s="12">
        <v>0</v>
      </c>
      <c r="C63" s="12">
        <v>43</v>
      </c>
      <c r="D63" s="12">
        <v>0</v>
      </c>
      <c r="E63" s="12">
        <f t="shared" si="2"/>
        <v>43</v>
      </c>
      <c r="F63" s="12">
        <v>0</v>
      </c>
      <c r="G63" s="12">
        <v>16</v>
      </c>
      <c r="H63" s="13">
        <f t="shared" si="3"/>
        <v>2.6875</v>
      </c>
    </row>
    <row r="64" spans="1:8" x14ac:dyDescent="0.3">
      <c r="A64" s="3" t="s">
        <v>238</v>
      </c>
      <c r="B64" s="12">
        <v>0</v>
      </c>
      <c r="C64" s="12">
        <v>0</v>
      </c>
      <c r="D64" s="12">
        <v>0</v>
      </c>
      <c r="E64" s="12">
        <f t="shared" si="2"/>
        <v>0</v>
      </c>
      <c r="F64" s="12">
        <v>0</v>
      </c>
      <c r="G64" s="12">
        <v>2</v>
      </c>
      <c r="H64" s="13">
        <f t="shared" si="3"/>
        <v>0</v>
      </c>
    </row>
    <row r="65" spans="1:8" x14ac:dyDescent="0.3">
      <c r="A65" s="3" t="s">
        <v>241</v>
      </c>
      <c r="B65" s="12">
        <v>12</v>
      </c>
      <c r="C65" s="12">
        <v>110</v>
      </c>
      <c r="D65" s="12">
        <v>0</v>
      </c>
      <c r="E65" s="12">
        <f t="shared" si="2"/>
        <v>122</v>
      </c>
      <c r="F65" s="12">
        <v>10</v>
      </c>
      <c r="G65" s="12">
        <v>122</v>
      </c>
      <c r="H65" s="13">
        <f t="shared" si="3"/>
        <v>1</v>
      </c>
    </row>
    <row r="66" spans="1:8" x14ac:dyDescent="0.3">
      <c r="A66" s="3" t="s">
        <v>244</v>
      </c>
      <c r="B66" s="12">
        <v>9</v>
      </c>
      <c r="C66" s="12">
        <v>112</v>
      </c>
      <c r="D66" s="12">
        <v>0</v>
      </c>
      <c r="E66" s="12">
        <f t="shared" si="2"/>
        <v>121</v>
      </c>
      <c r="F66" s="12">
        <v>4</v>
      </c>
      <c r="G66" s="12">
        <v>88</v>
      </c>
      <c r="H66" s="13">
        <f t="shared" si="3"/>
        <v>1.375</v>
      </c>
    </row>
    <row r="67" spans="1:8" x14ac:dyDescent="0.3">
      <c r="A67" s="3" t="s">
        <v>246</v>
      </c>
      <c r="B67" s="12">
        <v>3</v>
      </c>
      <c r="C67" s="12">
        <v>119</v>
      </c>
      <c r="D67" s="12">
        <v>0</v>
      </c>
      <c r="E67" s="12">
        <f t="shared" si="2"/>
        <v>122</v>
      </c>
      <c r="F67" s="12">
        <v>0</v>
      </c>
      <c r="G67" s="12">
        <v>102</v>
      </c>
      <c r="H67" s="13">
        <f t="shared" si="3"/>
        <v>1.196078431372549</v>
      </c>
    </row>
    <row r="68" spans="1:8" x14ac:dyDescent="0.3">
      <c r="A68" s="3" t="s">
        <v>249</v>
      </c>
      <c r="B68" s="12">
        <v>13</v>
      </c>
      <c r="C68" s="12">
        <v>67</v>
      </c>
      <c r="D68" s="12">
        <v>1</v>
      </c>
      <c r="E68" s="12">
        <f t="shared" si="2"/>
        <v>81</v>
      </c>
      <c r="F68" s="12">
        <v>1</v>
      </c>
      <c r="G68" s="12">
        <v>82</v>
      </c>
      <c r="H68" s="13">
        <f t="shared" si="3"/>
        <v>0.98780487804878048</v>
      </c>
    </row>
    <row r="69" spans="1:8" x14ac:dyDescent="0.3">
      <c r="A69" s="3" t="s">
        <v>252</v>
      </c>
      <c r="B69" s="12">
        <v>7</v>
      </c>
      <c r="C69" s="12">
        <v>81</v>
      </c>
      <c r="D69" s="12">
        <v>0</v>
      </c>
      <c r="E69" s="12">
        <f t="shared" si="2"/>
        <v>88</v>
      </c>
      <c r="F69" s="12">
        <v>3</v>
      </c>
      <c r="G69" s="12">
        <v>94</v>
      </c>
      <c r="H69" s="13">
        <f t="shared" si="3"/>
        <v>0.93617021276595747</v>
      </c>
    </row>
    <row r="70" spans="1:8" x14ac:dyDescent="0.3">
      <c r="A70" s="3" t="s">
        <v>255</v>
      </c>
      <c r="B70" s="12">
        <v>2</v>
      </c>
      <c r="C70" s="12">
        <v>25</v>
      </c>
      <c r="D70" s="12">
        <v>0</v>
      </c>
      <c r="E70" s="12">
        <f t="shared" si="2"/>
        <v>27</v>
      </c>
      <c r="F70" s="12">
        <v>2</v>
      </c>
      <c r="G70" s="12">
        <v>18</v>
      </c>
      <c r="H70" s="13">
        <f t="shared" si="3"/>
        <v>1.5</v>
      </c>
    </row>
    <row r="71" spans="1:8" x14ac:dyDescent="0.3">
      <c r="A71" s="3" t="s">
        <v>258</v>
      </c>
      <c r="B71" s="12">
        <v>138</v>
      </c>
      <c r="C71" s="12">
        <v>1930</v>
      </c>
      <c r="D71" s="12">
        <v>3</v>
      </c>
      <c r="E71" s="12">
        <v>2071</v>
      </c>
      <c r="F71" s="12">
        <v>86</v>
      </c>
      <c r="G71" s="12">
        <v>2066</v>
      </c>
      <c r="H71" s="13">
        <v>1.0024201355275895</v>
      </c>
    </row>
    <row r="72" spans="1:8" x14ac:dyDescent="0.3">
      <c r="A72" s="3" t="s">
        <v>279</v>
      </c>
      <c r="B72" s="12">
        <v>12</v>
      </c>
      <c r="C72" s="12">
        <v>65</v>
      </c>
      <c r="D72" s="12">
        <v>0</v>
      </c>
      <c r="E72" s="12">
        <v>77</v>
      </c>
      <c r="F72" s="12">
        <v>11</v>
      </c>
      <c r="G72" s="12">
        <v>77</v>
      </c>
      <c r="H72" s="13">
        <v>1</v>
      </c>
    </row>
    <row r="73" spans="1:8" x14ac:dyDescent="0.3">
      <c r="A73" s="3" t="s">
        <v>283</v>
      </c>
      <c r="B73" s="12">
        <v>11</v>
      </c>
      <c r="C73" s="12">
        <v>100</v>
      </c>
      <c r="D73" s="12">
        <v>0</v>
      </c>
      <c r="E73" s="12">
        <f t="shared" si="2"/>
        <v>111</v>
      </c>
      <c r="F73" s="12">
        <v>6</v>
      </c>
      <c r="G73" s="12">
        <v>114</v>
      </c>
      <c r="H73" s="13">
        <f t="shared" si="3"/>
        <v>0.97368421052631582</v>
      </c>
    </row>
    <row r="74" spans="1:8" x14ac:dyDescent="0.3">
      <c r="A74" s="3" t="s">
        <v>286</v>
      </c>
      <c r="B74" s="12">
        <v>1</v>
      </c>
      <c r="C74" s="12">
        <v>20</v>
      </c>
      <c r="D74" s="12">
        <v>0</v>
      </c>
      <c r="E74" s="12">
        <f t="shared" si="2"/>
        <v>21</v>
      </c>
      <c r="F74" s="12">
        <v>0</v>
      </c>
      <c r="G74" s="12">
        <v>21</v>
      </c>
      <c r="H74" s="13">
        <f t="shared" si="3"/>
        <v>1</v>
      </c>
    </row>
    <row r="75" spans="1:8" ht="15" thickBot="1" x14ac:dyDescent="0.35">
      <c r="A75" s="3" t="s">
        <v>289</v>
      </c>
      <c r="B75" s="12">
        <v>5</v>
      </c>
      <c r="C75" s="12">
        <v>61</v>
      </c>
      <c r="D75" s="12">
        <v>0</v>
      </c>
      <c r="E75" s="12">
        <v>66</v>
      </c>
      <c r="F75" s="12">
        <v>1</v>
      </c>
      <c r="G75" s="12">
        <v>59</v>
      </c>
      <c r="H75" s="13">
        <v>1.034</v>
      </c>
    </row>
    <row r="76" spans="1:8" ht="15" thickTop="1" x14ac:dyDescent="0.3">
      <c r="A76" s="17" t="s">
        <v>478</v>
      </c>
      <c r="B76" s="18">
        <f>SUM(B3:B75)</f>
        <v>921</v>
      </c>
      <c r="C76" s="18">
        <f>SUM(C3:C75)</f>
        <v>10186</v>
      </c>
      <c r="D76" s="18">
        <f>SUM(D3:D75)</f>
        <v>38</v>
      </c>
      <c r="E76" s="18">
        <f t="shared" ref="E76" si="4">B76+C76+D76</f>
        <v>11145</v>
      </c>
      <c r="F76" s="18">
        <f>SUM(F3:F75)</f>
        <v>459</v>
      </c>
      <c r="G76" s="18">
        <f>SUM(G3:G75)</f>
        <v>9979</v>
      </c>
      <c r="H76" s="19">
        <f t="shared" si="3"/>
        <v>1.1168453752881051</v>
      </c>
    </row>
    <row r="78" spans="1:8" x14ac:dyDescent="0.3">
      <c r="A78" s="5"/>
      <c r="B78" s="22"/>
      <c r="C78" s="22"/>
      <c r="D78" s="22"/>
      <c r="E78" s="22"/>
      <c r="F78" s="22"/>
      <c r="G78" s="22"/>
      <c r="H78" s="23"/>
    </row>
    <row r="80" spans="1:8" x14ac:dyDescent="0.3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03DE-B2D4-463D-B50E-FDEB79B898E9}">
  <dimension ref="A1:J115"/>
  <sheetViews>
    <sheetView topLeftCell="A104" zoomScaleNormal="100" workbookViewId="0">
      <selection activeCell="F131" sqref="F131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45444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>
        <v>6</v>
      </c>
      <c r="E3" s="12">
        <v>23</v>
      </c>
      <c r="F3" s="12">
        <v>0</v>
      </c>
      <c r="G3" s="12">
        <f>SUM(D3:F3)</f>
        <v>29</v>
      </c>
      <c r="H3" s="12">
        <v>0</v>
      </c>
      <c r="I3" s="12">
        <v>28</v>
      </c>
      <c r="J3" s="13">
        <f t="shared" ref="J3:J75" si="0">G3/I3</f>
        <v>1.0357142857142858</v>
      </c>
    </row>
    <row r="4" spans="1:10" x14ac:dyDescent="0.3">
      <c r="A4" s="3" t="s">
        <v>13</v>
      </c>
      <c r="B4" s="3" t="s">
        <v>14</v>
      </c>
      <c r="C4" s="3" t="s">
        <v>14</v>
      </c>
      <c r="D4" s="12">
        <v>2</v>
      </c>
      <c r="E4" s="12">
        <v>16</v>
      </c>
      <c r="F4" s="12">
        <v>0</v>
      </c>
      <c r="G4" s="12">
        <f t="shared" ref="G4:G76" si="1">SUM(D4:F4)</f>
        <v>18</v>
      </c>
      <c r="H4" s="12">
        <v>0</v>
      </c>
      <c r="I4" s="12">
        <v>17</v>
      </c>
      <c r="J4" s="13">
        <f t="shared" si="0"/>
        <v>1.0588235294117647</v>
      </c>
    </row>
    <row r="5" spans="1:10" x14ac:dyDescent="0.3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1</v>
      </c>
      <c r="I5" s="12">
        <v>6</v>
      </c>
      <c r="J5" s="13">
        <f t="shared" si="0"/>
        <v>1</v>
      </c>
    </row>
    <row r="6" spans="1:10" x14ac:dyDescent="0.3">
      <c r="A6" s="3" t="s">
        <v>17</v>
      </c>
      <c r="B6" s="3" t="s">
        <v>18</v>
      </c>
      <c r="C6" s="3" t="s">
        <v>19</v>
      </c>
      <c r="D6" s="12">
        <v>3</v>
      </c>
      <c r="E6" s="12">
        <v>22</v>
      </c>
      <c r="F6" s="12">
        <v>0</v>
      </c>
      <c r="G6" s="12">
        <f t="shared" si="1"/>
        <v>25</v>
      </c>
      <c r="H6" s="12">
        <v>1</v>
      </c>
      <c r="I6" s="12">
        <v>25</v>
      </c>
      <c r="J6" s="13">
        <f t="shared" si="0"/>
        <v>1</v>
      </c>
    </row>
    <row r="7" spans="1:10" x14ac:dyDescent="0.3">
      <c r="A7" s="3" t="s">
        <v>20</v>
      </c>
      <c r="B7" s="3" t="s">
        <v>18</v>
      </c>
      <c r="C7" s="3" t="s">
        <v>21</v>
      </c>
      <c r="D7" s="12">
        <v>14</v>
      </c>
      <c r="E7" s="12">
        <v>75</v>
      </c>
      <c r="F7" s="12">
        <v>0</v>
      </c>
      <c r="G7" s="12">
        <f t="shared" si="1"/>
        <v>89</v>
      </c>
      <c r="H7" s="12">
        <v>1</v>
      </c>
      <c r="I7" s="12">
        <v>70</v>
      </c>
      <c r="J7" s="13">
        <f t="shared" si="0"/>
        <v>1.2714285714285714</v>
      </c>
    </row>
    <row r="8" spans="1:10" x14ac:dyDescent="0.3">
      <c r="A8" s="3" t="s">
        <v>22</v>
      </c>
      <c r="B8" s="3" t="s">
        <v>23</v>
      </c>
      <c r="C8" s="3" t="s">
        <v>24</v>
      </c>
      <c r="D8" s="12">
        <v>2</v>
      </c>
      <c r="E8" s="12">
        <v>22</v>
      </c>
      <c r="F8" s="12">
        <v>1</v>
      </c>
      <c r="G8" s="12">
        <f t="shared" si="1"/>
        <v>25</v>
      </c>
      <c r="H8" s="12">
        <v>1</v>
      </c>
      <c r="I8" s="12">
        <v>23</v>
      </c>
      <c r="J8" s="13">
        <f t="shared" si="0"/>
        <v>1.0869565217391304</v>
      </c>
    </row>
    <row r="9" spans="1:10" x14ac:dyDescent="0.3">
      <c r="A9" s="3" t="s">
        <v>25</v>
      </c>
      <c r="B9" s="3" t="s">
        <v>26</v>
      </c>
      <c r="C9" s="3" t="s">
        <v>27</v>
      </c>
      <c r="D9" s="12">
        <v>10</v>
      </c>
      <c r="E9" s="12">
        <v>99</v>
      </c>
      <c r="F9" s="12">
        <v>0</v>
      </c>
      <c r="G9" s="12">
        <f t="shared" si="1"/>
        <v>109</v>
      </c>
      <c r="H9" s="12">
        <v>6</v>
      </c>
      <c r="I9" s="12">
        <v>96</v>
      </c>
      <c r="J9" s="13">
        <f t="shared" si="0"/>
        <v>1.1354166666666667</v>
      </c>
    </row>
    <row r="10" spans="1:10" x14ac:dyDescent="0.3">
      <c r="A10" s="3" t="s">
        <v>28</v>
      </c>
      <c r="B10" s="3" t="s">
        <v>29</v>
      </c>
      <c r="C10" s="3" t="s">
        <v>30</v>
      </c>
      <c r="D10" s="12">
        <v>3</v>
      </c>
      <c r="E10" s="12">
        <v>18</v>
      </c>
      <c r="F10" s="12">
        <v>0</v>
      </c>
      <c r="G10" s="12">
        <f t="shared" si="1"/>
        <v>21</v>
      </c>
      <c r="H10" s="12">
        <v>30</v>
      </c>
      <c r="I10" s="12">
        <v>18</v>
      </c>
      <c r="J10" s="13">
        <f t="shared" si="0"/>
        <v>1.1666666666666667</v>
      </c>
    </row>
    <row r="11" spans="1:10" x14ac:dyDescent="0.3">
      <c r="A11" s="3" t="s">
        <v>31</v>
      </c>
      <c r="B11" s="3" t="s">
        <v>32</v>
      </c>
      <c r="C11" s="3" t="s">
        <v>33</v>
      </c>
      <c r="D11" s="12">
        <v>2</v>
      </c>
      <c r="E11" s="12">
        <v>23</v>
      </c>
      <c r="F11" s="12">
        <v>0</v>
      </c>
      <c r="G11" s="12">
        <f t="shared" si="1"/>
        <v>25</v>
      </c>
      <c r="H11" s="12">
        <v>1</v>
      </c>
      <c r="I11" s="12">
        <v>19</v>
      </c>
      <c r="J11" s="13">
        <f t="shared" si="0"/>
        <v>1.3157894736842106</v>
      </c>
    </row>
    <row r="12" spans="1:10" x14ac:dyDescent="0.3">
      <c r="A12" s="3" t="s">
        <v>34</v>
      </c>
      <c r="B12" s="3" t="s">
        <v>32</v>
      </c>
      <c r="C12" s="3" t="s">
        <v>35</v>
      </c>
      <c r="D12" s="12">
        <v>13</v>
      </c>
      <c r="E12" s="12">
        <v>128</v>
      </c>
      <c r="F12" s="12">
        <v>8</v>
      </c>
      <c r="G12" s="12">
        <f t="shared" si="1"/>
        <v>149</v>
      </c>
      <c r="H12" s="12">
        <v>5</v>
      </c>
      <c r="I12" s="12">
        <v>170</v>
      </c>
      <c r="J12" s="13">
        <f t="shared" si="0"/>
        <v>0.87647058823529411</v>
      </c>
    </row>
    <row r="13" spans="1:10" x14ac:dyDescent="0.3">
      <c r="A13" s="3" t="s">
        <v>36</v>
      </c>
      <c r="B13" s="3" t="s">
        <v>37</v>
      </c>
      <c r="C13" s="3" t="s">
        <v>38</v>
      </c>
      <c r="D13" s="12">
        <v>8</v>
      </c>
      <c r="E13" s="12">
        <v>57</v>
      </c>
      <c r="F13" s="12">
        <v>0</v>
      </c>
      <c r="G13" s="12">
        <f t="shared" si="1"/>
        <v>65</v>
      </c>
      <c r="H13" s="12">
        <v>6</v>
      </c>
      <c r="I13" s="12">
        <v>68</v>
      </c>
      <c r="J13" s="13">
        <f t="shared" si="0"/>
        <v>0.95588235294117652</v>
      </c>
    </row>
    <row r="14" spans="1:10" x14ac:dyDescent="0.3">
      <c r="A14" s="3" t="s">
        <v>39</v>
      </c>
      <c r="B14" s="3" t="s">
        <v>37</v>
      </c>
      <c r="C14" s="3" t="s">
        <v>40</v>
      </c>
      <c r="D14" s="12">
        <v>1</v>
      </c>
      <c r="E14" s="12">
        <v>11</v>
      </c>
      <c r="F14" s="12">
        <v>0</v>
      </c>
      <c r="G14" s="12">
        <f t="shared" si="1"/>
        <v>12</v>
      </c>
      <c r="H14" s="12">
        <v>0</v>
      </c>
      <c r="I14" s="12">
        <v>8</v>
      </c>
      <c r="J14" s="13">
        <f t="shared" si="0"/>
        <v>1.5</v>
      </c>
    </row>
    <row r="15" spans="1:10" x14ac:dyDescent="0.3">
      <c r="A15" s="3" t="s">
        <v>41</v>
      </c>
      <c r="B15" s="3" t="s">
        <v>42</v>
      </c>
      <c r="C15" s="3" t="s">
        <v>43</v>
      </c>
      <c r="D15" s="12">
        <v>4</v>
      </c>
      <c r="E15" s="12">
        <v>46</v>
      </c>
      <c r="F15" s="12">
        <v>0</v>
      </c>
      <c r="G15" s="12">
        <f t="shared" si="1"/>
        <v>50</v>
      </c>
      <c r="H15" s="12">
        <v>0</v>
      </c>
      <c r="I15" s="12">
        <v>53</v>
      </c>
      <c r="J15" s="13">
        <f t="shared" si="0"/>
        <v>0.94339622641509435</v>
      </c>
    </row>
    <row r="16" spans="1:10" x14ac:dyDescent="0.3">
      <c r="A16" s="3" t="s">
        <v>44</v>
      </c>
      <c r="B16" s="3" t="s">
        <v>45</v>
      </c>
      <c r="C16" s="3" t="s">
        <v>46</v>
      </c>
      <c r="D16" s="12">
        <v>5</v>
      </c>
      <c r="E16" s="12">
        <v>73</v>
      </c>
      <c r="F16" s="12">
        <v>0</v>
      </c>
      <c r="G16" s="12">
        <f t="shared" si="1"/>
        <v>78</v>
      </c>
      <c r="H16" s="12">
        <v>5</v>
      </c>
      <c r="I16" s="12">
        <v>32</v>
      </c>
      <c r="J16" s="13">
        <f t="shared" si="0"/>
        <v>2.4375</v>
      </c>
    </row>
    <row r="17" spans="1:10" x14ac:dyDescent="0.3">
      <c r="A17" s="3" t="s">
        <v>47</v>
      </c>
      <c r="B17" s="3" t="s">
        <v>48</v>
      </c>
      <c r="C17" s="3" t="s">
        <v>49</v>
      </c>
      <c r="D17" s="12">
        <v>20</v>
      </c>
      <c r="E17" s="12">
        <v>271</v>
      </c>
      <c r="F17" s="12">
        <v>0</v>
      </c>
      <c r="G17" s="12">
        <f t="shared" si="1"/>
        <v>291</v>
      </c>
      <c r="H17" s="12">
        <v>9</v>
      </c>
      <c r="I17" s="12">
        <v>274</v>
      </c>
      <c r="J17" s="13">
        <f t="shared" si="0"/>
        <v>1.062043795620438</v>
      </c>
    </row>
    <row r="18" spans="1:10" x14ac:dyDescent="0.3">
      <c r="A18" s="3" t="s">
        <v>50</v>
      </c>
      <c r="B18" s="3" t="s">
        <v>48</v>
      </c>
      <c r="C18" s="3" t="s">
        <v>51</v>
      </c>
      <c r="D18" s="12">
        <v>2</v>
      </c>
      <c r="E18" s="12">
        <v>181</v>
      </c>
      <c r="F18" s="12">
        <v>0</v>
      </c>
      <c r="G18" s="12">
        <f t="shared" si="1"/>
        <v>183</v>
      </c>
      <c r="H18" s="12">
        <v>2</v>
      </c>
      <c r="I18" s="12">
        <v>159</v>
      </c>
      <c r="J18" s="13">
        <f t="shared" si="0"/>
        <v>1.1509433962264151</v>
      </c>
    </row>
    <row r="19" spans="1:10" x14ac:dyDescent="0.3">
      <c r="A19" s="3" t="s">
        <v>52</v>
      </c>
      <c r="B19" s="3" t="s">
        <v>53</v>
      </c>
      <c r="C19" s="3" t="s">
        <v>54</v>
      </c>
      <c r="D19" s="12">
        <v>1</v>
      </c>
      <c r="E19" s="12">
        <v>26</v>
      </c>
      <c r="F19" s="12">
        <v>0</v>
      </c>
      <c r="G19" s="12">
        <f t="shared" si="1"/>
        <v>27</v>
      </c>
      <c r="H19" s="12">
        <v>1</v>
      </c>
      <c r="I19" s="12">
        <v>9</v>
      </c>
      <c r="J19" s="13">
        <f t="shared" si="0"/>
        <v>3</v>
      </c>
    </row>
    <row r="20" spans="1:10" x14ac:dyDescent="0.3">
      <c r="A20" s="3" t="s">
        <v>55</v>
      </c>
      <c r="B20" s="3" t="s">
        <v>56</v>
      </c>
      <c r="C20" s="3" t="s">
        <v>57</v>
      </c>
      <c r="D20" s="12">
        <v>23</v>
      </c>
      <c r="E20" s="12">
        <v>217</v>
      </c>
      <c r="F20" s="12">
        <v>0</v>
      </c>
      <c r="G20" s="12">
        <v>240</v>
      </c>
      <c r="H20" s="12">
        <v>15</v>
      </c>
      <c r="I20" s="12">
        <v>276</v>
      </c>
      <c r="J20" s="13">
        <f t="shared" si="0"/>
        <v>0.86956521739130432</v>
      </c>
    </row>
    <row r="21" spans="1:10" x14ac:dyDescent="0.3">
      <c r="A21" s="14" t="s">
        <v>58</v>
      </c>
      <c r="B21" s="3" t="s">
        <v>56</v>
      </c>
      <c r="C21" s="3" t="s">
        <v>59</v>
      </c>
      <c r="D21" s="12">
        <v>0</v>
      </c>
      <c r="E21" s="12">
        <v>15</v>
      </c>
      <c r="F21" s="12">
        <v>0</v>
      </c>
      <c r="G21" s="12">
        <f t="shared" si="1"/>
        <v>15</v>
      </c>
      <c r="H21" s="12">
        <v>0</v>
      </c>
      <c r="I21" s="12">
        <v>13</v>
      </c>
      <c r="J21" s="13">
        <f t="shared" si="0"/>
        <v>1.1538461538461537</v>
      </c>
    </row>
    <row r="22" spans="1:10" x14ac:dyDescent="0.3">
      <c r="A22" s="3" t="s">
        <v>60</v>
      </c>
      <c r="B22" s="3" t="s">
        <v>61</v>
      </c>
      <c r="C22" s="3" t="s">
        <v>62</v>
      </c>
      <c r="D22" s="12">
        <v>2</v>
      </c>
      <c r="E22" s="12">
        <v>11</v>
      </c>
      <c r="F22" s="12">
        <v>0</v>
      </c>
      <c r="G22" s="12">
        <f t="shared" si="1"/>
        <v>13</v>
      </c>
      <c r="H22" s="12">
        <v>3</v>
      </c>
      <c r="I22" s="12">
        <v>13</v>
      </c>
      <c r="J22" s="13">
        <f t="shared" si="0"/>
        <v>1</v>
      </c>
    </row>
    <row r="23" spans="1:10" x14ac:dyDescent="0.3">
      <c r="A23" s="3" t="s">
        <v>63</v>
      </c>
      <c r="B23" s="3" t="s">
        <v>64</v>
      </c>
      <c r="C23" s="3" t="s">
        <v>65</v>
      </c>
      <c r="D23" s="12">
        <v>1</v>
      </c>
      <c r="E23" s="12">
        <v>34</v>
      </c>
      <c r="F23" s="12">
        <v>0</v>
      </c>
      <c r="G23" s="12">
        <f t="shared" si="1"/>
        <v>35</v>
      </c>
      <c r="H23" s="12">
        <v>1</v>
      </c>
      <c r="I23" s="12">
        <v>37</v>
      </c>
      <c r="J23" s="13">
        <f t="shared" si="0"/>
        <v>0.94594594594594594</v>
      </c>
    </row>
    <row r="24" spans="1:10" x14ac:dyDescent="0.3">
      <c r="A24" s="3" t="s">
        <v>66</v>
      </c>
      <c r="B24" s="3" t="s">
        <v>67</v>
      </c>
      <c r="C24" s="3" t="s">
        <v>68</v>
      </c>
      <c r="D24" s="12">
        <v>19</v>
      </c>
      <c r="E24" s="12">
        <v>182</v>
      </c>
      <c r="F24" s="12">
        <v>0</v>
      </c>
      <c r="G24" s="12">
        <f t="shared" si="1"/>
        <v>201</v>
      </c>
      <c r="H24" s="12">
        <v>19</v>
      </c>
      <c r="I24" s="12">
        <v>128</v>
      </c>
      <c r="J24" s="13">
        <f t="shared" si="0"/>
        <v>1.5703125</v>
      </c>
    </row>
    <row r="25" spans="1:10" x14ac:dyDescent="0.3">
      <c r="A25" s="3" t="s">
        <v>69</v>
      </c>
      <c r="B25" s="3" t="s">
        <v>67</v>
      </c>
      <c r="C25" s="3" t="s">
        <v>70</v>
      </c>
      <c r="D25" s="12">
        <v>3</v>
      </c>
      <c r="E25" s="12">
        <v>41</v>
      </c>
      <c r="F25" s="12">
        <v>0</v>
      </c>
      <c r="G25" s="12">
        <f t="shared" si="1"/>
        <v>44</v>
      </c>
      <c r="H25" s="12">
        <v>3</v>
      </c>
      <c r="I25" s="12">
        <v>39</v>
      </c>
      <c r="J25" s="13">
        <f t="shared" si="0"/>
        <v>1.1282051282051282</v>
      </c>
    </row>
    <row r="26" spans="1:10" x14ac:dyDescent="0.3">
      <c r="A26" s="3" t="s">
        <v>71</v>
      </c>
      <c r="B26" s="3" t="s">
        <v>72</v>
      </c>
      <c r="C26" s="3" t="s">
        <v>73</v>
      </c>
      <c r="D26" s="12">
        <v>4</v>
      </c>
      <c r="E26" s="12">
        <v>45</v>
      </c>
      <c r="F26" s="12">
        <v>0</v>
      </c>
      <c r="G26" s="12">
        <f t="shared" si="1"/>
        <v>49</v>
      </c>
      <c r="H26" s="12">
        <v>1</v>
      </c>
      <c r="I26" s="12">
        <v>51</v>
      </c>
      <c r="J26" s="13">
        <f t="shared" si="0"/>
        <v>0.96078431372549022</v>
      </c>
    </row>
    <row r="27" spans="1:10" x14ac:dyDescent="0.3">
      <c r="A27" s="15" t="s">
        <v>74</v>
      </c>
      <c r="B27" s="3" t="s">
        <v>72</v>
      </c>
      <c r="C27" s="3" t="s">
        <v>75</v>
      </c>
      <c r="D27" s="12">
        <v>2</v>
      </c>
      <c r="E27" s="12">
        <v>42</v>
      </c>
      <c r="F27" s="12">
        <v>0</v>
      </c>
      <c r="G27" s="12">
        <f t="shared" si="1"/>
        <v>44</v>
      </c>
      <c r="H27" s="12">
        <v>2</v>
      </c>
      <c r="I27" s="12">
        <v>49</v>
      </c>
      <c r="J27" s="13">
        <f t="shared" si="0"/>
        <v>0.89795918367346939</v>
      </c>
    </row>
    <row r="28" spans="1:10" x14ac:dyDescent="0.3">
      <c r="A28" s="3" t="s">
        <v>76</v>
      </c>
      <c r="B28" s="3" t="s">
        <v>77</v>
      </c>
      <c r="C28" s="3" t="s">
        <v>78</v>
      </c>
      <c r="D28" s="12">
        <v>3</v>
      </c>
      <c r="E28" s="12">
        <v>33</v>
      </c>
      <c r="F28" s="12">
        <v>0</v>
      </c>
      <c r="G28" s="12">
        <f t="shared" si="1"/>
        <v>36</v>
      </c>
      <c r="H28" s="12">
        <v>1</v>
      </c>
      <c r="I28" s="12">
        <v>37</v>
      </c>
      <c r="J28" s="13">
        <f t="shared" si="0"/>
        <v>0.97297297297297303</v>
      </c>
    </row>
    <row r="29" spans="1:10" x14ac:dyDescent="0.3">
      <c r="A29" s="3" t="s">
        <v>79</v>
      </c>
      <c r="B29" s="3" t="s">
        <v>80</v>
      </c>
      <c r="C29" s="3" t="s">
        <v>81</v>
      </c>
      <c r="D29" s="12">
        <v>0</v>
      </c>
      <c r="E29" s="12">
        <v>3</v>
      </c>
      <c r="F29" s="12">
        <v>0</v>
      </c>
      <c r="G29" s="12">
        <f t="shared" si="1"/>
        <v>3</v>
      </c>
      <c r="H29" s="12">
        <v>0</v>
      </c>
      <c r="I29" s="12">
        <v>2</v>
      </c>
      <c r="J29" s="13">
        <f t="shared" si="0"/>
        <v>1.5</v>
      </c>
    </row>
    <row r="30" spans="1:10" x14ac:dyDescent="0.3">
      <c r="A30" s="61" t="s">
        <v>82</v>
      </c>
      <c r="B30" s="61" t="s">
        <v>83</v>
      </c>
      <c r="C30" s="61" t="s">
        <v>84</v>
      </c>
      <c r="D30" s="62">
        <v>0</v>
      </c>
      <c r="E30" s="62">
        <v>3</v>
      </c>
      <c r="F30" s="62">
        <v>0</v>
      </c>
      <c r="G30" s="62">
        <f t="shared" si="1"/>
        <v>3</v>
      </c>
      <c r="H30" s="62">
        <v>0</v>
      </c>
      <c r="I30" s="62">
        <v>4</v>
      </c>
      <c r="J30" s="63">
        <f t="shared" si="0"/>
        <v>0.75</v>
      </c>
    </row>
    <row r="31" spans="1:10" x14ac:dyDescent="0.3">
      <c r="A31" s="3" t="s">
        <v>85</v>
      </c>
      <c r="B31" s="3" t="s">
        <v>86</v>
      </c>
      <c r="C31" s="3" t="s">
        <v>87</v>
      </c>
      <c r="D31" s="12">
        <v>21</v>
      </c>
      <c r="E31" s="12">
        <v>441</v>
      </c>
      <c r="F31" s="12">
        <v>0</v>
      </c>
      <c r="G31" s="12">
        <f t="shared" si="1"/>
        <v>462</v>
      </c>
      <c r="H31" s="12">
        <v>0</v>
      </c>
      <c r="I31" s="12">
        <v>171</v>
      </c>
      <c r="J31" s="13">
        <f t="shared" si="0"/>
        <v>2.7017543859649122</v>
      </c>
    </row>
    <row r="32" spans="1:10" x14ac:dyDescent="0.3">
      <c r="A32" s="3" t="s">
        <v>88</v>
      </c>
      <c r="B32" s="3" t="s">
        <v>89</v>
      </c>
      <c r="C32" s="3" t="s">
        <v>90</v>
      </c>
      <c r="D32" s="12">
        <v>3</v>
      </c>
      <c r="E32" s="12">
        <v>31</v>
      </c>
      <c r="F32" s="12">
        <v>0</v>
      </c>
      <c r="G32" s="12">
        <f t="shared" si="1"/>
        <v>34</v>
      </c>
      <c r="H32" s="12">
        <v>3</v>
      </c>
      <c r="I32" s="12">
        <v>35</v>
      </c>
      <c r="J32" s="13">
        <f t="shared" si="0"/>
        <v>0.97142857142857142</v>
      </c>
    </row>
    <row r="33" spans="1:10" x14ac:dyDescent="0.3">
      <c r="A33" s="3" t="s">
        <v>91</v>
      </c>
      <c r="B33" s="3" t="s">
        <v>92</v>
      </c>
      <c r="C33" s="3" t="s">
        <v>93</v>
      </c>
      <c r="D33" s="12">
        <v>13</v>
      </c>
      <c r="E33" s="12">
        <v>76</v>
      </c>
      <c r="F33" s="12">
        <v>0</v>
      </c>
      <c r="G33" s="12">
        <f t="shared" si="1"/>
        <v>89</v>
      </c>
      <c r="H33" s="12">
        <v>13</v>
      </c>
      <c r="I33" s="12">
        <v>95</v>
      </c>
      <c r="J33" s="13">
        <f t="shared" si="0"/>
        <v>0.93684210526315792</v>
      </c>
    </row>
    <row r="34" spans="1:10" x14ac:dyDescent="0.3">
      <c r="A34" s="3" t="s">
        <v>94</v>
      </c>
      <c r="B34" s="3" t="s">
        <v>95</v>
      </c>
      <c r="C34" s="3" t="s">
        <v>96</v>
      </c>
      <c r="D34" s="12">
        <v>0</v>
      </c>
      <c r="E34" s="12">
        <v>5</v>
      </c>
      <c r="F34" s="12">
        <v>0</v>
      </c>
      <c r="G34" s="12">
        <f t="shared" si="1"/>
        <v>5</v>
      </c>
      <c r="H34" s="12">
        <v>0</v>
      </c>
      <c r="I34" s="12">
        <v>4</v>
      </c>
      <c r="J34" s="13">
        <f t="shared" si="0"/>
        <v>1.25</v>
      </c>
    </row>
    <row r="35" spans="1:10" x14ac:dyDescent="0.3">
      <c r="A35" s="3" t="s">
        <v>97</v>
      </c>
      <c r="B35" s="3" t="s">
        <v>98</v>
      </c>
      <c r="C35" s="3" t="s">
        <v>99</v>
      </c>
      <c r="D35" s="12">
        <v>1</v>
      </c>
      <c r="E35" s="12">
        <v>7</v>
      </c>
      <c r="F35" s="12">
        <v>0</v>
      </c>
      <c r="G35" s="12">
        <f t="shared" si="1"/>
        <v>8</v>
      </c>
      <c r="H35" s="12">
        <v>1</v>
      </c>
      <c r="I35" s="12">
        <v>9</v>
      </c>
      <c r="J35" s="13">
        <f t="shared" si="0"/>
        <v>0.88888888888888884</v>
      </c>
    </row>
    <row r="36" spans="1:10" x14ac:dyDescent="0.3">
      <c r="A36" s="3" t="s">
        <v>100</v>
      </c>
      <c r="B36" s="3" t="s">
        <v>101</v>
      </c>
      <c r="C36" s="3" t="s">
        <v>102</v>
      </c>
      <c r="D36" s="12">
        <v>0</v>
      </c>
      <c r="E36" s="12">
        <v>6</v>
      </c>
      <c r="F36" s="12">
        <v>6</v>
      </c>
      <c r="G36" s="12">
        <f t="shared" si="1"/>
        <v>12</v>
      </c>
      <c r="H36" s="12">
        <v>0</v>
      </c>
      <c r="I36" s="12">
        <v>12</v>
      </c>
      <c r="J36" s="13">
        <f t="shared" si="0"/>
        <v>1</v>
      </c>
    </row>
    <row r="37" spans="1:10" x14ac:dyDescent="0.3">
      <c r="A37" s="3" t="s">
        <v>103</v>
      </c>
      <c r="B37" s="3" t="s">
        <v>104</v>
      </c>
      <c r="C37" s="3" t="s">
        <v>105</v>
      </c>
      <c r="D37" s="12">
        <v>1</v>
      </c>
      <c r="E37" s="12">
        <v>8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3">
      <c r="A38" s="3" t="s">
        <v>106</v>
      </c>
      <c r="B38" s="3" t="s">
        <v>107</v>
      </c>
      <c r="C38" s="3" t="s">
        <v>108</v>
      </c>
      <c r="D38" s="12">
        <v>0</v>
      </c>
      <c r="E38" s="12">
        <v>32</v>
      </c>
      <c r="F38" s="12">
        <v>0</v>
      </c>
      <c r="G38" s="12">
        <f t="shared" si="1"/>
        <v>32</v>
      </c>
      <c r="H38" s="12">
        <v>0</v>
      </c>
      <c r="I38" s="12">
        <v>30</v>
      </c>
      <c r="J38" s="13">
        <f t="shared" si="0"/>
        <v>1.0666666666666667</v>
      </c>
    </row>
    <row r="39" spans="1:10" x14ac:dyDescent="0.3">
      <c r="A39" s="3" t="s">
        <v>109</v>
      </c>
      <c r="B39" s="3" t="s">
        <v>110</v>
      </c>
      <c r="C39" s="3" t="s">
        <v>111</v>
      </c>
      <c r="D39" s="12">
        <v>6</v>
      </c>
      <c r="E39" s="12">
        <v>28</v>
      </c>
      <c r="F39" s="12">
        <v>0</v>
      </c>
      <c r="G39" s="12">
        <f t="shared" si="1"/>
        <v>34</v>
      </c>
      <c r="H39" s="12">
        <v>6</v>
      </c>
      <c r="I39" s="12">
        <v>33</v>
      </c>
      <c r="J39" s="13">
        <f t="shared" si="0"/>
        <v>1.0303030303030303</v>
      </c>
    </row>
    <row r="40" spans="1:10" x14ac:dyDescent="0.3">
      <c r="A40" s="61" t="s">
        <v>112</v>
      </c>
      <c r="B40" s="61" t="s">
        <v>113</v>
      </c>
      <c r="C40" s="61" t="s">
        <v>114</v>
      </c>
      <c r="D40" s="62">
        <v>3</v>
      </c>
      <c r="E40" s="62">
        <v>66</v>
      </c>
      <c r="F40" s="62">
        <v>0</v>
      </c>
      <c r="G40" s="62">
        <f t="shared" si="1"/>
        <v>69</v>
      </c>
      <c r="H40" s="62">
        <v>1</v>
      </c>
      <c r="I40" s="62">
        <v>92</v>
      </c>
      <c r="J40" s="63">
        <f t="shared" si="0"/>
        <v>0.75</v>
      </c>
    </row>
    <row r="41" spans="1:10" x14ac:dyDescent="0.3">
      <c r="A41" s="3" t="s">
        <v>115</v>
      </c>
      <c r="B41" s="3" t="s">
        <v>116</v>
      </c>
      <c r="C41" s="3" t="s">
        <v>117</v>
      </c>
      <c r="D41" s="12">
        <v>1</v>
      </c>
      <c r="E41" s="12">
        <v>6</v>
      </c>
      <c r="F41" s="12">
        <v>0</v>
      </c>
      <c r="G41" s="12">
        <f t="shared" si="1"/>
        <v>7</v>
      </c>
      <c r="H41" s="12">
        <v>0</v>
      </c>
      <c r="I41" s="12">
        <v>7</v>
      </c>
      <c r="J41" s="13">
        <f t="shared" si="0"/>
        <v>1</v>
      </c>
    </row>
    <row r="42" spans="1:10" x14ac:dyDescent="0.3">
      <c r="A42" s="3" t="s">
        <v>118</v>
      </c>
      <c r="B42" s="3" t="s">
        <v>119</v>
      </c>
      <c r="C42" s="3" t="s">
        <v>120</v>
      </c>
      <c r="D42" s="12">
        <v>18</v>
      </c>
      <c r="E42" s="12">
        <v>0</v>
      </c>
      <c r="F42" s="12">
        <v>0</v>
      </c>
      <c r="G42" s="12">
        <f t="shared" si="1"/>
        <v>18</v>
      </c>
      <c r="H42" s="12">
        <v>0</v>
      </c>
      <c r="I42" s="12">
        <v>16</v>
      </c>
      <c r="J42" s="13">
        <f t="shared" si="0"/>
        <v>1.125</v>
      </c>
    </row>
    <row r="43" spans="1:10" x14ac:dyDescent="0.3">
      <c r="A43" s="3" t="s">
        <v>121</v>
      </c>
      <c r="B43" s="3" t="s">
        <v>122</v>
      </c>
      <c r="C43" s="3" t="s">
        <v>123</v>
      </c>
      <c r="D43" s="12">
        <v>9</v>
      </c>
      <c r="E43" s="12">
        <v>97</v>
      </c>
      <c r="F43" s="12">
        <v>0</v>
      </c>
      <c r="G43" s="12">
        <f t="shared" si="1"/>
        <v>106</v>
      </c>
      <c r="H43" s="12">
        <v>0</v>
      </c>
      <c r="I43" s="12">
        <v>89</v>
      </c>
      <c r="J43" s="13">
        <f t="shared" si="0"/>
        <v>1.1910112359550562</v>
      </c>
    </row>
    <row r="44" spans="1:10" x14ac:dyDescent="0.3">
      <c r="A44" s="3" t="s">
        <v>124</v>
      </c>
      <c r="B44" s="3" t="s">
        <v>122</v>
      </c>
      <c r="C44" s="3" t="s">
        <v>125</v>
      </c>
      <c r="D44" s="12">
        <v>1</v>
      </c>
      <c r="E44" s="12">
        <v>16</v>
      </c>
      <c r="F44" s="12">
        <v>0</v>
      </c>
      <c r="G44" s="12">
        <f t="shared" si="1"/>
        <v>17</v>
      </c>
      <c r="H44" s="12">
        <v>0</v>
      </c>
      <c r="I44" s="12">
        <v>17</v>
      </c>
      <c r="J44" s="13">
        <f t="shared" si="0"/>
        <v>1</v>
      </c>
    </row>
    <row r="45" spans="1:10" x14ac:dyDescent="0.3">
      <c r="A45" s="3" t="s">
        <v>126</v>
      </c>
      <c r="B45" s="3" t="s">
        <v>127</v>
      </c>
      <c r="C45" s="3" t="s">
        <v>127</v>
      </c>
      <c r="D45" s="12">
        <v>1</v>
      </c>
      <c r="E45" s="12">
        <v>28</v>
      </c>
      <c r="F45" s="12">
        <v>0</v>
      </c>
      <c r="G45" s="12">
        <f t="shared" si="1"/>
        <v>29</v>
      </c>
      <c r="H45" s="12">
        <v>0</v>
      </c>
      <c r="I45" s="12">
        <v>32</v>
      </c>
      <c r="J45" s="13">
        <f t="shared" si="0"/>
        <v>0.90625</v>
      </c>
    </row>
    <row r="46" spans="1:10" x14ac:dyDescent="0.3">
      <c r="A46" s="3" t="s">
        <v>128</v>
      </c>
      <c r="B46" s="3" t="s">
        <v>129</v>
      </c>
      <c r="C46" s="3" t="s">
        <v>130</v>
      </c>
      <c r="D46" s="12">
        <v>5</v>
      </c>
      <c r="E46" s="12">
        <v>31</v>
      </c>
      <c r="F46" s="12">
        <v>0</v>
      </c>
      <c r="G46" s="12">
        <f t="shared" si="1"/>
        <v>36</v>
      </c>
      <c r="H46" s="12">
        <v>3</v>
      </c>
      <c r="I46" s="12">
        <v>26</v>
      </c>
      <c r="J46" s="13">
        <f t="shared" si="0"/>
        <v>1.3846153846153846</v>
      </c>
    </row>
    <row r="47" spans="1:10" x14ac:dyDescent="0.3">
      <c r="A47" s="3" t="s">
        <v>131</v>
      </c>
      <c r="B47" s="3" t="s">
        <v>132</v>
      </c>
      <c r="C47" s="3" t="s">
        <v>133</v>
      </c>
      <c r="D47" s="12">
        <v>6</v>
      </c>
      <c r="E47" s="12">
        <v>9</v>
      </c>
      <c r="F47" s="12">
        <v>0</v>
      </c>
      <c r="G47" s="12">
        <f t="shared" si="1"/>
        <v>15</v>
      </c>
      <c r="H47" s="12">
        <v>6</v>
      </c>
      <c r="I47" s="12">
        <v>14</v>
      </c>
      <c r="J47" s="13">
        <f t="shared" si="0"/>
        <v>1.0714285714285714</v>
      </c>
    </row>
    <row r="48" spans="1:10" x14ac:dyDescent="0.3">
      <c r="A48" s="3" t="s">
        <v>134</v>
      </c>
      <c r="B48" s="3" t="s">
        <v>135</v>
      </c>
      <c r="C48" s="3" t="s">
        <v>136</v>
      </c>
      <c r="D48" s="12">
        <v>11</v>
      </c>
      <c r="E48" s="12">
        <v>85</v>
      </c>
      <c r="F48" s="12">
        <v>0</v>
      </c>
      <c r="G48" s="12">
        <f t="shared" si="1"/>
        <v>96</v>
      </c>
      <c r="H48" s="12">
        <v>11</v>
      </c>
      <c r="I48" s="12">
        <v>99</v>
      </c>
      <c r="J48" s="13">
        <f t="shared" si="0"/>
        <v>0.96969696969696972</v>
      </c>
    </row>
    <row r="49" spans="1:10" x14ac:dyDescent="0.3">
      <c r="A49" s="3" t="s">
        <v>137</v>
      </c>
      <c r="B49" s="3" t="s">
        <v>138</v>
      </c>
      <c r="C49" s="3" t="s">
        <v>139</v>
      </c>
      <c r="D49" s="12">
        <v>5</v>
      </c>
      <c r="E49" s="12">
        <v>89</v>
      </c>
      <c r="F49" s="12">
        <v>0</v>
      </c>
      <c r="G49" s="12">
        <f t="shared" si="1"/>
        <v>94</v>
      </c>
      <c r="H49" s="12">
        <v>0</v>
      </c>
      <c r="I49" s="12">
        <v>67</v>
      </c>
      <c r="J49" s="13">
        <f t="shared" si="0"/>
        <v>1.4029850746268657</v>
      </c>
    </row>
    <row r="50" spans="1:10" x14ac:dyDescent="0.3">
      <c r="A50" s="3" t="s">
        <v>140</v>
      </c>
      <c r="B50" s="3" t="s">
        <v>141</v>
      </c>
      <c r="C50" s="3" t="s">
        <v>142</v>
      </c>
      <c r="D50" s="12">
        <v>18</v>
      </c>
      <c r="E50" s="12">
        <v>104</v>
      </c>
      <c r="F50" s="12">
        <v>0</v>
      </c>
      <c r="G50" s="12">
        <f t="shared" si="1"/>
        <v>122</v>
      </c>
      <c r="H50" s="12">
        <v>11</v>
      </c>
      <c r="I50" s="12">
        <v>67</v>
      </c>
      <c r="J50" s="13">
        <f t="shared" si="0"/>
        <v>1.8208955223880596</v>
      </c>
    </row>
    <row r="51" spans="1:10" x14ac:dyDescent="0.3">
      <c r="A51" s="3" t="s">
        <v>143</v>
      </c>
      <c r="B51" s="3" t="s">
        <v>144</v>
      </c>
      <c r="C51" s="3" t="s">
        <v>145</v>
      </c>
      <c r="D51" s="12">
        <v>2</v>
      </c>
      <c r="E51" s="12">
        <v>38</v>
      </c>
      <c r="F51" s="12">
        <v>0</v>
      </c>
      <c r="G51" s="12">
        <f t="shared" si="1"/>
        <v>40</v>
      </c>
      <c r="H51" s="12">
        <v>0</v>
      </c>
      <c r="I51" s="12">
        <v>43</v>
      </c>
      <c r="J51" s="13">
        <f t="shared" si="0"/>
        <v>0.93023255813953487</v>
      </c>
    </row>
    <row r="52" spans="1:10" x14ac:dyDescent="0.3">
      <c r="A52" s="3" t="s">
        <v>146</v>
      </c>
      <c r="B52" s="3" t="s">
        <v>147</v>
      </c>
      <c r="C52" s="3" t="s">
        <v>148</v>
      </c>
      <c r="D52" s="12">
        <v>4</v>
      </c>
      <c r="E52" s="12">
        <v>29</v>
      </c>
      <c r="F52" s="12">
        <v>0</v>
      </c>
      <c r="G52" s="12">
        <f t="shared" si="1"/>
        <v>33</v>
      </c>
      <c r="H52" s="12">
        <v>3</v>
      </c>
      <c r="I52" s="12">
        <v>15</v>
      </c>
      <c r="J52" s="13">
        <f t="shared" si="0"/>
        <v>2.2000000000000002</v>
      </c>
    </row>
    <row r="53" spans="1:10" x14ac:dyDescent="0.3">
      <c r="A53" s="3" t="s">
        <v>149</v>
      </c>
      <c r="B53" s="3" t="s">
        <v>147</v>
      </c>
      <c r="C53" s="3" t="s">
        <v>150</v>
      </c>
      <c r="D53" s="12">
        <v>3</v>
      </c>
      <c r="E53" s="12">
        <v>22</v>
      </c>
      <c r="F53" s="12">
        <v>0</v>
      </c>
      <c r="G53" s="12">
        <f t="shared" si="1"/>
        <v>25</v>
      </c>
      <c r="H53" s="12">
        <v>2</v>
      </c>
      <c r="I53" s="12">
        <v>31</v>
      </c>
      <c r="J53" s="13">
        <f t="shared" si="0"/>
        <v>0.80645161290322576</v>
      </c>
    </row>
    <row r="54" spans="1:10" x14ac:dyDescent="0.3">
      <c r="A54" s="3" t="s">
        <v>151</v>
      </c>
      <c r="B54" s="3" t="s">
        <v>152</v>
      </c>
      <c r="C54" s="3" t="s">
        <v>153</v>
      </c>
      <c r="D54" s="12">
        <v>7</v>
      </c>
      <c r="E54" s="12">
        <v>110</v>
      </c>
      <c r="F54" s="12">
        <v>8</v>
      </c>
      <c r="G54" s="12">
        <f t="shared" si="1"/>
        <v>125</v>
      </c>
      <c r="H54" s="12">
        <v>7</v>
      </c>
      <c r="I54" s="12">
        <v>43</v>
      </c>
      <c r="J54" s="13">
        <f t="shared" si="0"/>
        <v>2.9069767441860463</v>
      </c>
    </row>
    <row r="55" spans="1:10" x14ac:dyDescent="0.3">
      <c r="A55" s="3" t="s">
        <v>154</v>
      </c>
      <c r="B55" s="3" t="s">
        <v>155</v>
      </c>
      <c r="C55" s="3" t="s">
        <v>156</v>
      </c>
      <c r="D55" s="12">
        <v>0</v>
      </c>
      <c r="E55" s="12">
        <v>17</v>
      </c>
      <c r="F55" s="12">
        <v>0</v>
      </c>
      <c r="G55" s="12">
        <f t="shared" si="1"/>
        <v>17</v>
      </c>
      <c r="H55" s="12">
        <v>0</v>
      </c>
      <c r="I55" s="12">
        <v>11</v>
      </c>
      <c r="J55" s="13">
        <f t="shared" si="0"/>
        <v>1.5454545454545454</v>
      </c>
    </row>
    <row r="56" spans="1:10" x14ac:dyDescent="0.3">
      <c r="A56" s="3" t="s">
        <v>157</v>
      </c>
      <c r="B56" s="3" t="s">
        <v>155</v>
      </c>
      <c r="C56" s="3" t="s">
        <v>158</v>
      </c>
      <c r="D56" s="12">
        <v>2</v>
      </c>
      <c r="E56" s="12">
        <v>25</v>
      </c>
      <c r="F56" s="12">
        <v>0</v>
      </c>
      <c r="G56" s="12">
        <f t="shared" si="1"/>
        <v>27</v>
      </c>
      <c r="H56" s="12">
        <v>1</v>
      </c>
      <c r="I56" s="12">
        <v>27</v>
      </c>
      <c r="J56" s="13">
        <f t="shared" si="0"/>
        <v>1</v>
      </c>
    </row>
    <row r="57" spans="1:10" x14ac:dyDescent="0.3">
      <c r="A57" s="3" t="s">
        <v>159</v>
      </c>
      <c r="B57" s="3" t="s">
        <v>160</v>
      </c>
      <c r="C57" s="3" t="s">
        <v>161</v>
      </c>
      <c r="D57" s="12">
        <v>4</v>
      </c>
      <c r="E57" s="12">
        <v>29</v>
      </c>
      <c r="F57" s="12">
        <v>0</v>
      </c>
      <c r="G57" s="12">
        <f t="shared" si="1"/>
        <v>33</v>
      </c>
      <c r="H57" s="12">
        <v>3</v>
      </c>
      <c r="I57" s="12">
        <v>22</v>
      </c>
      <c r="J57" s="13">
        <f t="shared" si="0"/>
        <v>1.5</v>
      </c>
    </row>
    <row r="58" spans="1:10" x14ac:dyDescent="0.3">
      <c r="A58" s="3" t="s">
        <v>162</v>
      </c>
      <c r="B58" s="3" t="s">
        <v>163</v>
      </c>
      <c r="C58" s="3" t="s">
        <v>164</v>
      </c>
      <c r="D58" s="12">
        <v>5</v>
      </c>
      <c r="E58" s="12">
        <v>71</v>
      </c>
      <c r="F58" s="12">
        <v>0</v>
      </c>
      <c r="G58" s="12">
        <f t="shared" si="1"/>
        <v>76</v>
      </c>
      <c r="H58" s="12">
        <v>5</v>
      </c>
      <c r="I58" s="12">
        <v>41</v>
      </c>
      <c r="J58" s="13">
        <f t="shared" si="0"/>
        <v>1.8536585365853659</v>
      </c>
    </row>
    <row r="59" spans="1:10" x14ac:dyDescent="0.3">
      <c r="A59" s="3" t="s">
        <v>165</v>
      </c>
      <c r="B59" s="3" t="s">
        <v>166</v>
      </c>
      <c r="C59" s="3" t="s">
        <v>167</v>
      </c>
      <c r="D59" s="12">
        <v>7</v>
      </c>
      <c r="E59" s="12">
        <v>91</v>
      </c>
      <c r="F59" s="12">
        <v>0</v>
      </c>
      <c r="G59" s="12">
        <f t="shared" si="1"/>
        <v>98</v>
      </c>
      <c r="H59" s="12">
        <v>2</v>
      </c>
      <c r="I59" s="12">
        <v>52</v>
      </c>
      <c r="J59" s="13">
        <f t="shared" si="0"/>
        <v>1.8846153846153846</v>
      </c>
    </row>
    <row r="60" spans="1:10" x14ac:dyDescent="0.3">
      <c r="A60" s="3" t="s">
        <v>168</v>
      </c>
      <c r="B60" s="3" t="s">
        <v>169</v>
      </c>
      <c r="C60" s="3" t="s">
        <v>170</v>
      </c>
      <c r="D60" s="12">
        <v>8</v>
      </c>
      <c r="E60" s="12">
        <v>23</v>
      </c>
      <c r="F60" s="12">
        <v>0</v>
      </c>
      <c r="G60" s="12">
        <f t="shared" si="1"/>
        <v>31</v>
      </c>
      <c r="H60" s="12">
        <v>6</v>
      </c>
      <c r="I60" s="12">
        <v>29</v>
      </c>
      <c r="J60" s="13">
        <f t="shared" si="0"/>
        <v>1.0689655172413792</v>
      </c>
    </row>
    <row r="61" spans="1:10" x14ac:dyDescent="0.3">
      <c r="A61" s="3" t="s">
        <v>171</v>
      </c>
      <c r="B61" s="3" t="s">
        <v>172</v>
      </c>
      <c r="C61" s="3" t="s">
        <v>172</v>
      </c>
      <c r="D61" s="12">
        <v>14</v>
      </c>
      <c r="E61" s="12">
        <v>115</v>
      </c>
      <c r="F61" s="12">
        <v>0</v>
      </c>
      <c r="G61" s="12">
        <f t="shared" si="1"/>
        <v>129</v>
      </c>
      <c r="H61" s="12">
        <v>4</v>
      </c>
      <c r="I61" s="12">
        <v>121</v>
      </c>
      <c r="J61" s="13">
        <f t="shared" si="0"/>
        <v>1.0661157024793388</v>
      </c>
    </row>
    <row r="62" spans="1:10" x14ac:dyDescent="0.3">
      <c r="A62" s="3" t="s">
        <v>173</v>
      </c>
      <c r="B62" s="3" t="s">
        <v>174</v>
      </c>
      <c r="C62" s="3" t="s">
        <v>175</v>
      </c>
      <c r="D62" s="12">
        <v>4</v>
      </c>
      <c r="E62" s="12">
        <v>33</v>
      </c>
      <c r="F62" s="12">
        <v>0</v>
      </c>
      <c r="G62" s="12">
        <f t="shared" si="1"/>
        <v>37</v>
      </c>
      <c r="H62" s="12">
        <v>4</v>
      </c>
      <c r="I62" s="12">
        <v>19</v>
      </c>
      <c r="J62" s="13">
        <f t="shared" si="0"/>
        <v>1.9473684210526316</v>
      </c>
    </row>
    <row r="63" spans="1:10" x14ac:dyDescent="0.3">
      <c r="A63" s="3" t="s">
        <v>176</v>
      </c>
      <c r="B63" s="3" t="s">
        <v>177</v>
      </c>
      <c r="C63" s="3" t="s">
        <v>178</v>
      </c>
      <c r="D63" s="12">
        <v>0</v>
      </c>
      <c r="E63" s="12">
        <v>30</v>
      </c>
      <c r="F63" s="12">
        <v>0</v>
      </c>
      <c r="G63" s="12">
        <f t="shared" si="1"/>
        <v>30</v>
      </c>
      <c r="H63" s="12">
        <v>0</v>
      </c>
      <c r="I63" s="12">
        <v>31</v>
      </c>
      <c r="J63" s="13">
        <f t="shared" si="0"/>
        <v>0.967741935483871</v>
      </c>
    </row>
    <row r="64" spans="1:10" x14ac:dyDescent="0.3">
      <c r="A64" s="3" t="s">
        <v>179</v>
      </c>
      <c r="B64" s="3" t="s">
        <v>180</v>
      </c>
      <c r="C64" s="3" t="s">
        <v>181</v>
      </c>
      <c r="D64" s="12">
        <v>13</v>
      </c>
      <c r="E64" s="12">
        <v>118</v>
      </c>
      <c r="F64" s="12">
        <v>0</v>
      </c>
      <c r="G64" s="12">
        <f t="shared" si="1"/>
        <v>131</v>
      </c>
      <c r="H64" s="12">
        <v>11</v>
      </c>
      <c r="I64" s="12">
        <v>140</v>
      </c>
      <c r="J64" s="13">
        <f t="shared" si="0"/>
        <v>0.93571428571428572</v>
      </c>
    </row>
    <row r="65" spans="1:10" x14ac:dyDescent="0.3">
      <c r="A65" s="3" t="s">
        <v>182</v>
      </c>
      <c r="B65" s="3" t="s">
        <v>180</v>
      </c>
      <c r="C65" s="3" t="s">
        <v>183</v>
      </c>
      <c r="D65" s="12">
        <v>26</v>
      </c>
      <c r="E65" s="12">
        <v>180</v>
      </c>
      <c r="F65" s="12">
        <v>0</v>
      </c>
      <c r="G65" s="12">
        <f t="shared" si="1"/>
        <v>206</v>
      </c>
      <c r="H65" s="12">
        <v>17</v>
      </c>
      <c r="I65" s="12">
        <v>208</v>
      </c>
      <c r="J65" s="13">
        <f t="shared" si="0"/>
        <v>0.99038461538461542</v>
      </c>
    </row>
    <row r="66" spans="1:10" x14ac:dyDescent="0.3">
      <c r="A66" s="3" t="s">
        <v>184</v>
      </c>
      <c r="B66" s="3" t="s">
        <v>180</v>
      </c>
      <c r="C66" s="3" t="s">
        <v>185</v>
      </c>
      <c r="D66" s="12">
        <v>7</v>
      </c>
      <c r="E66" s="12">
        <v>85</v>
      </c>
      <c r="F66" s="12">
        <v>0</v>
      </c>
      <c r="G66" s="12">
        <f t="shared" si="1"/>
        <v>92</v>
      </c>
      <c r="H66" s="12">
        <v>2</v>
      </c>
      <c r="I66" s="12">
        <v>105</v>
      </c>
      <c r="J66" s="13">
        <f t="shared" si="0"/>
        <v>0.87619047619047619</v>
      </c>
    </row>
    <row r="67" spans="1:10" x14ac:dyDescent="0.3">
      <c r="A67" s="3" t="s">
        <v>186</v>
      </c>
      <c r="B67" s="3" t="s">
        <v>180</v>
      </c>
      <c r="C67" s="3" t="s">
        <v>187</v>
      </c>
      <c r="D67" s="12">
        <v>2</v>
      </c>
      <c r="E67" s="12">
        <v>92</v>
      </c>
      <c r="F67" s="12">
        <v>0</v>
      </c>
      <c r="G67" s="12">
        <f t="shared" si="1"/>
        <v>94</v>
      </c>
      <c r="H67" s="12">
        <v>1</v>
      </c>
      <c r="I67" s="12">
        <v>101</v>
      </c>
      <c r="J67" s="13">
        <f t="shared" si="0"/>
        <v>0.93069306930693074</v>
      </c>
    </row>
    <row r="68" spans="1:10" x14ac:dyDescent="0.3">
      <c r="A68" s="61" t="s">
        <v>188</v>
      </c>
      <c r="B68" s="61" t="s">
        <v>180</v>
      </c>
      <c r="C68" s="61" t="s">
        <v>189</v>
      </c>
      <c r="D68" s="62">
        <v>6</v>
      </c>
      <c r="E68" s="62">
        <v>43</v>
      </c>
      <c r="F68" s="62">
        <v>0</v>
      </c>
      <c r="G68" s="62">
        <f t="shared" si="1"/>
        <v>49</v>
      </c>
      <c r="H68" s="62">
        <v>6</v>
      </c>
      <c r="I68" s="62">
        <v>67</v>
      </c>
      <c r="J68" s="63">
        <f t="shared" si="0"/>
        <v>0.73134328358208955</v>
      </c>
    </row>
    <row r="69" spans="1:10" x14ac:dyDescent="0.3">
      <c r="A69" s="3" t="s">
        <v>190</v>
      </c>
      <c r="B69" s="3" t="s">
        <v>180</v>
      </c>
      <c r="C69" s="3" t="s">
        <v>191</v>
      </c>
      <c r="D69" s="12">
        <v>9</v>
      </c>
      <c r="E69" s="12">
        <v>185</v>
      </c>
      <c r="F69" s="12">
        <v>0</v>
      </c>
      <c r="G69" s="12">
        <f t="shared" si="1"/>
        <v>194</v>
      </c>
      <c r="H69" s="12">
        <v>8</v>
      </c>
      <c r="I69" s="12">
        <v>181</v>
      </c>
      <c r="J69" s="13">
        <f t="shared" si="0"/>
        <v>1.0718232044198894</v>
      </c>
    </row>
    <row r="70" spans="1:10" x14ac:dyDescent="0.3">
      <c r="A70" s="3" t="s">
        <v>192</v>
      </c>
      <c r="B70" s="3" t="s">
        <v>180</v>
      </c>
      <c r="C70" s="3" t="s">
        <v>193</v>
      </c>
      <c r="D70" s="12">
        <v>2</v>
      </c>
      <c r="E70" s="12">
        <v>53</v>
      </c>
      <c r="F70" s="12">
        <v>0</v>
      </c>
      <c r="G70" s="12">
        <f t="shared" si="1"/>
        <v>55</v>
      </c>
      <c r="H70" s="12">
        <v>2</v>
      </c>
      <c r="I70" s="12">
        <v>41</v>
      </c>
      <c r="J70" s="13">
        <f t="shared" si="0"/>
        <v>1.3414634146341464</v>
      </c>
    </row>
    <row r="71" spans="1:10" x14ac:dyDescent="0.3">
      <c r="A71" s="61" t="s">
        <v>194</v>
      </c>
      <c r="B71" s="61" t="s">
        <v>180</v>
      </c>
      <c r="C71" s="61" t="s">
        <v>195</v>
      </c>
      <c r="D71" s="62">
        <v>15</v>
      </c>
      <c r="E71" s="62">
        <v>107</v>
      </c>
      <c r="F71" s="62">
        <v>2</v>
      </c>
      <c r="G71" s="62">
        <f t="shared" si="1"/>
        <v>124</v>
      </c>
      <c r="H71" s="62">
        <v>2</v>
      </c>
      <c r="I71" s="62">
        <v>165</v>
      </c>
      <c r="J71" s="63">
        <f t="shared" si="0"/>
        <v>0.75151515151515147</v>
      </c>
    </row>
    <row r="72" spans="1:10" x14ac:dyDescent="0.3">
      <c r="A72" s="3" t="s">
        <v>196</v>
      </c>
      <c r="B72" s="3" t="s">
        <v>180</v>
      </c>
      <c r="C72" s="3" t="s">
        <v>197</v>
      </c>
      <c r="D72" s="12">
        <v>56</v>
      </c>
      <c r="E72" s="12">
        <v>521</v>
      </c>
      <c r="F72" s="12">
        <v>0</v>
      </c>
      <c r="G72" s="12">
        <f t="shared" si="1"/>
        <v>577</v>
      </c>
      <c r="H72" s="12">
        <v>13</v>
      </c>
      <c r="I72" s="12">
        <v>545</v>
      </c>
      <c r="J72" s="13">
        <f t="shared" si="0"/>
        <v>1.0587155963302752</v>
      </c>
    </row>
    <row r="73" spans="1:10" x14ac:dyDescent="0.3">
      <c r="A73" s="3" t="s">
        <v>198</v>
      </c>
      <c r="B73" s="3" t="s">
        <v>180</v>
      </c>
      <c r="C73" s="3" t="s">
        <v>199</v>
      </c>
      <c r="D73" s="12">
        <v>9</v>
      </c>
      <c r="E73" s="12">
        <v>102</v>
      </c>
      <c r="F73" s="12">
        <v>0</v>
      </c>
      <c r="G73" s="12">
        <f t="shared" si="1"/>
        <v>111</v>
      </c>
      <c r="H73" s="12">
        <v>3</v>
      </c>
      <c r="I73" s="12">
        <v>126</v>
      </c>
      <c r="J73" s="13">
        <f t="shared" si="0"/>
        <v>0.88095238095238093</v>
      </c>
    </row>
    <row r="74" spans="1:10" x14ac:dyDescent="0.3">
      <c r="A74" s="3" t="s">
        <v>200</v>
      </c>
      <c r="B74" s="3" t="s">
        <v>180</v>
      </c>
      <c r="C74" s="3" t="s">
        <v>201</v>
      </c>
      <c r="D74" s="12">
        <v>24</v>
      </c>
      <c r="E74" s="12">
        <v>693</v>
      </c>
      <c r="F74" s="12">
        <v>0</v>
      </c>
      <c r="G74" s="12">
        <f t="shared" si="1"/>
        <v>717</v>
      </c>
      <c r="H74" s="12">
        <v>24</v>
      </c>
      <c r="I74" s="12">
        <v>603</v>
      </c>
      <c r="J74" s="13">
        <f t="shared" si="0"/>
        <v>1.1890547263681592</v>
      </c>
    </row>
    <row r="75" spans="1:10" x14ac:dyDescent="0.3">
      <c r="A75" s="3" t="s">
        <v>202</v>
      </c>
      <c r="B75" s="3" t="s">
        <v>180</v>
      </c>
      <c r="C75" s="3" t="s">
        <v>203</v>
      </c>
      <c r="D75" s="12">
        <v>11</v>
      </c>
      <c r="E75" s="12">
        <v>335</v>
      </c>
      <c r="F75" s="12">
        <v>0</v>
      </c>
      <c r="G75" s="12">
        <f t="shared" si="1"/>
        <v>346</v>
      </c>
      <c r="H75" s="12">
        <v>11</v>
      </c>
      <c r="I75" s="12">
        <v>324</v>
      </c>
      <c r="J75" s="13">
        <f t="shared" si="0"/>
        <v>1.0679012345679013</v>
      </c>
    </row>
    <row r="76" spans="1:10" x14ac:dyDescent="0.3">
      <c r="A76" s="3" t="s">
        <v>204</v>
      </c>
      <c r="B76" s="3" t="s">
        <v>180</v>
      </c>
      <c r="C76" s="3" t="s">
        <v>205</v>
      </c>
      <c r="D76" s="12">
        <v>4</v>
      </c>
      <c r="E76" s="12">
        <v>167</v>
      </c>
      <c r="F76" s="12">
        <v>0</v>
      </c>
      <c r="G76" s="12">
        <f t="shared" si="1"/>
        <v>171</v>
      </c>
      <c r="H76" s="12">
        <v>0</v>
      </c>
      <c r="I76" s="12">
        <v>160</v>
      </c>
      <c r="J76" s="13">
        <f t="shared" ref="J76:J111" si="2">G76/I76</f>
        <v>1.0687500000000001</v>
      </c>
    </row>
    <row r="77" spans="1:10" x14ac:dyDescent="0.3">
      <c r="A77" s="3" t="s">
        <v>206</v>
      </c>
      <c r="B77" s="3" t="s">
        <v>180</v>
      </c>
      <c r="C77" s="3" t="s">
        <v>207</v>
      </c>
      <c r="D77" s="12">
        <v>4</v>
      </c>
      <c r="E77" s="12">
        <v>44</v>
      </c>
      <c r="F77" s="12">
        <v>0</v>
      </c>
      <c r="G77" s="12">
        <f>SUM(D77:F77)</f>
        <v>48</v>
      </c>
      <c r="H77" s="12">
        <v>3</v>
      </c>
      <c r="I77" s="12">
        <v>20</v>
      </c>
      <c r="J77" s="13">
        <f>G77/I77</f>
        <v>2.4</v>
      </c>
    </row>
    <row r="78" spans="1:10" x14ac:dyDescent="0.3">
      <c r="A78" s="3" t="s">
        <v>208</v>
      </c>
      <c r="B78" s="3" t="s">
        <v>209</v>
      </c>
      <c r="C78" s="3" t="s">
        <v>209</v>
      </c>
      <c r="D78" s="12">
        <v>4</v>
      </c>
      <c r="E78" s="12">
        <v>33</v>
      </c>
      <c r="F78" s="12">
        <v>0</v>
      </c>
      <c r="G78" s="12">
        <f t="shared" ref="G78:G110" si="3">SUM(D78:F78)</f>
        <v>37</v>
      </c>
      <c r="H78" s="12">
        <v>3</v>
      </c>
      <c r="I78" s="12">
        <v>41</v>
      </c>
      <c r="J78" s="13">
        <f t="shared" si="2"/>
        <v>0.90243902439024393</v>
      </c>
    </row>
    <row r="79" spans="1:10" x14ac:dyDescent="0.3">
      <c r="A79" s="3" t="s">
        <v>210</v>
      </c>
      <c r="B79" s="3" t="s">
        <v>211</v>
      </c>
      <c r="C79" s="3" t="s">
        <v>212</v>
      </c>
      <c r="D79" s="12">
        <v>5</v>
      </c>
      <c r="E79" s="12">
        <v>25</v>
      </c>
      <c r="F79" s="12">
        <v>0</v>
      </c>
      <c r="G79" s="12">
        <f t="shared" si="3"/>
        <v>30</v>
      </c>
      <c r="H79" s="12">
        <v>5</v>
      </c>
      <c r="I79" s="12">
        <v>10</v>
      </c>
      <c r="J79" s="13">
        <f t="shared" si="2"/>
        <v>3</v>
      </c>
    </row>
    <row r="80" spans="1:10" x14ac:dyDescent="0.3">
      <c r="A80" s="16" t="s">
        <v>213</v>
      </c>
      <c r="B80" s="3" t="s">
        <v>211</v>
      </c>
      <c r="C80" s="3" t="s">
        <v>214</v>
      </c>
      <c r="D80" s="12">
        <v>0</v>
      </c>
      <c r="E80" s="12">
        <v>5</v>
      </c>
      <c r="F80" s="12">
        <v>0</v>
      </c>
      <c r="G80" s="12">
        <f t="shared" si="3"/>
        <v>5</v>
      </c>
      <c r="H80" s="12">
        <v>0</v>
      </c>
      <c r="I80" s="12">
        <v>4</v>
      </c>
      <c r="J80" s="13">
        <f t="shared" si="2"/>
        <v>1.25</v>
      </c>
    </row>
    <row r="81" spans="1:10" x14ac:dyDescent="0.3">
      <c r="A81" s="3" t="s">
        <v>215</v>
      </c>
      <c r="B81" s="3" t="s">
        <v>216</v>
      </c>
      <c r="C81" s="3" t="s">
        <v>217</v>
      </c>
      <c r="D81" s="12">
        <v>5</v>
      </c>
      <c r="E81" s="12">
        <v>45</v>
      </c>
      <c r="F81" s="12">
        <v>8</v>
      </c>
      <c r="G81" s="12">
        <f t="shared" si="3"/>
        <v>58</v>
      </c>
      <c r="H81" s="12">
        <v>5</v>
      </c>
      <c r="I81" s="12">
        <v>56</v>
      </c>
      <c r="J81" s="13">
        <f t="shared" si="2"/>
        <v>1.0357142857142858</v>
      </c>
    </row>
    <row r="82" spans="1:10" x14ac:dyDescent="0.3">
      <c r="A82" s="3" t="s">
        <v>218</v>
      </c>
      <c r="B82" s="3" t="s">
        <v>219</v>
      </c>
      <c r="C82" s="3" t="s">
        <v>219</v>
      </c>
      <c r="D82" s="12">
        <v>2</v>
      </c>
      <c r="E82" s="12">
        <v>58</v>
      </c>
      <c r="F82" s="12">
        <v>0</v>
      </c>
      <c r="G82" s="12">
        <f t="shared" si="3"/>
        <v>60</v>
      </c>
      <c r="H82" s="12">
        <v>2</v>
      </c>
      <c r="I82" s="12">
        <v>37</v>
      </c>
      <c r="J82" s="13">
        <f t="shared" si="2"/>
        <v>1.6216216216216217</v>
      </c>
    </row>
    <row r="83" spans="1:10" x14ac:dyDescent="0.3">
      <c r="A83" s="3" t="s">
        <v>220</v>
      </c>
      <c r="B83" s="3" t="s">
        <v>221</v>
      </c>
      <c r="C83" s="3" t="s">
        <v>222</v>
      </c>
      <c r="D83" s="12">
        <v>10</v>
      </c>
      <c r="E83" s="12">
        <v>109</v>
      </c>
      <c r="F83" s="12">
        <v>0</v>
      </c>
      <c r="G83" s="12">
        <f t="shared" si="3"/>
        <v>119</v>
      </c>
      <c r="H83" s="12">
        <v>10</v>
      </c>
      <c r="I83" s="12">
        <v>127</v>
      </c>
      <c r="J83" s="13">
        <f t="shared" si="2"/>
        <v>0.93700787401574803</v>
      </c>
    </row>
    <row r="84" spans="1:10" x14ac:dyDescent="0.3">
      <c r="A84" s="3" t="s">
        <v>223</v>
      </c>
      <c r="B84" s="3" t="s">
        <v>221</v>
      </c>
      <c r="C84" s="3" t="s">
        <v>224</v>
      </c>
      <c r="D84" s="12">
        <v>4</v>
      </c>
      <c r="E84" s="12">
        <v>23</v>
      </c>
      <c r="F84" s="12">
        <v>8</v>
      </c>
      <c r="G84" s="12">
        <f t="shared" si="3"/>
        <v>35</v>
      </c>
      <c r="H84" s="12">
        <v>4</v>
      </c>
      <c r="I84" s="12">
        <v>38</v>
      </c>
      <c r="J84" s="13">
        <f t="shared" si="2"/>
        <v>0.92105263157894735</v>
      </c>
    </row>
    <row r="85" spans="1:10" x14ac:dyDescent="0.3">
      <c r="A85" s="3" t="s">
        <v>225</v>
      </c>
      <c r="B85" s="3" t="s">
        <v>226</v>
      </c>
      <c r="C85" s="3" t="s">
        <v>227</v>
      </c>
      <c r="D85" s="12">
        <v>9</v>
      </c>
      <c r="E85" s="12">
        <v>83</v>
      </c>
      <c r="F85" s="12">
        <v>3</v>
      </c>
      <c r="G85" s="12">
        <f t="shared" si="3"/>
        <v>95</v>
      </c>
      <c r="H85" s="12">
        <v>3</v>
      </c>
      <c r="I85" s="12">
        <v>76</v>
      </c>
      <c r="J85" s="13">
        <f t="shared" si="2"/>
        <v>1.25</v>
      </c>
    </row>
    <row r="86" spans="1:10" x14ac:dyDescent="0.3">
      <c r="A86" s="3" t="s">
        <v>228</v>
      </c>
      <c r="B86" s="3" t="s">
        <v>229</v>
      </c>
      <c r="C86" s="3" t="s">
        <v>230</v>
      </c>
      <c r="D86" s="12">
        <v>21</v>
      </c>
      <c r="E86" s="12">
        <v>118</v>
      </c>
      <c r="F86" s="12">
        <v>0</v>
      </c>
      <c r="G86" s="12">
        <f t="shared" si="3"/>
        <v>139</v>
      </c>
      <c r="H86" s="12">
        <v>21</v>
      </c>
      <c r="I86" s="12">
        <v>59</v>
      </c>
      <c r="J86" s="13">
        <f t="shared" si="2"/>
        <v>2.3559322033898304</v>
      </c>
    </row>
    <row r="87" spans="1:10" x14ac:dyDescent="0.3">
      <c r="A87" s="3" t="s">
        <v>231</v>
      </c>
      <c r="B87" s="3" t="s">
        <v>232</v>
      </c>
      <c r="C87" s="3" t="s">
        <v>233</v>
      </c>
      <c r="D87" s="12">
        <v>15</v>
      </c>
      <c r="E87" s="12">
        <v>215</v>
      </c>
      <c r="F87" s="12">
        <v>10</v>
      </c>
      <c r="G87" s="12">
        <f t="shared" si="3"/>
        <v>240</v>
      </c>
      <c r="H87" s="12">
        <v>10</v>
      </c>
      <c r="I87" s="12">
        <v>139</v>
      </c>
      <c r="J87" s="13">
        <f t="shared" si="2"/>
        <v>1.7266187050359711</v>
      </c>
    </row>
    <row r="88" spans="1:10" x14ac:dyDescent="0.3">
      <c r="A88" s="3" t="s">
        <v>234</v>
      </c>
      <c r="B88" s="3" t="s">
        <v>235</v>
      </c>
      <c r="C88" s="3" t="s">
        <v>236</v>
      </c>
      <c r="D88" s="12">
        <v>1</v>
      </c>
      <c r="E88" s="12">
        <v>42</v>
      </c>
      <c r="F88" s="12">
        <v>0</v>
      </c>
      <c r="G88" s="12">
        <f t="shared" si="3"/>
        <v>43</v>
      </c>
      <c r="H88" s="12">
        <v>1</v>
      </c>
      <c r="I88" s="12">
        <v>30</v>
      </c>
      <c r="J88" s="13">
        <f t="shared" si="2"/>
        <v>1.4333333333333333</v>
      </c>
    </row>
    <row r="89" spans="1:10" x14ac:dyDescent="0.3">
      <c r="A89" s="3" t="s">
        <v>237</v>
      </c>
      <c r="B89" s="3" t="s">
        <v>238</v>
      </c>
      <c r="C89" s="3" t="s">
        <v>239</v>
      </c>
      <c r="D89" s="12">
        <v>0</v>
      </c>
      <c r="E89" s="12">
        <v>5</v>
      </c>
      <c r="F89" s="12">
        <v>0</v>
      </c>
      <c r="G89" s="12">
        <f t="shared" si="3"/>
        <v>5</v>
      </c>
      <c r="H89" s="12">
        <v>0</v>
      </c>
      <c r="I89" s="12">
        <v>5</v>
      </c>
      <c r="J89" s="13">
        <f t="shared" si="2"/>
        <v>1</v>
      </c>
    </row>
    <row r="90" spans="1:10" x14ac:dyDescent="0.3">
      <c r="A90" s="3" t="s">
        <v>240</v>
      </c>
      <c r="B90" s="3" t="s">
        <v>241</v>
      </c>
      <c r="C90" s="3" t="s">
        <v>242</v>
      </c>
      <c r="D90" s="12">
        <v>6</v>
      </c>
      <c r="E90" s="12">
        <v>80</v>
      </c>
      <c r="F90" s="12">
        <v>0</v>
      </c>
      <c r="G90" s="12">
        <f t="shared" si="3"/>
        <v>86</v>
      </c>
      <c r="H90" s="12">
        <v>6</v>
      </c>
      <c r="I90" s="12">
        <v>84</v>
      </c>
      <c r="J90" s="13">
        <f t="shared" si="2"/>
        <v>1.0238095238095237</v>
      </c>
    </row>
    <row r="91" spans="1:10" x14ac:dyDescent="0.3">
      <c r="A91" s="3" t="s">
        <v>243</v>
      </c>
      <c r="B91" s="3" t="s">
        <v>244</v>
      </c>
      <c r="C91" s="3" t="s">
        <v>244</v>
      </c>
      <c r="D91" s="12">
        <v>17</v>
      </c>
      <c r="E91" s="12">
        <v>91</v>
      </c>
      <c r="F91" s="12">
        <v>0</v>
      </c>
      <c r="G91" s="12">
        <f t="shared" si="3"/>
        <v>108</v>
      </c>
      <c r="H91" s="12">
        <v>8</v>
      </c>
      <c r="I91" s="12">
        <v>72</v>
      </c>
      <c r="J91" s="13">
        <f t="shared" si="2"/>
        <v>1.5</v>
      </c>
    </row>
    <row r="92" spans="1:10" x14ac:dyDescent="0.3">
      <c r="A92" s="3" t="s">
        <v>245</v>
      </c>
      <c r="B92" s="3" t="s">
        <v>246</v>
      </c>
      <c r="C92" s="3" t="s">
        <v>247</v>
      </c>
      <c r="D92" s="12">
        <v>10</v>
      </c>
      <c r="E92" s="12">
        <v>94</v>
      </c>
      <c r="F92" s="12">
        <v>0</v>
      </c>
      <c r="G92" s="12">
        <f t="shared" si="3"/>
        <v>104</v>
      </c>
      <c r="H92" s="12">
        <v>4</v>
      </c>
      <c r="I92" s="12">
        <v>76</v>
      </c>
      <c r="J92" s="13">
        <f t="shared" si="2"/>
        <v>1.368421052631579</v>
      </c>
    </row>
    <row r="93" spans="1:10" x14ac:dyDescent="0.3">
      <c r="A93" s="3" t="s">
        <v>248</v>
      </c>
      <c r="B93" s="3" t="s">
        <v>249</v>
      </c>
      <c r="C93" s="3" t="s">
        <v>250</v>
      </c>
      <c r="D93" s="12">
        <v>7</v>
      </c>
      <c r="E93" s="12">
        <v>68</v>
      </c>
      <c r="F93" s="12">
        <v>0</v>
      </c>
      <c r="G93" s="12">
        <f t="shared" si="3"/>
        <v>75</v>
      </c>
      <c r="H93" s="12">
        <v>3</v>
      </c>
      <c r="I93" s="12">
        <v>73</v>
      </c>
      <c r="J93" s="13">
        <f t="shared" si="2"/>
        <v>1.0273972602739727</v>
      </c>
    </row>
    <row r="94" spans="1:10" x14ac:dyDescent="0.3">
      <c r="A94" s="3" t="s">
        <v>251</v>
      </c>
      <c r="B94" s="3" t="s">
        <v>252</v>
      </c>
      <c r="C94" s="3" t="s">
        <v>253</v>
      </c>
      <c r="D94" s="12">
        <v>90</v>
      </c>
      <c r="E94" s="12">
        <v>4</v>
      </c>
      <c r="F94" s="12">
        <v>0</v>
      </c>
      <c r="G94" s="12">
        <f t="shared" si="3"/>
        <v>94</v>
      </c>
      <c r="H94" s="12">
        <v>0</v>
      </c>
      <c r="I94" s="12">
        <v>98</v>
      </c>
      <c r="J94" s="13">
        <f t="shared" si="2"/>
        <v>0.95918367346938771</v>
      </c>
    </row>
    <row r="95" spans="1:10" x14ac:dyDescent="0.3">
      <c r="A95" s="3" t="s">
        <v>254</v>
      </c>
      <c r="B95" s="3" t="s">
        <v>255</v>
      </c>
      <c r="C95" s="3" t="s">
        <v>256</v>
      </c>
      <c r="D95" s="12">
        <v>5</v>
      </c>
      <c r="E95" s="12">
        <v>20</v>
      </c>
      <c r="F95" s="12">
        <v>0</v>
      </c>
      <c r="G95" s="12">
        <f t="shared" si="3"/>
        <v>25</v>
      </c>
      <c r="H95" s="12">
        <v>5</v>
      </c>
      <c r="I95" s="12">
        <v>25</v>
      </c>
      <c r="J95" s="13">
        <f t="shared" si="2"/>
        <v>1</v>
      </c>
    </row>
    <row r="96" spans="1:10" x14ac:dyDescent="0.3">
      <c r="A96" s="3" t="s">
        <v>257</v>
      </c>
      <c r="B96" s="3" t="s">
        <v>258</v>
      </c>
      <c r="C96" s="3" t="s">
        <v>259</v>
      </c>
      <c r="D96" s="12">
        <v>34</v>
      </c>
      <c r="E96" s="12">
        <v>319</v>
      </c>
      <c r="F96" s="12">
        <v>0</v>
      </c>
      <c r="G96" s="12">
        <f t="shared" si="3"/>
        <v>353</v>
      </c>
      <c r="H96" s="12">
        <v>34</v>
      </c>
      <c r="I96" s="12">
        <v>339</v>
      </c>
      <c r="J96" s="13">
        <f t="shared" si="2"/>
        <v>1.0412979351032448</v>
      </c>
    </row>
    <row r="97" spans="1:10" x14ac:dyDescent="0.3">
      <c r="A97" s="3" t="s">
        <v>260</v>
      </c>
      <c r="B97" s="3" t="s">
        <v>258</v>
      </c>
      <c r="C97" s="3" t="s">
        <v>261</v>
      </c>
      <c r="D97" s="12">
        <v>1</v>
      </c>
      <c r="E97" s="12">
        <v>12</v>
      </c>
      <c r="F97" s="12">
        <v>0</v>
      </c>
      <c r="G97" s="12">
        <f t="shared" si="3"/>
        <v>13</v>
      </c>
      <c r="H97" s="12">
        <v>1</v>
      </c>
      <c r="I97" s="12">
        <v>13</v>
      </c>
      <c r="J97" s="13">
        <f t="shared" si="2"/>
        <v>1</v>
      </c>
    </row>
    <row r="98" spans="1:10" x14ac:dyDescent="0.3">
      <c r="A98" s="3" t="s">
        <v>262</v>
      </c>
      <c r="B98" s="3" t="s">
        <v>258</v>
      </c>
      <c r="C98" s="3" t="s">
        <v>263</v>
      </c>
      <c r="D98" s="12">
        <v>19</v>
      </c>
      <c r="E98" s="12">
        <v>271</v>
      </c>
      <c r="F98" s="12">
        <v>0</v>
      </c>
      <c r="G98" s="12">
        <f t="shared" si="3"/>
        <v>290</v>
      </c>
      <c r="H98" s="12">
        <v>7</v>
      </c>
      <c r="I98" s="12">
        <v>317</v>
      </c>
      <c r="J98" s="13">
        <f t="shared" si="2"/>
        <v>0.91482649842271291</v>
      </c>
    </row>
    <row r="99" spans="1:10" x14ac:dyDescent="0.3">
      <c r="A99" s="3" t="s">
        <v>264</v>
      </c>
      <c r="B99" s="3" t="s">
        <v>258</v>
      </c>
      <c r="C99" s="3" t="s">
        <v>265</v>
      </c>
      <c r="D99" s="12">
        <v>6</v>
      </c>
      <c r="E99" s="12">
        <v>86</v>
      </c>
      <c r="F99" s="12">
        <v>0</v>
      </c>
      <c r="G99" s="12">
        <f t="shared" si="3"/>
        <v>92</v>
      </c>
      <c r="H99" s="12">
        <v>6</v>
      </c>
      <c r="I99" s="12">
        <v>86</v>
      </c>
      <c r="J99" s="13">
        <f t="shared" si="2"/>
        <v>1.069767441860465</v>
      </c>
    </row>
    <row r="100" spans="1:10" x14ac:dyDescent="0.3">
      <c r="A100" s="3" t="s">
        <v>266</v>
      </c>
      <c r="B100" s="3" t="s">
        <v>258</v>
      </c>
      <c r="C100" s="3" t="s">
        <v>267</v>
      </c>
      <c r="D100" s="12">
        <v>14</v>
      </c>
      <c r="E100" s="12">
        <v>98</v>
      </c>
      <c r="F100" s="12">
        <v>0</v>
      </c>
      <c r="G100" s="12">
        <f t="shared" si="3"/>
        <v>112</v>
      </c>
      <c r="H100" s="12">
        <v>2</v>
      </c>
      <c r="I100" s="12">
        <v>109</v>
      </c>
      <c r="J100" s="13">
        <f t="shared" si="2"/>
        <v>1.0275229357798166</v>
      </c>
    </row>
    <row r="101" spans="1:10" x14ac:dyDescent="0.3">
      <c r="A101" s="3" t="s">
        <v>268</v>
      </c>
      <c r="B101" s="3" t="s">
        <v>258</v>
      </c>
      <c r="C101" s="3" t="s">
        <v>269</v>
      </c>
      <c r="D101" s="12">
        <v>5</v>
      </c>
      <c r="E101" s="12">
        <v>63</v>
      </c>
      <c r="F101" s="12">
        <v>0</v>
      </c>
      <c r="G101" s="12">
        <f t="shared" si="3"/>
        <v>68</v>
      </c>
      <c r="H101" s="12">
        <v>2</v>
      </c>
      <c r="I101" s="12">
        <v>66</v>
      </c>
      <c r="J101" s="13">
        <f t="shared" si="2"/>
        <v>1.0303030303030303</v>
      </c>
    </row>
    <row r="102" spans="1:10" x14ac:dyDescent="0.3">
      <c r="A102" s="3" t="s">
        <v>270</v>
      </c>
      <c r="B102" s="3" t="s">
        <v>258</v>
      </c>
      <c r="C102" s="3" t="s">
        <v>271</v>
      </c>
      <c r="D102" s="12">
        <v>28</v>
      </c>
      <c r="E102" s="12">
        <v>394</v>
      </c>
      <c r="F102" s="12">
        <v>0</v>
      </c>
      <c r="G102" s="12">
        <f t="shared" si="3"/>
        <v>422</v>
      </c>
      <c r="H102" s="12">
        <v>2</v>
      </c>
      <c r="I102" s="12">
        <v>436</v>
      </c>
      <c r="J102" s="13">
        <f t="shared" si="2"/>
        <v>0.9678899082568807</v>
      </c>
    </row>
    <row r="103" spans="1:10" x14ac:dyDescent="0.3">
      <c r="A103" s="3" t="s">
        <v>272</v>
      </c>
      <c r="B103" s="3" t="s">
        <v>258</v>
      </c>
      <c r="C103" s="3" t="s">
        <v>273</v>
      </c>
      <c r="D103" s="12">
        <v>13</v>
      </c>
      <c r="E103" s="12">
        <v>204</v>
      </c>
      <c r="F103" s="12">
        <v>0</v>
      </c>
      <c r="G103" s="12">
        <f t="shared" si="3"/>
        <v>217</v>
      </c>
      <c r="H103" s="12">
        <v>2</v>
      </c>
      <c r="I103" s="12">
        <v>226</v>
      </c>
      <c r="J103" s="13">
        <f t="shared" si="2"/>
        <v>0.96017699115044253</v>
      </c>
    </row>
    <row r="104" spans="1:10" x14ac:dyDescent="0.3">
      <c r="A104" s="3" t="s">
        <v>274</v>
      </c>
      <c r="B104" s="3" t="s">
        <v>258</v>
      </c>
      <c r="C104" s="3" t="s">
        <v>275</v>
      </c>
      <c r="D104" s="12">
        <v>11</v>
      </c>
      <c r="E104" s="12">
        <v>109</v>
      </c>
      <c r="F104" s="12">
        <v>0</v>
      </c>
      <c r="G104" s="12">
        <f t="shared" si="3"/>
        <v>120</v>
      </c>
      <c r="H104" s="12">
        <v>4</v>
      </c>
      <c r="I104" s="12">
        <v>114</v>
      </c>
      <c r="J104" s="13">
        <f t="shared" si="2"/>
        <v>1.0526315789473684</v>
      </c>
    </row>
    <row r="105" spans="1:10" x14ac:dyDescent="0.3">
      <c r="A105" s="3" t="s">
        <v>276</v>
      </c>
      <c r="B105" s="3" t="s">
        <v>258</v>
      </c>
      <c r="C105" s="3" t="s">
        <v>277</v>
      </c>
      <c r="D105" s="12">
        <v>21</v>
      </c>
      <c r="E105" s="12">
        <v>130</v>
      </c>
      <c r="F105" s="12">
        <v>0</v>
      </c>
      <c r="G105" s="12">
        <f t="shared" si="3"/>
        <v>151</v>
      </c>
      <c r="H105" s="12">
        <v>4</v>
      </c>
      <c r="I105" s="12">
        <v>161</v>
      </c>
      <c r="J105" s="13">
        <f t="shared" si="2"/>
        <v>0.93788819875776397</v>
      </c>
    </row>
    <row r="106" spans="1:10" x14ac:dyDescent="0.3">
      <c r="A106" s="3" t="s">
        <v>278</v>
      </c>
      <c r="B106" s="3" t="s">
        <v>279</v>
      </c>
      <c r="C106" s="3" t="s">
        <v>279</v>
      </c>
      <c r="D106" s="12">
        <v>5</v>
      </c>
      <c r="E106" s="12">
        <v>59</v>
      </c>
      <c r="F106" s="12">
        <v>0</v>
      </c>
      <c r="G106" s="12">
        <f t="shared" si="3"/>
        <v>64</v>
      </c>
      <c r="H106" s="12">
        <v>5</v>
      </c>
      <c r="I106" s="12">
        <v>63</v>
      </c>
      <c r="J106" s="13">
        <f t="shared" si="2"/>
        <v>1.0158730158730158</v>
      </c>
    </row>
    <row r="107" spans="1:10" x14ac:dyDescent="0.3">
      <c r="A107" s="3" t="s">
        <v>280</v>
      </c>
      <c r="B107" s="3" t="s">
        <v>279</v>
      </c>
      <c r="C107" s="3" t="s">
        <v>281</v>
      </c>
      <c r="D107" s="12">
        <v>4</v>
      </c>
      <c r="E107" s="12">
        <v>21</v>
      </c>
      <c r="F107" s="12">
        <v>0</v>
      </c>
      <c r="G107" s="12">
        <f t="shared" si="3"/>
        <v>25</v>
      </c>
      <c r="H107" s="12">
        <v>4</v>
      </c>
      <c r="I107" s="12">
        <v>27</v>
      </c>
      <c r="J107" s="13">
        <f t="shared" si="2"/>
        <v>0.92592592592592593</v>
      </c>
    </row>
    <row r="108" spans="1:10" x14ac:dyDescent="0.3">
      <c r="A108" s="3" t="s">
        <v>282</v>
      </c>
      <c r="B108" s="3" t="s">
        <v>283</v>
      </c>
      <c r="C108" s="3" t="s">
        <v>284</v>
      </c>
      <c r="D108" s="12">
        <v>15</v>
      </c>
      <c r="E108" s="12">
        <v>91</v>
      </c>
      <c r="F108" s="12">
        <v>0</v>
      </c>
      <c r="G108" s="12">
        <f t="shared" si="3"/>
        <v>106</v>
      </c>
      <c r="H108" s="12">
        <v>4</v>
      </c>
      <c r="I108" s="12">
        <v>107</v>
      </c>
      <c r="J108" s="13">
        <f t="shared" si="2"/>
        <v>0.99065420560747663</v>
      </c>
    </row>
    <row r="109" spans="1:10" x14ac:dyDescent="0.3">
      <c r="A109" s="3" t="s">
        <v>285</v>
      </c>
      <c r="B109" s="3" t="s">
        <v>286</v>
      </c>
      <c r="C109" s="3" t="s">
        <v>287</v>
      </c>
      <c r="D109" s="12">
        <v>4</v>
      </c>
      <c r="E109" s="12">
        <v>24</v>
      </c>
      <c r="F109" s="12">
        <v>0</v>
      </c>
      <c r="G109" s="12">
        <f t="shared" si="3"/>
        <v>28</v>
      </c>
      <c r="H109" s="12">
        <v>2</v>
      </c>
      <c r="I109" s="12">
        <v>27</v>
      </c>
      <c r="J109" s="13">
        <f t="shared" si="2"/>
        <v>1.037037037037037</v>
      </c>
    </row>
    <row r="110" spans="1:10" ht="15" thickBot="1" x14ac:dyDescent="0.35">
      <c r="A110" s="3" t="s">
        <v>288</v>
      </c>
      <c r="B110" s="3" t="s">
        <v>289</v>
      </c>
      <c r="C110" s="3" t="s">
        <v>289</v>
      </c>
      <c r="D110" s="12">
        <v>2</v>
      </c>
      <c r="E110" s="12">
        <v>43</v>
      </c>
      <c r="F110" s="12">
        <v>1</v>
      </c>
      <c r="G110" s="12">
        <f t="shared" si="3"/>
        <v>46</v>
      </c>
      <c r="H110" s="12">
        <v>0</v>
      </c>
      <c r="I110" s="12">
        <v>49</v>
      </c>
      <c r="J110" s="13">
        <f>G110/I110</f>
        <v>0.93877551020408168</v>
      </c>
    </row>
    <row r="111" spans="1:10" ht="15" thickTop="1" x14ac:dyDescent="0.3">
      <c r="A111" s="17" t="s">
        <v>292</v>
      </c>
      <c r="B111" s="17"/>
      <c r="C111" s="17"/>
      <c r="D111" s="18">
        <f>SUM(D3:D110)</f>
        <v>918</v>
      </c>
      <c r="E111" s="18">
        <f>SUM(E3:E110)</f>
        <v>9287</v>
      </c>
      <c r="F111" s="18">
        <f>SUM(F3:F110)</f>
        <v>55</v>
      </c>
      <c r="G111" s="18">
        <f t="shared" ref="G111" si="4">D111+E111+F111</f>
        <v>10260</v>
      </c>
      <c r="H111" s="18">
        <f>SUM(H3:H110)</f>
        <v>478</v>
      </c>
      <c r="I111" s="18">
        <f>SUM(I3:I110)</f>
        <v>9109</v>
      </c>
      <c r="J111" s="19">
        <f t="shared" si="2"/>
        <v>1.1263585464924799</v>
      </c>
    </row>
    <row r="113" spans="1:10" x14ac:dyDescent="0.3">
      <c r="A113" s="5" t="s">
        <v>293</v>
      </c>
      <c r="B113" s="5"/>
      <c r="C113" s="5"/>
      <c r="D113" s="22"/>
      <c r="E113" s="22"/>
      <c r="F113" s="22"/>
      <c r="G113" s="22"/>
      <c r="H113" s="22"/>
      <c r="I113" s="22"/>
      <c r="J113" s="23"/>
    </row>
    <row r="115" spans="1:10" x14ac:dyDescent="0.3">
      <c r="A115" s="5" t="s">
        <v>294</v>
      </c>
      <c r="B115" s="5"/>
      <c r="C115" s="5"/>
      <c r="D115" s="22"/>
      <c r="E115" s="22"/>
      <c r="F115" s="22"/>
      <c r="G115" s="22"/>
      <c r="H115" s="22"/>
      <c r="I115" s="22"/>
      <c r="J115" s="23"/>
    </row>
  </sheetData>
  <mergeCells count="1">
    <mergeCell ref="D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B641-2B81-46B5-AECF-C85C49FB6699}">
  <dimension ref="A1:H80"/>
  <sheetViews>
    <sheetView topLeftCell="A59" workbookViewId="0">
      <selection activeCell="N81" sqref="N81"/>
    </sheetView>
  </sheetViews>
  <sheetFormatPr defaultRowHeight="14.4" x14ac:dyDescent="0.3"/>
  <cols>
    <col min="1" max="1" width="14.109375" style="4" customWidth="1"/>
    <col min="2" max="4" width="8.88671875" style="20"/>
    <col min="5" max="5" width="11" style="20" customWidth="1"/>
    <col min="6" max="6" width="12.44140625" style="20" customWidth="1"/>
    <col min="7" max="7" width="8.88671875" style="20"/>
    <col min="8" max="8" width="8.88671875" style="21"/>
  </cols>
  <sheetData>
    <row r="1" spans="1:8" x14ac:dyDescent="0.3">
      <c r="A1" s="6"/>
      <c r="B1" s="74">
        <v>45444</v>
      </c>
      <c r="C1" s="74"/>
      <c r="D1" s="74"/>
      <c r="E1" s="74"/>
      <c r="F1" s="74"/>
      <c r="G1" s="74"/>
      <c r="H1" s="7"/>
    </row>
    <row r="2" spans="1:8" ht="40.200000000000003" x14ac:dyDescent="0.3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3">
      <c r="A3" s="3" t="s">
        <v>11</v>
      </c>
      <c r="B3" s="12">
        <v>6</v>
      </c>
      <c r="C3" s="12">
        <v>23</v>
      </c>
      <c r="D3" s="12">
        <v>0</v>
      </c>
      <c r="E3" s="12">
        <f>SUM(B3:D3)</f>
        <v>29</v>
      </c>
      <c r="F3" s="12">
        <v>0</v>
      </c>
      <c r="G3" s="12">
        <v>28</v>
      </c>
      <c r="H3" s="13">
        <f t="shared" ref="H3:H53" si="0">E3/G3</f>
        <v>1.0357142857142858</v>
      </c>
    </row>
    <row r="4" spans="1:8" x14ac:dyDescent="0.3">
      <c r="A4" s="3" t="s">
        <v>14</v>
      </c>
      <c r="B4" s="12">
        <v>2</v>
      </c>
      <c r="C4" s="12">
        <v>16</v>
      </c>
      <c r="D4" s="12">
        <v>0</v>
      </c>
      <c r="E4" s="12">
        <f t="shared" ref="E4:E53" si="1">SUM(B4:D4)</f>
        <v>18</v>
      </c>
      <c r="F4" s="12">
        <v>0</v>
      </c>
      <c r="G4" s="12">
        <v>17</v>
      </c>
      <c r="H4" s="13">
        <f t="shared" si="0"/>
        <v>1.0588235294117647</v>
      </c>
    </row>
    <row r="5" spans="1:8" x14ac:dyDescent="0.3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1</v>
      </c>
      <c r="G5" s="12">
        <v>6</v>
      </c>
      <c r="H5" s="13">
        <f t="shared" si="0"/>
        <v>1</v>
      </c>
    </row>
    <row r="6" spans="1:8" x14ac:dyDescent="0.3">
      <c r="A6" s="3" t="s">
        <v>18</v>
      </c>
      <c r="B6" s="12">
        <v>17</v>
      </c>
      <c r="C6" s="12">
        <v>97</v>
      </c>
      <c r="D6" s="12">
        <v>0</v>
      </c>
      <c r="E6" s="12">
        <v>114</v>
      </c>
      <c r="F6" s="12">
        <v>2</v>
      </c>
      <c r="G6" s="12">
        <v>95</v>
      </c>
      <c r="H6" s="13">
        <v>1.2</v>
      </c>
    </row>
    <row r="7" spans="1:8" x14ac:dyDescent="0.3">
      <c r="A7" s="3" t="s">
        <v>23</v>
      </c>
      <c r="B7" s="12">
        <v>2</v>
      </c>
      <c r="C7" s="12">
        <v>22</v>
      </c>
      <c r="D7" s="12">
        <v>1</v>
      </c>
      <c r="E7" s="12">
        <f t="shared" si="1"/>
        <v>25</v>
      </c>
      <c r="F7" s="12">
        <v>1</v>
      </c>
      <c r="G7" s="12">
        <v>23</v>
      </c>
      <c r="H7" s="13">
        <f t="shared" si="0"/>
        <v>1.0869565217391304</v>
      </c>
    </row>
    <row r="8" spans="1:8" x14ac:dyDescent="0.3">
      <c r="A8" s="3" t="s">
        <v>26</v>
      </c>
      <c r="B8" s="12">
        <v>10</v>
      </c>
      <c r="C8" s="12">
        <v>99</v>
      </c>
      <c r="D8" s="12">
        <v>0</v>
      </c>
      <c r="E8" s="12">
        <f t="shared" si="1"/>
        <v>109</v>
      </c>
      <c r="F8" s="12">
        <v>6</v>
      </c>
      <c r="G8" s="12">
        <v>96</v>
      </c>
      <c r="H8" s="13">
        <f t="shared" si="0"/>
        <v>1.1354166666666667</v>
      </c>
    </row>
    <row r="9" spans="1:8" x14ac:dyDescent="0.3">
      <c r="A9" s="3" t="s">
        <v>29</v>
      </c>
      <c r="B9" s="12">
        <v>3</v>
      </c>
      <c r="C9" s="12">
        <v>18</v>
      </c>
      <c r="D9" s="12">
        <v>0</v>
      </c>
      <c r="E9" s="12">
        <f t="shared" si="1"/>
        <v>21</v>
      </c>
      <c r="F9" s="12">
        <v>30</v>
      </c>
      <c r="G9" s="12">
        <v>18</v>
      </c>
      <c r="H9" s="13">
        <f t="shared" si="0"/>
        <v>1.1666666666666667</v>
      </c>
    </row>
    <row r="10" spans="1:8" x14ac:dyDescent="0.3">
      <c r="A10" s="3" t="s">
        <v>32</v>
      </c>
      <c r="B10" s="12">
        <v>15</v>
      </c>
      <c r="C10" s="12">
        <v>151</v>
      </c>
      <c r="D10" s="12">
        <v>8</v>
      </c>
      <c r="E10" s="12">
        <v>174</v>
      </c>
      <c r="F10" s="12">
        <v>6</v>
      </c>
      <c r="G10" s="12">
        <v>189</v>
      </c>
      <c r="H10" s="13">
        <v>0.92063492063492058</v>
      </c>
    </row>
    <row r="11" spans="1:8" x14ac:dyDescent="0.3">
      <c r="A11" s="3" t="s">
        <v>37</v>
      </c>
      <c r="B11" s="12">
        <v>9</v>
      </c>
      <c r="C11" s="12">
        <v>68</v>
      </c>
      <c r="D11" s="12">
        <v>0</v>
      </c>
      <c r="E11" s="12">
        <v>77</v>
      </c>
      <c r="F11" s="12">
        <v>6</v>
      </c>
      <c r="G11" s="12">
        <v>76</v>
      </c>
      <c r="H11" s="13">
        <v>1.013157894736842</v>
      </c>
    </row>
    <row r="12" spans="1:8" x14ac:dyDescent="0.3">
      <c r="A12" s="3" t="s">
        <v>42</v>
      </c>
      <c r="B12" s="12">
        <v>4</v>
      </c>
      <c r="C12" s="12">
        <v>46</v>
      </c>
      <c r="D12" s="12">
        <v>0</v>
      </c>
      <c r="E12" s="12">
        <f t="shared" si="1"/>
        <v>50</v>
      </c>
      <c r="F12" s="12">
        <v>0</v>
      </c>
      <c r="G12" s="12">
        <v>53</v>
      </c>
      <c r="H12" s="13">
        <f t="shared" si="0"/>
        <v>0.94339622641509435</v>
      </c>
    </row>
    <row r="13" spans="1:8" x14ac:dyDescent="0.3">
      <c r="A13" s="3" t="s">
        <v>45</v>
      </c>
      <c r="B13" s="12">
        <v>5</v>
      </c>
      <c r="C13" s="12">
        <v>73</v>
      </c>
      <c r="D13" s="12">
        <v>0</v>
      </c>
      <c r="E13" s="12">
        <f t="shared" si="1"/>
        <v>78</v>
      </c>
      <c r="F13" s="12">
        <v>5</v>
      </c>
      <c r="G13" s="12">
        <v>32</v>
      </c>
      <c r="H13" s="13">
        <f t="shared" si="0"/>
        <v>2.4375</v>
      </c>
    </row>
    <row r="14" spans="1:8" x14ac:dyDescent="0.3">
      <c r="A14" s="3" t="s">
        <v>48</v>
      </c>
      <c r="B14" s="12">
        <v>22</v>
      </c>
      <c r="C14" s="12">
        <v>452</v>
      </c>
      <c r="D14" s="12">
        <v>0</v>
      </c>
      <c r="E14" s="12">
        <v>474</v>
      </c>
      <c r="F14" s="12">
        <v>11</v>
      </c>
      <c r="G14" s="12">
        <v>433</v>
      </c>
      <c r="H14" s="13">
        <v>1.094688221709007</v>
      </c>
    </row>
    <row r="15" spans="1:8" x14ac:dyDescent="0.3">
      <c r="A15" s="3" t="s">
        <v>53</v>
      </c>
      <c r="B15" s="12">
        <v>1</v>
      </c>
      <c r="C15" s="12">
        <v>26</v>
      </c>
      <c r="D15" s="12">
        <v>0</v>
      </c>
      <c r="E15" s="12">
        <f t="shared" si="1"/>
        <v>27</v>
      </c>
      <c r="F15" s="12">
        <v>1</v>
      </c>
      <c r="G15" s="12">
        <v>9</v>
      </c>
      <c r="H15" s="13">
        <f t="shared" si="0"/>
        <v>3</v>
      </c>
    </row>
    <row r="16" spans="1:8" x14ac:dyDescent="0.3">
      <c r="A16" s="3" t="s">
        <v>56</v>
      </c>
      <c r="B16" s="12">
        <v>23</v>
      </c>
      <c r="C16" s="12">
        <v>232</v>
      </c>
      <c r="D16" s="12">
        <v>0</v>
      </c>
      <c r="E16" s="12">
        <v>255</v>
      </c>
      <c r="F16" s="12">
        <v>15</v>
      </c>
      <c r="G16" s="12">
        <v>289</v>
      </c>
      <c r="H16" s="13">
        <v>0.88235294117647056</v>
      </c>
    </row>
    <row r="17" spans="1:8" x14ac:dyDescent="0.3">
      <c r="A17" s="3" t="s">
        <v>61</v>
      </c>
      <c r="B17" s="12">
        <v>2</v>
      </c>
      <c r="C17" s="12">
        <v>11</v>
      </c>
      <c r="D17" s="12">
        <v>0</v>
      </c>
      <c r="E17" s="12">
        <f t="shared" si="1"/>
        <v>13</v>
      </c>
      <c r="F17" s="12">
        <v>3</v>
      </c>
      <c r="G17" s="12">
        <v>13</v>
      </c>
      <c r="H17" s="13">
        <f t="shared" si="0"/>
        <v>1</v>
      </c>
    </row>
    <row r="18" spans="1:8" x14ac:dyDescent="0.3">
      <c r="A18" s="3" t="s">
        <v>64</v>
      </c>
      <c r="B18" s="12">
        <v>1</v>
      </c>
      <c r="C18" s="12">
        <v>34</v>
      </c>
      <c r="D18" s="12">
        <v>0</v>
      </c>
      <c r="E18" s="12">
        <f t="shared" si="1"/>
        <v>35</v>
      </c>
      <c r="F18" s="12">
        <v>1</v>
      </c>
      <c r="G18" s="12">
        <v>37</v>
      </c>
      <c r="H18" s="13">
        <f t="shared" si="0"/>
        <v>0.94594594594594594</v>
      </c>
    </row>
    <row r="19" spans="1:8" x14ac:dyDescent="0.3">
      <c r="A19" s="3" t="s">
        <v>67</v>
      </c>
      <c r="B19" s="12">
        <v>22</v>
      </c>
      <c r="C19" s="12">
        <v>223</v>
      </c>
      <c r="D19" s="12">
        <v>0</v>
      </c>
      <c r="E19" s="12">
        <v>245</v>
      </c>
      <c r="F19" s="12">
        <v>22</v>
      </c>
      <c r="G19" s="12">
        <v>167</v>
      </c>
      <c r="H19" s="13">
        <v>1.467065868263473</v>
      </c>
    </row>
    <row r="20" spans="1:8" x14ac:dyDescent="0.3">
      <c r="A20" s="3" t="s">
        <v>72</v>
      </c>
      <c r="B20" s="12">
        <v>6</v>
      </c>
      <c r="C20" s="12">
        <v>87</v>
      </c>
      <c r="D20" s="12">
        <v>0</v>
      </c>
      <c r="E20" s="12">
        <v>93</v>
      </c>
      <c r="F20" s="12">
        <v>3</v>
      </c>
      <c r="G20" s="12">
        <v>100</v>
      </c>
      <c r="H20" s="13">
        <v>0.93</v>
      </c>
    </row>
    <row r="21" spans="1:8" x14ac:dyDescent="0.3">
      <c r="A21" s="3" t="s">
        <v>77</v>
      </c>
      <c r="B21" s="12">
        <v>3</v>
      </c>
      <c r="C21" s="12">
        <v>33</v>
      </c>
      <c r="D21" s="12">
        <v>0</v>
      </c>
      <c r="E21" s="12">
        <f t="shared" si="1"/>
        <v>36</v>
      </c>
      <c r="F21" s="12">
        <v>1</v>
      </c>
      <c r="G21" s="12">
        <v>37</v>
      </c>
      <c r="H21" s="13">
        <f t="shared" si="0"/>
        <v>0.97297297297297303</v>
      </c>
    </row>
    <row r="22" spans="1:8" x14ac:dyDescent="0.3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3">
      <c r="A23" s="3" t="s">
        <v>83</v>
      </c>
      <c r="B23" s="12">
        <v>0</v>
      </c>
      <c r="C23" s="12">
        <v>3</v>
      </c>
      <c r="D23" s="12">
        <v>0</v>
      </c>
      <c r="E23" s="12">
        <f t="shared" si="1"/>
        <v>3</v>
      </c>
      <c r="F23" s="12">
        <v>0</v>
      </c>
      <c r="G23" s="12">
        <v>4</v>
      </c>
      <c r="H23" s="13">
        <f t="shared" si="0"/>
        <v>0.75</v>
      </c>
    </row>
    <row r="24" spans="1:8" x14ac:dyDescent="0.3">
      <c r="A24" s="3" t="s">
        <v>86</v>
      </c>
      <c r="B24" s="12">
        <v>21</v>
      </c>
      <c r="C24" s="12">
        <v>441</v>
      </c>
      <c r="D24" s="12">
        <v>0</v>
      </c>
      <c r="E24" s="12">
        <f t="shared" si="1"/>
        <v>462</v>
      </c>
      <c r="F24" s="12">
        <v>0</v>
      </c>
      <c r="G24" s="12">
        <v>171</v>
      </c>
      <c r="H24" s="13">
        <f t="shared" si="0"/>
        <v>2.7017543859649122</v>
      </c>
    </row>
    <row r="25" spans="1:8" x14ac:dyDescent="0.3">
      <c r="A25" s="3" t="s">
        <v>89</v>
      </c>
      <c r="B25" s="12">
        <v>3</v>
      </c>
      <c r="C25" s="12">
        <v>31</v>
      </c>
      <c r="D25" s="12">
        <v>0</v>
      </c>
      <c r="E25" s="12">
        <f t="shared" si="1"/>
        <v>34</v>
      </c>
      <c r="F25" s="12">
        <v>3</v>
      </c>
      <c r="G25" s="12">
        <v>35</v>
      </c>
      <c r="H25" s="13">
        <f t="shared" si="0"/>
        <v>0.97142857142857142</v>
      </c>
    </row>
    <row r="26" spans="1:8" x14ac:dyDescent="0.3">
      <c r="A26" s="3" t="s">
        <v>92</v>
      </c>
      <c r="B26" s="12">
        <v>13</v>
      </c>
      <c r="C26" s="12">
        <v>76</v>
      </c>
      <c r="D26" s="12">
        <v>0</v>
      </c>
      <c r="E26" s="12">
        <f t="shared" si="1"/>
        <v>89</v>
      </c>
      <c r="F26" s="12">
        <v>13</v>
      </c>
      <c r="G26" s="12">
        <v>95</v>
      </c>
      <c r="H26" s="13">
        <f t="shared" si="0"/>
        <v>0.93684210526315792</v>
      </c>
    </row>
    <row r="27" spans="1:8" x14ac:dyDescent="0.3">
      <c r="A27" s="3" t="s">
        <v>95</v>
      </c>
      <c r="B27" s="12">
        <v>0</v>
      </c>
      <c r="C27" s="12">
        <v>5</v>
      </c>
      <c r="D27" s="12">
        <v>0</v>
      </c>
      <c r="E27" s="12">
        <f t="shared" si="1"/>
        <v>5</v>
      </c>
      <c r="F27" s="12">
        <v>0</v>
      </c>
      <c r="G27" s="12">
        <v>4</v>
      </c>
      <c r="H27" s="13">
        <f t="shared" si="0"/>
        <v>1.25</v>
      </c>
    </row>
    <row r="28" spans="1:8" x14ac:dyDescent="0.3">
      <c r="A28" s="3" t="s">
        <v>98</v>
      </c>
      <c r="B28" s="12">
        <v>1</v>
      </c>
      <c r="C28" s="12">
        <v>7</v>
      </c>
      <c r="D28" s="12">
        <v>0</v>
      </c>
      <c r="E28" s="12">
        <f t="shared" si="1"/>
        <v>8</v>
      </c>
      <c r="F28" s="12">
        <v>1</v>
      </c>
      <c r="G28" s="12">
        <v>9</v>
      </c>
      <c r="H28" s="13">
        <f t="shared" si="0"/>
        <v>0.88888888888888884</v>
      </c>
    </row>
    <row r="29" spans="1:8" x14ac:dyDescent="0.3">
      <c r="A29" s="3" t="s">
        <v>101</v>
      </c>
      <c r="B29" s="12">
        <v>0</v>
      </c>
      <c r="C29" s="12">
        <v>6</v>
      </c>
      <c r="D29" s="12">
        <v>6</v>
      </c>
      <c r="E29" s="12">
        <f t="shared" si="1"/>
        <v>12</v>
      </c>
      <c r="F29" s="12">
        <v>0</v>
      </c>
      <c r="G29" s="12">
        <v>12</v>
      </c>
      <c r="H29" s="13">
        <f t="shared" si="0"/>
        <v>1</v>
      </c>
    </row>
    <row r="30" spans="1:8" x14ac:dyDescent="0.3">
      <c r="A30" s="3" t="s">
        <v>104</v>
      </c>
      <c r="B30" s="12">
        <v>1</v>
      </c>
      <c r="C30" s="12">
        <v>8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3">
      <c r="A31" s="3" t="s">
        <v>107</v>
      </c>
      <c r="B31" s="12">
        <v>0</v>
      </c>
      <c r="C31" s="12">
        <v>32</v>
      </c>
      <c r="D31" s="12">
        <v>0</v>
      </c>
      <c r="E31" s="12">
        <f t="shared" si="1"/>
        <v>32</v>
      </c>
      <c r="F31" s="12">
        <v>0</v>
      </c>
      <c r="G31" s="12">
        <v>30</v>
      </c>
      <c r="H31" s="13">
        <f t="shared" si="0"/>
        <v>1.0666666666666667</v>
      </c>
    </row>
    <row r="32" spans="1:8" x14ac:dyDescent="0.3">
      <c r="A32" s="3" t="s">
        <v>110</v>
      </c>
      <c r="B32" s="12">
        <v>6</v>
      </c>
      <c r="C32" s="12">
        <v>28</v>
      </c>
      <c r="D32" s="12">
        <v>0</v>
      </c>
      <c r="E32" s="12">
        <f t="shared" si="1"/>
        <v>34</v>
      </c>
      <c r="F32" s="12">
        <v>6</v>
      </c>
      <c r="G32" s="12">
        <v>33</v>
      </c>
      <c r="H32" s="13">
        <f t="shared" si="0"/>
        <v>1.0303030303030303</v>
      </c>
    </row>
    <row r="33" spans="1:8" x14ac:dyDescent="0.3">
      <c r="A33" s="3" t="s">
        <v>113</v>
      </c>
      <c r="B33" s="12">
        <v>3</v>
      </c>
      <c r="C33" s="12">
        <v>66</v>
      </c>
      <c r="D33" s="12">
        <v>0</v>
      </c>
      <c r="E33" s="12">
        <f t="shared" si="1"/>
        <v>69</v>
      </c>
      <c r="F33" s="12">
        <v>1</v>
      </c>
      <c r="G33" s="12">
        <v>92</v>
      </c>
      <c r="H33" s="13">
        <f t="shared" si="0"/>
        <v>0.75</v>
      </c>
    </row>
    <row r="34" spans="1:8" x14ac:dyDescent="0.3">
      <c r="A34" s="3" t="s">
        <v>116</v>
      </c>
      <c r="B34" s="12">
        <v>1</v>
      </c>
      <c r="C34" s="12">
        <v>6</v>
      </c>
      <c r="D34" s="12">
        <v>0</v>
      </c>
      <c r="E34" s="12">
        <f t="shared" si="1"/>
        <v>7</v>
      </c>
      <c r="F34" s="12">
        <v>0</v>
      </c>
      <c r="G34" s="12">
        <v>7</v>
      </c>
      <c r="H34" s="13">
        <f t="shared" si="0"/>
        <v>1</v>
      </c>
    </row>
    <row r="35" spans="1:8" x14ac:dyDescent="0.3">
      <c r="A35" s="3" t="s">
        <v>119</v>
      </c>
      <c r="B35" s="12">
        <v>18</v>
      </c>
      <c r="C35" s="12">
        <v>0</v>
      </c>
      <c r="D35" s="12">
        <v>0</v>
      </c>
      <c r="E35" s="12">
        <f t="shared" si="1"/>
        <v>18</v>
      </c>
      <c r="F35" s="12">
        <v>0</v>
      </c>
      <c r="G35" s="12">
        <v>16</v>
      </c>
      <c r="H35" s="13">
        <f t="shared" si="0"/>
        <v>1.125</v>
      </c>
    </row>
    <row r="36" spans="1:8" x14ac:dyDescent="0.3">
      <c r="A36" s="3" t="s">
        <v>122</v>
      </c>
      <c r="B36" s="12">
        <v>10</v>
      </c>
      <c r="C36" s="12">
        <v>113</v>
      </c>
      <c r="D36" s="12">
        <v>0</v>
      </c>
      <c r="E36" s="12">
        <v>123</v>
      </c>
      <c r="F36" s="12">
        <v>0</v>
      </c>
      <c r="G36" s="12">
        <v>106</v>
      </c>
      <c r="H36" s="13">
        <v>1.1603773584905661</v>
      </c>
    </row>
    <row r="37" spans="1:8" x14ac:dyDescent="0.3">
      <c r="A37" s="3" t="s">
        <v>127</v>
      </c>
      <c r="B37" s="12">
        <v>1</v>
      </c>
      <c r="C37" s="12">
        <v>28</v>
      </c>
      <c r="D37" s="12">
        <v>0</v>
      </c>
      <c r="E37" s="12">
        <f t="shared" si="1"/>
        <v>29</v>
      </c>
      <c r="F37" s="12">
        <v>0</v>
      </c>
      <c r="G37" s="12">
        <v>32</v>
      </c>
      <c r="H37" s="13">
        <f t="shared" si="0"/>
        <v>0.90625</v>
      </c>
    </row>
    <row r="38" spans="1:8" x14ac:dyDescent="0.3">
      <c r="A38" s="3" t="s">
        <v>129</v>
      </c>
      <c r="B38" s="12">
        <v>5</v>
      </c>
      <c r="C38" s="12">
        <v>31</v>
      </c>
      <c r="D38" s="12">
        <v>0</v>
      </c>
      <c r="E38" s="12">
        <f t="shared" si="1"/>
        <v>36</v>
      </c>
      <c r="F38" s="12">
        <v>3</v>
      </c>
      <c r="G38" s="12">
        <v>26</v>
      </c>
      <c r="H38" s="13">
        <f t="shared" si="0"/>
        <v>1.3846153846153846</v>
      </c>
    </row>
    <row r="39" spans="1:8" x14ac:dyDescent="0.3">
      <c r="A39" s="3" t="s">
        <v>132</v>
      </c>
      <c r="B39" s="12">
        <v>6</v>
      </c>
      <c r="C39" s="12">
        <v>9</v>
      </c>
      <c r="D39" s="12">
        <v>0</v>
      </c>
      <c r="E39" s="12">
        <f t="shared" si="1"/>
        <v>15</v>
      </c>
      <c r="F39" s="12">
        <v>6</v>
      </c>
      <c r="G39" s="12">
        <v>14</v>
      </c>
      <c r="H39" s="13">
        <f t="shared" si="0"/>
        <v>1.0714285714285714</v>
      </c>
    </row>
    <row r="40" spans="1:8" x14ac:dyDescent="0.3">
      <c r="A40" s="3" t="s">
        <v>135</v>
      </c>
      <c r="B40" s="12">
        <v>11</v>
      </c>
      <c r="C40" s="12">
        <v>85</v>
      </c>
      <c r="D40" s="12">
        <v>0</v>
      </c>
      <c r="E40" s="12">
        <f t="shared" si="1"/>
        <v>96</v>
      </c>
      <c r="F40" s="12">
        <v>11</v>
      </c>
      <c r="G40" s="12">
        <v>99</v>
      </c>
      <c r="H40" s="13">
        <f t="shared" si="0"/>
        <v>0.96969696969696972</v>
      </c>
    </row>
    <row r="41" spans="1:8" x14ac:dyDescent="0.3">
      <c r="A41" s="3" t="s">
        <v>138</v>
      </c>
      <c r="B41" s="12">
        <v>5</v>
      </c>
      <c r="C41" s="12">
        <v>89</v>
      </c>
      <c r="D41" s="12">
        <v>0</v>
      </c>
      <c r="E41" s="12">
        <f t="shared" si="1"/>
        <v>94</v>
      </c>
      <c r="F41" s="12">
        <v>0</v>
      </c>
      <c r="G41" s="12">
        <v>67</v>
      </c>
      <c r="H41" s="13">
        <f t="shared" si="0"/>
        <v>1.4029850746268657</v>
      </c>
    </row>
    <row r="42" spans="1:8" x14ac:dyDescent="0.3">
      <c r="A42" s="3" t="s">
        <v>141</v>
      </c>
      <c r="B42" s="12">
        <v>18</v>
      </c>
      <c r="C42" s="12">
        <v>104</v>
      </c>
      <c r="D42" s="12">
        <v>0</v>
      </c>
      <c r="E42" s="12">
        <f t="shared" si="1"/>
        <v>122</v>
      </c>
      <c r="F42" s="12">
        <v>11</v>
      </c>
      <c r="G42" s="12">
        <v>67</v>
      </c>
      <c r="H42" s="13">
        <f t="shared" si="0"/>
        <v>1.8208955223880596</v>
      </c>
    </row>
    <row r="43" spans="1:8" x14ac:dyDescent="0.3">
      <c r="A43" s="3" t="s">
        <v>144</v>
      </c>
      <c r="B43" s="12">
        <v>2</v>
      </c>
      <c r="C43" s="12">
        <v>38</v>
      </c>
      <c r="D43" s="12">
        <v>0</v>
      </c>
      <c r="E43" s="12">
        <f t="shared" si="1"/>
        <v>40</v>
      </c>
      <c r="F43" s="12">
        <v>0</v>
      </c>
      <c r="G43" s="12">
        <v>43</v>
      </c>
      <c r="H43" s="13">
        <f t="shared" si="0"/>
        <v>0.93023255813953487</v>
      </c>
    </row>
    <row r="44" spans="1:8" x14ac:dyDescent="0.3">
      <c r="A44" s="3" t="s">
        <v>147</v>
      </c>
      <c r="B44" s="12">
        <v>7</v>
      </c>
      <c r="C44" s="12">
        <v>51</v>
      </c>
      <c r="D44" s="12">
        <v>0</v>
      </c>
      <c r="E44" s="12">
        <v>58</v>
      </c>
      <c r="F44" s="12">
        <v>5</v>
      </c>
      <c r="G44" s="12">
        <v>46</v>
      </c>
      <c r="H44" s="13">
        <v>1.2608695652173914</v>
      </c>
    </row>
    <row r="45" spans="1:8" x14ac:dyDescent="0.3">
      <c r="A45" s="3" t="s">
        <v>152</v>
      </c>
      <c r="B45" s="12">
        <v>7</v>
      </c>
      <c r="C45" s="12">
        <v>110</v>
      </c>
      <c r="D45" s="12">
        <v>8</v>
      </c>
      <c r="E45" s="12">
        <f t="shared" si="1"/>
        <v>125</v>
      </c>
      <c r="F45" s="12">
        <v>7</v>
      </c>
      <c r="G45" s="12">
        <v>43</v>
      </c>
      <c r="H45" s="13">
        <f t="shared" si="0"/>
        <v>2.9069767441860463</v>
      </c>
    </row>
    <row r="46" spans="1:8" x14ac:dyDescent="0.3">
      <c r="A46" s="3" t="s">
        <v>155</v>
      </c>
      <c r="B46" s="12">
        <v>2</v>
      </c>
      <c r="C46" s="12">
        <v>42</v>
      </c>
      <c r="D46" s="12">
        <v>0</v>
      </c>
      <c r="E46" s="12">
        <v>44</v>
      </c>
      <c r="F46" s="12">
        <v>1</v>
      </c>
      <c r="G46" s="12">
        <v>38</v>
      </c>
      <c r="H46" s="13">
        <v>1.1578947368421053</v>
      </c>
    </row>
    <row r="47" spans="1:8" x14ac:dyDescent="0.3">
      <c r="A47" s="3" t="s">
        <v>160</v>
      </c>
      <c r="B47" s="12">
        <v>4</v>
      </c>
      <c r="C47" s="12">
        <v>29</v>
      </c>
      <c r="D47" s="12">
        <v>0</v>
      </c>
      <c r="E47" s="12">
        <f t="shared" si="1"/>
        <v>33</v>
      </c>
      <c r="F47" s="12">
        <v>3</v>
      </c>
      <c r="G47" s="12">
        <v>22</v>
      </c>
      <c r="H47" s="13">
        <f t="shared" si="0"/>
        <v>1.5</v>
      </c>
    </row>
    <row r="48" spans="1:8" x14ac:dyDescent="0.3">
      <c r="A48" s="3" t="s">
        <v>163</v>
      </c>
      <c r="B48" s="12">
        <v>5</v>
      </c>
      <c r="C48" s="12">
        <v>71</v>
      </c>
      <c r="D48" s="12">
        <v>0</v>
      </c>
      <c r="E48" s="12">
        <f t="shared" si="1"/>
        <v>76</v>
      </c>
      <c r="F48" s="12">
        <v>5</v>
      </c>
      <c r="G48" s="12">
        <v>41</v>
      </c>
      <c r="H48" s="13">
        <f t="shared" si="0"/>
        <v>1.8536585365853659</v>
      </c>
    </row>
    <row r="49" spans="1:8" x14ac:dyDescent="0.3">
      <c r="A49" s="3" t="s">
        <v>166</v>
      </c>
      <c r="B49" s="12">
        <v>7</v>
      </c>
      <c r="C49" s="12">
        <v>91</v>
      </c>
      <c r="D49" s="12">
        <v>0</v>
      </c>
      <c r="E49" s="12">
        <f t="shared" si="1"/>
        <v>98</v>
      </c>
      <c r="F49" s="12">
        <v>2</v>
      </c>
      <c r="G49" s="12">
        <v>52</v>
      </c>
      <c r="H49" s="13">
        <f t="shared" si="0"/>
        <v>1.8846153846153846</v>
      </c>
    </row>
    <row r="50" spans="1:8" x14ac:dyDescent="0.3">
      <c r="A50" s="3" t="s">
        <v>169</v>
      </c>
      <c r="B50" s="12">
        <v>8</v>
      </c>
      <c r="C50" s="12">
        <v>23</v>
      </c>
      <c r="D50" s="12">
        <v>0</v>
      </c>
      <c r="E50" s="12">
        <f t="shared" si="1"/>
        <v>31</v>
      </c>
      <c r="F50" s="12">
        <v>6</v>
      </c>
      <c r="G50" s="12">
        <v>29</v>
      </c>
      <c r="H50" s="13">
        <f t="shared" si="0"/>
        <v>1.0689655172413792</v>
      </c>
    </row>
    <row r="51" spans="1:8" x14ac:dyDescent="0.3">
      <c r="A51" s="3" t="s">
        <v>172</v>
      </c>
      <c r="B51" s="12">
        <v>14</v>
      </c>
      <c r="C51" s="12">
        <v>115</v>
      </c>
      <c r="D51" s="12">
        <v>0</v>
      </c>
      <c r="E51" s="12">
        <f t="shared" si="1"/>
        <v>129</v>
      </c>
      <c r="F51" s="12">
        <v>4</v>
      </c>
      <c r="G51" s="12">
        <v>121</v>
      </c>
      <c r="H51" s="13">
        <f t="shared" si="0"/>
        <v>1.0661157024793388</v>
      </c>
    </row>
    <row r="52" spans="1:8" x14ac:dyDescent="0.3">
      <c r="A52" s="3" t="s">
        <v>174</v>
      </c>
      <c r="B52" s="12">
        <v>4</v>
      </c>
      <c r="C52" s="12">
        <v>33</v>
      </c>
      <c r="D52" s="12">
        <v>0</v>
      </c>
      <c r="E52" s="12">
        <f t="shared" si="1"/>
        <v>37</v>
      </c>
      <c r="F52" s="12">
        <v>4</v>
      </c>
      <c r="G52" s="12">
        <v>19</v>
      </c>
      <c r="H52" s="13">
        <f t="shared" si="0"/>
        <v>1.9473684210526316</v>
      </c>
    </row>
    <row r="53" spans="1:8" x14ac:dyDescent="0.3">
      <c r="A53" s="3" t="s">
        <v>177</v>
      </c>
      <c r="B53" s="12">
        <v>0</v>
      </c>
      <c r="C53" s="12">
        <v>30</v>
      </c>
      <c r="D53" s="12">
        <v>0</v>
      </c>
      <c r="E53" s="12">
        <f t="shared" si="1"/>
        <v>30</v>
      </c>
      <c r="F53" s="12">
        <v>0</v>
      </c>
      <c r="G53" s="12">
        <v>31</v>
      </c>
      <c r="H53" s="13">
        <f t="shared" si="0"/>
        <v>0.967741935483871</v>
      </c>
    </row>
    <row r="54" spans="1:8" x14ac:dyDescent="0.3">
      <c r="A54" s="3" t="s">
        <v>180</v>
      </c>
      <c r="B54" s="12">
        <v>188</v>
      </c>
      <c r="C54" s="12">
        <v>2725</v>
      </c>
      <c r="D54" s="12">
        <v>2</v>
      </c>
      <c r="E54" s="12">
        <v>2915</v>
      </c>
      <c r="F54" s="12">
        <v>103</v>
      </c>
      <c r="G54" s="12">
        <v>2786</v>
      </c>
      <c r="H54" s="13">
        <v>1.0463029432878679</v>
      </c>
    </row>
    <row r="55" spans="1:8" x14ac:dyDescent="0.3">
      <c r="A55" s="3" t="s">
        <v>209</v>
      </c>
      <c r="B55" s="12">
        <v>4</v>
      </c>
      <c r="C55" s="12">
        <v>33</v>
      </c>
      <c r="D55" s="12">
        <v>0</v>
      </c>
      <c r="E55" s="12">
        <f t="shared" ref="E55:E75" si="2">SUM(B55:D55)</f>
        <v>37</v>
      </c>
      <c r="F55" s="12">
        <v>3</v>
      </c>
      <c r="G55" s="12">
        <v>41</v>
      </c>
      <c r="H55" s="13">
        <f t="shared" ref="H55:H76" si="3">E55/G55</f>
        <v>0.90243902439024393</v>
      </c>
    </row>
    <row r="56" spans="1:8" x14ac:dyDescent="0.3">
      <c r="A56" s="3" t="s">
        <v>211</v>
      </c>
      <c r="B56" s="12">
        <v>5</v>
      </c>
      <c r="C56" s="12">
        <v>30</v>
      </c>
      <c r="D56" s="12">
        <v>0</v>
      </c>
      <c r="E56" s="12">
        <v>35</v>
      </c>
      <c r="F56" s="12">
        <v>5</v>
      </c>
      <c r="G56" s="12">
        <v>14</v>
      </c>
      <c r="H56" s="13">
        <v>2.5</v>
      </c>
    </row>
    <row r="57" spans="1:8" x14ac:dyDescent="0.3">
      <c r="A57" s="3" t="s">
        <v>216</v>
      </c>
      <c r="B57" s="12">
        <v>5</v>
      </c>
      <c r="C57" s="12">
        <v>45</v>
      </c>
      <c r="D57" s="12">
        <v>8</v>
      </c>
      <c r="E57" s="12">
        <f t="shared" si="2"/>
        <v>58</v>
      </c>
      <c r="F57" s="12">
        <v>5</v>
      </c>
      <c r="G57" s="12">
        <v>56</v>
      </c>
      <c r="H57" s="13">
        <f t="shared" si="3"/>
        <v>1.0357142857142858</v>
      </c>
    </row>
    <row r="58" spans="1:8" x14ac:dyDescent="0.3">
      <c r="A58" s="3" t="s">
        <v>219</v>
      </c>
      <c r="B58" s="12">
        <v>2</v>
      </c>
      <c r="C58" s="12">
        <v>58</v>
      </c>
      <c r="D58" s="12">
        <v>0</v>
      </c>
      <c r="E58" s="12">
        <f t="shared" si="2"/>
        <v>60</v>
      </c>
      <c r="F58" s="12">
        <v>2</v>
      </c>
      <c r="G58" s="12">
        <v>37</v>
      </c>
      <c r="H58" s="13">
        <f t="shared" si="3"/>
        <v>1.6216216216216217</v>
      </c>
    </row>
    <row r="59" spans="1:8" x14ac:dyDescent="0.3">
      <c r="A59" s="3" t="s">
        <v>221</v>
      </c>
      <c r="B59" s="12">
        <v>14</v>
      </c>
      <c r="C59" s="12">
        <v>132</v>
      </c>
      <c r="D59" s="12">
        <v>8</v>
      </c>
      <c r="E59" s="12">
        <v>154</v>
      </c>
      <c r="F59" s="12">
        <v>14</v>
      </c>
      <c r="G59" s="12">
        <v>165</v>
      </c>
      <c r="H59" s="13">
        <v>0.93333333333333335</v>
      </c>
    </row>
    <row r="60" spans="1:8" x14ac:dyDescent="0.3">
      <c r="A60" s="3" t="s">
        <v>226</v>
      </c>
      <c r="B60" s="12">
        <v>9</v>
      </c>
      <c r="C60" s="12">
        <v>83</v>
      </c>
      <c r="D60" s="12">
        <v>3</v>
      </c>
      <c r="E60" s="12">
        <f t="shared" si="2"/>
        <v>95</v>
      </c>
      <c r="F60" s="12">
        <v>3</v>
      </c>
      <c r="G60" s="12">
        <v>76</v>
      </c>
      <c r="H60" s="13">
        <f t="shared" si="3"/>
        <v>1.25</v>
      </c>
    </row>
    <row r="61" spans="1:8" x14ac:dyDescent="0.3">
      <c r="A61" s="3" t="s">
        <v>229</v>
      </c>
      <c r="B61" s="12">
        <v>21</v>
      </c>
      <c r="C61" s="12">
        <v>118</v>
      </c>
      <c r="D61" s="12">
        <v>0</v>
      </c>
      <c r="E61" s="12">
        <f t="shared" si="2"/>
        <v>139</v>
      </c>
      <c r="F61" s="12">
        <v>21</v>
      </c>
      <c r="G61" s="12">
        <v>59</v>
      </c>
      <c r="H61" s="13">
        <f t="shared" si="3"/>
        <v>2.3559322033898304</v>
      </c>
    </row>
    <row r="62" spans="1:8" x14ac:dyDescent="0.3">
      <c r="A62" s="3" t="s">
        <v>232</v>
      </c>
      <c r="B62" s="12">
        <v>15</v>
      </c>
      <c r="C62" s="12">
        <v>215</v>
      </c>
      <c r="D62" s="12">
        <v>10</v>
      </c>
      <c r="E62" s="12">
        <f t="shared" si="2"/>
        <v>240</v>
      </c>
      <c r="F62" s="12">
        <v>10</v>
      </c>
      <c r="G62" s="12">
        <v>139</v>
      </c>
      <c r="H62" s="13">
        <f t="shared" si="3"/>
        <v>1.7266187050359711</v>
      </c>
    </row>
    <row r="63" spans="1:8" x14ac:dyDescent="0.3">
      <c r="A63" s="3" t="s">
        <v>235</v>
      </c>
      <c r="B63" s="12">
        <v>1</v>
      </c>
      <c r="C63" s="12">
        <v>42</v>
      </c>
      <c r="D63" s="12">
        <v>0</v>
      </c>
      <c r="E63" s="12">
        <f t="shared" si="2"/>
        <v>43</v>
      </c>
      <c r="F63" s="12">
        <v>1</v>
      </c>
      <c r="G63" s="12">
        <v>30</v>
      </c>
      <c r="H63" s="13">
        <f t="shared" si="3"/>
        <v>1.4333333333333333</v>
      </c>
    </row>
    <row r="64" spans="1:8" x14ac:dyDescent="0.3">
      <c r="A64" s="3" t="s">
        <v>238</v>
      </c>
      <c r="B64" s="12">
        <v>0</v>
      </c>
      <c r="C64" s="12">
        <v>5</v>
      </c>
      <c r="D64" s="12">
        <v>0</v>
      </c>
      <c r="E64" s="12">
        <f t="shared" si="2"/>
        <v>5</v>
      </c>
      <c r="F64" s="12">
        <v>0</v>
      </c>
      <c r="G64" s="12">
        <v>5</v>
      </c>
      <c r="H64" s="13">
        <f t="shared" si="3"/>
        <v>1</v>
      </c>
    </row>
    <row r="65" spans="1:8" x14ac:dyDescent="0.3">
      <c r="A65" s="3" t="s">
        <v>241</v>
      </c>
      <c r="B65" s="12">
        <v>6</v>
      </c>
      <c r="C65" s="12">
        <v>80</v>
      </c>
      <c r="D65" s="12">
        <v>0</v>
      </c>
      <c r="E65" s="12">
        <f t="shared" si="2"/>
        <v>86</v>
      </c>
      <c r="F65" s="12">
        <v>6</v>
      </c>
      <c r="G65" s="12">
        <v>84</v>
      </c>
      <c r="H65" s="13">
        <f t="shared" si="3"/>
        <v>1.0238095238095237</v>
      </c>
    </row>
    <row r="66" spans="1:8" x14ac:dyDescent="0.3">
      <c r="A66" s="3" t="s">
        <v>244</v>
      </c>
      <c r="B66" s="12">
        <v>17</v>
      </c>
      <c r="C66" s="12">
        <v>91</v>
      </c>
      <c r="D66" s="12">
        <v>0</v>
      </c>
      <c r="E66" s="12">
        <f t="shared" si="2"/>
        <v>108</v>
      </c>
      <c r="F66" s="12">
        <v>8</v>
      </c>
      <c r="G66" s="12">
        <v>72</v>
      </c>
      <c r="H66" s="13">
        <f t="shared" si="3"/>
        <v>1.5</v>
      </c>
    </row>
    <row r="67" spans="1:8" x14ac:dyDescent="0.3">
      <c r="A67" s="3" t="s">
        <v>246</v>
      </c>
      <c r="B67" s="12">
        <v>10</v>
      </c>
      <c r="C67" s="12">
        <v>94</v>
      </c>
      <c r="D67" s="12">
        <v>0</v>
      </c>
      <c r="E67" s="12">
        <f t="shared" si="2"/>
        <v>104</v>
      </c>
      <c r="F67" s="12">
        <v>4</v>
      </c>
      <c r="G67" s="12">
        <v>76</v>
      </c>
      <c r="H67" s="13">
        <f t="shared" si="3"/>
        <v>1.368421052631579</v>
      </c>
    </row>
    <row r="68" spans="1:8" x14ac:dyDescent="0.3">
      <c r="A68" s="3" t="s">
        <v>249</v>
      </c>
      <c r="B68" s="12">
        <v>7</v>
      </c>
      <c r="C68" s="12">
        <v>68</v>
      </c>
      <c r="D68" s="12">
        <v>0</v>
      </c>
      <c r="E68" s="12">
        <f t="shared" si="2"/>
        <v>75</v>
      </c>
      <c r="F68" s="12">
        <v>3</v>
      </c>
      <c r="G68" s="12">
        <v>73</v>
      </c>
      <c r="H68" s="13">
        <f t="shared" si="3"/>
        <v>1.0273972602739727</v>
      </c>
    </row>
    <row r="69" spans="1:8" x14ac:dyDescent="0.3">
      <c r="A69" s="3" t="s">
        <v>252</v>
      </c>
      <c r="B69" s="12">
        <v>90</v>
      </c>
      <c r="C69" s="12">
        <v>4</v>
      </c>
      <c r="D69" s="12">
        <v>0</v>
      </c>
      <c r="E69" s="12">
        <f t="shared" si="2"/>
        <v>94</v>
      </c>
      <c r="F69" s="12">
        <v>0</v>
      </c>
      <c r="G69" s="12">
        <v>98</v>
      </c>
      <c r="H69" s="13">
        <f t="shared" si="3"/>
        <v>0.95918367346938771</v>
      </c>
    </row>
    <row r="70" spans="1:8" x14ac:dyDescent="0.3">
      <c r="A70" s="3" t="s">
        <v>255</v>
      </c>
      <c r="B70" s="12">
        <v>5</v>
      </c>
      <c r="C70" s="12">
        <v>20</v>
      </c>
      <c r="D70" s="12">
        <v>0</v>
      </c>
      <c r="E70" s="12">
        <f t="shared" si="2"/>
        <v>25</v>
      </c>
      <c r="F70" s="12">
        <v>5</v>
      </c>
      <c r="G70" s="12">
        <v>25</v>
      </c>
      <c r="H70" s="13">
        <f t="shared" si="3"/>
        <v>1</v>
      </c>
    </row>
    <row r="71" spans="1:8" x14ac:dyDescent="0.3">
      <c r="A71" s="3" t="s">
        <v>258</v>
      </c>
      <c r="B71" s="12">
        <v>152</v>
      </c>
      <c r="C71" s="12">
        <v>1686</v>
      </c>
      <c r="D71" s="12">
        <v>0</v>
      </c>
      <c r="E71" s="12">
        <v>1838</v>
      </c>
      <c r="F71" s="12">
        <v>64</v>
      </c>
      <c r="G71" s="12">
        <v>1867</v>
      </c>
      <c r="H71" s="13">
        <v>0.98446705945366897</v>
      </c>
    </row>
    <row r="72" spans="1:8" x14ac:dyDescent="0.3">
      <c r="A72" s="3" t="s">
        <v>279</v>
      </c>
      <c r="B72" s="12">
        <v>9</v>
      </c>
      <c r="C72" s="12">
        <v>80</v>
      </c>
      <c r="D72" s="12">
        <v>0</v>
      </c>
      <c r="E72" s="12">
        <v>89</v>
      </c>
      <c r="F72" s="12">
        <v>9</v>
      </c>
      <c r="G72" s="12">
        <v>90</v>
      </c>
      <c r="H72" s="13">
        <v>0.98888888888888893</v>
      </c>
    </row>
    <row r="73" spans="1:8" x14ac:dyDescent="0.3">
      <c r="A73" s="3" t="s">
        <v>283</v>
      </c>
      <c r="B73" s="12">
        <v>15</v>
      </c>
      <c r="C73" s="12">
        <v>91</v>
      </c>
      <c r="D73" s="12">
        <v>0</v>
      </c>
      <c r="E73" s="12">
        <f t="shared" si="2"/>
        <v>106</v>
      </c>
      <c r="F73" s="12">
        <v>4</v>
      </c>
      <c r="G73" s="12">
        <v>107</v>
      </c>
      <c r="H73" s="13">
        <f t="shared" si="3"/>
        <v>0.99065420560747663</v>
      </c>
    </row>
    <row r="74" spans="1:8" x14ac:dyDescent="0.3">
      <c r="A74" s="3" t="s">
        <v>286</v>
      </c>
      <c r="B74" s="12">
        <v>4</v>
      </c>
      <c r="C74" s="12">
        <v>24</v>
      </c>
      <c r="D74" s="12">
        <v>0</v>
      </c>
      <c r="E74" s="12">
        <f t="shared" si="2"/>
        <v>28</v>
      </c>
      <c r="F74" s="12">
        <v>2</v>
      </c>
      <c r="G74" s="12">
        <v>27</v>
      </c>
      <c r="H74" s="13">
        <f t="shared" si="3"/>
        <v>1.037037037037037</v>
      </c>
    </row>
    <row r="75" spans="1:8" ht="15" thickBot="1" x14ac:dyDescent="0.35">
      <c r="A75" s="3" t="s">
        <v>289</v>
      </c>
      <c r="B75" s="12">
        <v>2</v>
      </c>
      <c r="C75" s="12">
        <v>43</v>
      </c>
      <c r="D75" s="12">
        <v>1</v>
      </c>
      <c r="E75" s="12">
        <f t="shared" si="2"/>
        <v>46</v>
      </c>
      <c r="F75" s="12">
        <v>0</v>
      </c>
      <c r="G75" s="12">
        <v>49</v>
      </c>
      <c r="H75" s="13">
        <f>E75/G75</f>
        <v>0.93877551020408168</v>
      </c>
    </row>
    <row r="76" spans="1:8" ht="15" thickTop="1" x14ac:dyDescent="0.3">
      <c r="A76" s="17" t="s">
        <v>478</v>
      </c>
      <c r="B76" s="18">
        <f>SUM(B3:B75)</f>
        <v>918</v>
      </c>
      <c r="C76" s="18">
        <f>SUM(C3:C75)</f>
        <v>9287</v>
      </c>
      <c r="D76" s="18">
        <f>SUM(D3:D75)</f>
        <v>55</v>
      </c>
      <c r="E76" s="18">
        <f t="shared" ref="E76" si="4">B76+C76+D76</f>
        <v>10260</v>
      </c>
      <c r="F76" s="18">
        <f>SUM(F3:F75)</f>
        <v>478</v>
      </c>
      <c r="G76" s="18">
        <f>SUM(G3:G75)</f>
        <v>9109</v>
      </c>
      <c r="H76" s="19">
        <f t="shared" si="3"/>
        <v>1.1263585464924799</v>
      </c>
    </row>
    <row r="78" spans="1:8" x14ac:dyDescent="0.3">
      <c r="A78" s="5"/>
      <c r="B78" s="22"/>
      <c r="C78" s="22"/>
      <c r="D78" s="22"/>
      <c r="E78" s="22"/>
      <c r="F78" s="22"/>
      <c r="G78" s="22"/>
      <c r="H78" s="23"/>
    </row>
    <row r="80" spans="1:8" x14ac:dyDescent="0.3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4378-C678-4887-8298-6C8AD993D716}">
  <dimension ref="A1:J114"/>
  <sheetViews>
    <sheetView topLeftCell="A95" zoomScaleNormal="100" workbookViewId="0">
      <selection activeCell="M95" sqref="M95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45474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>
        <v>3</v>
      </c>
      <c r="E3" s="12">
        <v>24</v>
      </c>
      <c r="F3" s="12">
        <v>0</v>
      </c>
      <c r="G3" s="12">
        <f>SUM(D3:F3)</f>
        <v>27</v>
      </c>
      <c r="H3" s="12">
        <v>1</v>
      </c>
      <c r="I3" s="12">
        <v>27</v>
      </c>
      <c r="J3" s="13">
        <f t="shared" ref="J3:J74" si="0">G3/I3</f>
        <v>1</v>
      </c>
    </row>
    <row r="4" spans="1:10" x14ac:dyDescent="0.3">
      <c r="A4" s="3" t="s">
        <v>13</v>
      </c>
      <c r="B4" s="3" t="s">
        <v>14</v>
      </c>
      <c r="C4" s="3" t="s">
        <v>14</v>
      </c>
      <c r="D4" s="12">
        <v>3</v>
      </c>
      <c r="E4" s="12">
        <v>20</v>
      </c>
      <c r="F4" s="12">
        <v>4</v>
      </c>
      <c r="G4" s="12">
        <f t="shared" ref="G4:G75" si="1">SUM(D4:F4)</f>
        <v>27</v>
      </c>
      <c r="H4" s="12">
        <v>3</v>
      </c>
      <c r="I4" s="12">
        <v>17</v>
      </c>
      <c r="J4" s="13">
        <f t="shared" si="0"/>
        <v>1.588235294117647</v>
      </c>
    </row>
    <row r="5" spans="1:10" x14ac:dyDescent="0.3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3">
      <c r="A6" s="3" t="s">
        <v>17</v>
      </c>
      <c r="B6" s="3" t="s">
        <v>18</v>
      </c>
      <c r="C6" s="3" t="s">
        <v>19</v>
      </c>
      <c r="D6" s="12">
        <v>4</v>
      </c>
      <c r="E6" s="12">
        <v>29</v>
      </c>
      <c r="F6" s="12">
        <v>0</v>
      </c>
      <c r="G6" s="12">
        <f t="shared" si="1"/>
        <v>33</v>
      </c>
      <c r="H6" s="12">
        <v>0</v>
      </c>
      <c r="I6" s="12">
        <v>21</v>
      </c>
      <c r="J6" s="13">
        <f t="shared" si="0"/>
        <v>1.5714285714285714</v>
      </c>
    </row>
    <row r="7" spans="1:10" x14ac:dyDescent="0.3">
      <c r="A7" s="3" t="s">
        <v>20</v>
      </c>
      <c r="B7" s="3" t="s">
        <v>18</v>
      </c>
      <c r="C7" s="3" t="s">
        <v>21</v>
      </c>
      <c r="D7" s="12">
        <v>14</v>
      </c>
      <c r="E7" s="12">
        <v>105</v>
      </c>
      <c r="F7" s="12">
        <v>0</v>
      </c>
      <c r="G7" s="12">
        <f t="shared" si="1"/>
        <v>119</v>
      </c>
      <c r="H7" s="12">
        <v>1</v>
      </c>
      <c r="I7" s="12">
        <v>55</v>
      </c>
      <c r="J7" s="13">
        <f t="shared" si="0"/>
        <v>2.1636363636363636</v>
      </c>
    </row>
    <row r="8" spans="1:10" x14ac:dyDescent="0.3">
      <c r="A8" s="3" t="s">
        <v>22</v>
      </c>
      <c r="B8" s="3" t="s">
        <v>23</v>
      </c>
      <c r="C8" s="3" t="s">
        <v>24</v>
      </c>
      <c r="D8" s="12">
        <v>5</v>
      </c>
      <c r="E8" s="12">
        <v>32</v>
      </c>
      <c r="F8" s="12">
        <v>1</v>
      </c>
      <c r="G8" s="12">
        <f t="shared" si="1"/>
        <v>38</v>
      </c>
      <c r="H8" s="12">
        <v>2</v>
      </c>
      <c r="I8" s="12">
        <v>24</v>
      </c>
      <c r="J8" s="13">
        <f t="shared" si="0"/>
        <v>1.5833333333333333</v>
      </c>
    </row>
    <row r="9" spans="1:10" x14ac:dyDescent="0.3">
      <c r="A9" s="3" t="s">
        <v>25</v>
      </c>
      <c r="B9" s="3" t="s">
        <v>26</v>
      </c>
      <c r="C9" s="3" t="s">
        <v>27</v>
      </c>
      <c r="D9" s="12">
        <v>17</v>
      </c>
      <c r="E9" s="12">
        <v>120</v>
      </c>
      <c r="F9" s="12">
        <v>0</v>
      </c>
      <c r="G9" s="12">
        <f t="shared" si="1"/>
        <v>137</v>
      </c>
      <c r="H9" s="12">
        <v>13</v>
      </c>
      <c r="I9" s="12">
        <v>104</v>
      </c>
      <c r="J9" s="13">
        <f t="shared" si="0"/>
        <v>1.3173076923076923</v>
      </c>
    </row>
    <row r="10" spans="1:10" x14ac:dyDescent="0.3">
      <c r="A10" s="3" t="s">
        <v>28</v>
      </c>
      <c r="B10" s="3" t="s">
        <v>29</v>
      </c>
      <c r="C10" s="3" t="s">
        <v>30</v>
      </c>
      <c r="D10" s="12">
        <v>3</v>
      </c>
      <c r="E10" s="12">
        <v>26</v>
      </c>
      <c r="F10" s="12">
        <v>0</v>
      </c>
      <c r="G10" s="12">
        <f t="shared" si="1"/>
        <v>29</v>
      </c>
      <c r="H10" s="12">
        <v>3</v>
      </c>
      <c r="I10" s="12">
        <v>27</v>
      </c>
      <c r="J10" s="13">
        <f t="shared" si="0"/>
        <v>1.0740740740740742</v>
      </c>
    </row>
    <row r="11" spans="1:10" x14ac:dyDescent="0.3">
      <c r="A11" s="61" t="s">
        <v>31</v>
      </c>
      <c r="B11" s="61" t="s">
        <v>32</v>
      </c>
      <c r="C11" s="61" t="s">
        <v>33</v>
      </c>
      <c r="D11" s="62">
        <v>10</v>
      </c>
      <c r="E11" s="62">
        <v>150</v>
      </c>
      <c r="F11" s="62">
        <v>1</v>
      </c>
      <c r="G11" s="62">
        <f t="shared" si="1"/>
        <v>161</v>
      </c>
      <c r="H11" s="62">
        <v>10</v>
      </c>
      <c r="I11" s="62">
        <v>232</v>
      </c>
      <c r="J11" s="63">
        <f t="shared" si="0"/>
        <v>0.69396551724137934</v>
      </c>
    </row>
    <row r="12" spans="1:10" x14ac:dyDescent="0.3">
      <c r="A12" s="3" t="s">
        <v>36</v>
      </c>
      <c r="B12" s="3" t="s">
        <v>37</v>
      </c>
      <c r="C12" s="3" t="s">
        <v>38</v>
      </c>
      <c r="D12" s="12">
        <v>8</v>
      </c>
      <c r="E12" s="12">
        <v>47</v>
      </c>
      <c r="F12" s="12">
        <v>0</v>
      </c>
      <c r="G12" s="12">
        <f t="shared" si="1"/>
        <v>55</v>
      </c>
      <c r="H12" s="12">
        <v>5</v>
      </c>
      <c r="I12" s="12">
        <v>56</v>
      </c>
      <c r="J12" s="13">
        <f t="shared" si="0"/>
        <v>0.9821428571428571</v>
      </c>
    </row>
    <row r="13" spans="1:10" x14ac:dyDescent="0.3">
      <c r="A13" s="3" t="s">
        <v>39</v>
      </c>
      <c r="B13" s="3" t="s">
        <v>37</v>
      </c>
      <c r="C13" s="3" t="s">
        <v>40</v>
      </c>
      <c r="D13" s="12">
        <v>2</v>
      </c>
      <c r="E13" s="12">
        <v>11</v>
      </c>
      <c r="F13" s="12">
        <v>0</v>
      </c>
      <c r="G13" s="12">
        <f t="shared" si="1"/>
        <v>13</v>
      </c>
      <c r="H13" s="12">
        <v>0</v>
      </c>
      <c r="I13" s="12">
        <v>15</v>
      </c>
      <c r="J13" s="13">
        <f t="shared" si="0"/>
        <v>0.8666666666666667</v>
      </c>
    </row>
    <row r="14" spans="1:10" x14ac:dyDescent="0.3">
      <c r="A14" s="3" t="s">
        <v>41</v>
      </c>
      <c r="B14" s="3" t="s">
        <v>42</v>
      </c>
      <c r="C14" s="3" t="s">
        <v>43</v>
      </c>
      <c r="D14" s="12">
        <v>6</v>
      </c>
      <c r="E14" s="12">
        <v>41</v>
      </c>
      <c r="F14" s="12">
        <v>0</v>
      </c>
      <c r="G14" s="12">
        <f t="shared" si="1"/>
        <v>47</v>
      </c>
      <c r="H14" s="12">
        <v>2</v>
      </c>
      <c r="I14" s="12">
        <v>48</v>
      </c>
      <c r="J14" s="13">
        <f t="shared" si="0"/>
        <v>0.97916666666666663</v>
      </c>
    </row>
    <row r="15" spans="1:10" x14ac:dyDescent="0.3">
      <c r="A15" s="3" t="s">
        <v>44</v>
      </c>
      <c r="B15" s="3" t="s">
        <v>45</v>
      </c>
      <c r="C15" s="3" t="s">
        <v>46</v>
      </c>
      <c r="D15" s="12">
        <v>7</v>
      </c>
      <c r="E15" s="12">
        <v>82</v>
      </c>
      <c r="F15" s="12">
        <v>0</v>
      </c>
      <c r="G15" s="12">
        <f t="shared" si="1"/>
        <v>89</v>
      </c>
      <c r="H15" s="12">
        <v>7</v>
      </c>
      <c r="I15" s="12">
        <v>30</v>
      </c>
      <c r="J15" s="13">
        <f t="shared" si="0"/>
        <v>2.9666666666666668</v>
      </c>
    </row>
    <row r="16" spans="1:10" x14ac:dyDescent="0.3">
      <c r="A16" s="3" t="s">
        <v>47</v>
      </c>
      <c r="B16" s="3" t="s">
        <v>48</v>
      </c>
      <c r="C16" s="3" t="s">
        <v>49</v>
      </c>
      <c r="D16" s="12">
        <v>33</v>
      </c>
      <c r="E16" s="12">
        <v>271</v>
      </c>
      <c r="F16" s="12">
        <v>0</v>
      </c>
      <c r="G16" s="12">
        <f t="shared" si="1"/>
        <v>304</v>
      </c>
      <c r="H16" s="12">
        <v>14</v>
      </c>
      <c r="I16" s="12">
        <v>292</v>
      </c>
      <c r="J16" s="13">
        <f t="shared" si="0"/>
        <v>1.0410958904109588</v>
      </c>
    </row>
    <row r="17" spans="1:10" x14ac:dyDescent="0.3">
      <c r="A17" s="3" t="s">
        <v>50</v>
      </c>
      <c r="B17" s="3" t="s">
        <v>48</v>
      </c>
      <c r="C17" s="3" t="s">
        <v>51</v>
      </c>
      <c r="D17" s="12">
        <v>3</v>
      </c>
      <c r="E17" s="12">
        <v>181</v>
      </c>
      <c r="F17" s="12">
        <v>0</v>
      </c>
      <c r="G17" s="12">
        <f t="shared" si="1"/>
        <v>184</v>
      </c>
      <c r="H17" s="12">
        <v>3</v>
      </c>
      <c r="I17" s="12">
        <v>184</v>
      </c>
      <c r="J17" s="13">
        <f t="shared" si="0"/>
        <v>1</v>
      </c>
    </row>
    <row r="18" spans="1:10" x14ac:dyDescent="0.3">
      <c r="A18" s="3" t="s">
        <v>52</v>
      </c>
      <c r="B18" s="3" t="s">
        <v>53</v>
      </c>
      <c r="C18" s="3" t="s">
        <v>54</v>
      </c>
      <c r="D18" s="12">
        <v>1</v>
      </c>
      <c r="E18" s="12">
        <v>25</v>
      </c>
      <c r="F18" s="12">
        <v>0</v>
      </c>
      <c r="G18" s="12">
        <f t="shared" si="1"/>
        <v>26</v>
      </c>
      <c r="H18" s="12">
        <v>1</v>
      </c>
      <c r="I18" s="12">
        <v>7</v>
      </c>
      <c r="J18" s="13">
        <f t="shared" si="0"/>
        <v>3.7142857142857144</v>
      </c>
    </row>
    <row r="19" spans="1:10" x14ac:dyDescent="0.3">
      <c r="A19" s="3" t="s">
        <v>55</v>
      </c>
      <c r="B19" s="3" t="s">
        <v>56</v>
      </c>
      <c r="C19" s="3" t="s">
        <v>57</v>
      </c>
      <c r="D19" s="12">
        <v>26</v>
      </c>
      <c r="E19" s="12">
        <v>321</v>
      </c>
      <c r="F19" s="12">
        <v>0</v>
      </c>
      <c r="G19" s="12">
        <f t="shared" si="1"/>
        <v>347</v>
      </c>
      <c r="H19" s="12">
        <v>27</v>
      </c>
      <c r="I19" s="12">
        <v>335</v>
      </c>
      <c r="J19" s="13">
        <f t="shared" si="0"/>
        <v>1.035820895522388</v>
      </c>
    </row>
    <row r="20" spans="1:10" x14ac:dyDescent="0.3">
      <c r="A20" s="14" t="s">
        <v>58</v>
      </c>
      <c r="B20" s="3" t="s">
        <v>56</v>
      </c>
      <c r="C20" s="3" t="s">
        <v>59</v>
      </c>
      <c r="D20" s="12">
        <v>0</v>
      </c>
      <c r="E20" s="12">
        <v>6</v>
      </c>
      <c r="F20" s="12">
        <v>0</v>
      </c>
      <c r="G20" s="12">
        <f t="shared" si="1"/>
        <v>6</v>
      </c>
      <c r="H20" s="12">
        <v>0</v>
      </c>
      <c r="I20" s="12">
        <v>6</v>
      </c>
      <c r="J20" s="13">
        <f t="shared" si="0"/>
        <v>1</v>
      </c>
    </row>
    <row r="21" spans="1:10" x14ac:dyDescent="0.3">
      <c r="A21" s="3" t="s">
        <v>60</v>
      </c>
      <c r="B21" s="3" t="s">
        <v>61</v>
      </c>
      <c r="C21" s="3" t="s">
        <v>62</v>
      </c>
      <c r="D21" s="12">
        <v>4</v>
      </c>
      <c r="E21" s="12">
        <v>22</v>
      </c>
      <c r="F21" s="12">
        <v>0</v>
      </c>
      <c r="G21" s="12">
        <f t="shared" si="1"/>
        <v>26</v>
      </c>
      <c r="H21" s="12">
        <v>5</v>
      </c>
      <c r="I21" s="12">
        <v>17</v>
      </c>
      <c r="J21" s="13">
        <f t="shared" si="0"/>
        <v>1.5294117647058822</v>
      </c>
    </row>
    <row r="22" spans="1:10" x14ac:dyDescent="0.3">
      <c r="A22" s="3" t="s">
        <v>63</v>
      </c>
      <c r="B22" s="3" t="s">
        <v>64</v>
      </c>
      <c r="C22" s="3" t="s">
        <v>65</v>
      </c>
      <c r="D22" s="12">
        <v>5</v>
      </c>
      <c r="E22" s="12">
        <v>31</v>
      </c>
      <c r="F22" s="12">
        <v>1</v>
      </c>
      <c r="G22" s="12">
        <f t="shared" si="1"/>
        <v>37</v>
      </c>
      <c r="H22" s="12">
        <v>3</v>
      </c>
      <c r="I22" s="12">
        <v>34</v>
      </c>
      <c r="J22" s="13">
        <f t="shared" si="0"/>
        <v>1.088235294117647</v>
      </c>
    </row>
    <row r="23" spans="1:10" x14ac:dyDescent="0.3">
      <c r="A23" s="3" t="s">
        <v>66</v>
      </c>
      <c r="B23" s="3" t="s">
        <v>67</v>
      </c>
      <c r="C23" s="3" t="s">
        <v>68</v>
      </c>
      <c r="D23" s="12">
        <v>24</v>
      </c>
      <c r="E23" s="12">
        <v>245</v>
      </c>
      <c r="F23" s="12">
        <v>0</v>
      </c>
      <c r="G23" s="12">
        <f t="shared" si="1"/>
        <v>269</v>
      </c>
      <c r="H23" s="12">
        <v>26</v>
      </c>
      <c r="I23" s="12">
        <v>148</v>
      </c>
      <c r="J23" s="13">
        <f t="shared" si="0"/>
        <v>1.8175675675675675</v>
      </c>
    </row>
    <row r="24" spans="1:10" x14ac:dyDescent="0.3">
      <c r="A24" s="3" t="s">
        <v>69</v>
      </c>
      <c r="B24" s="3" t="s">
        <v>67</v>
      </c>
      <c r="C24" s="3" t="s">
        <v>70</v>
      </c>
      <c r="D24" s="12">
        <v>10</v>
      </c>
      <c r="E24" s="12">
        <v>53</v>
      </c>
      <c r="F24" s="12">
        <v>0</v>
      </c>
      <c r="G24" s="12">
        <f t="shared" si="1"/>
        <v>63</v>
      </c>
      <c r="H24" s="12">
        <v>10</v>
      </c>
      <c r="I24" s="12">
        <v>30</v>
      </c>
      <c r="J24" s="13">
        <f t="shared" si="0"/>
        <v>2.1</v>
      </c>
    </row>
    <row r="25" spans="1:10" x14ac:dyDescent="0.3">
      <c r="A25" s="3" t="s">
        <v>71</v>
      </c>
      <c r="B25" s="3" t="s">
        <v>72</v>
      </c>
      <c r="C25" s="3" t="s">
        <v>73</v>
      </c>
      <c r="D25" s="12">
        <v>1</v>
      </c>
      <c r="E25" s="12">
        <v>47</v>
      </c>
      <c r="F25" s="12">
        <v>0</v>
      </c>
      <c r="G25" s="12">
        <f t="shared" si="1"/>
        <v>48</v>
      </c>
      <c r="H25" s="12">
        <v>1</v>
      </c>
      <c r="I25" s="12">
        <v>49</v>
      </c>
      <c r="J25" s="13">
        <f t="shared" si="0"/>
        <v>0.97959183673469385</v>
      </c>
    </row>
    <row r="26" spans="1:10" x14ac:dyDescent="0.3">
      <c r="A26" s="15" t="s">
        <v>74</v>
      </c>
      <c r="B26" s="3" t="s">
        <v>72</v>
      </c>
      <c r="C26" s="3" t="s">
        <v>75</v>
      </c>
      <c r="D26" s="12">
        <v>4</v>
      </c>
      <c r="E26" s="12">
        <v>47</v>
      </c>
      <c r="F26" s="12">
        <v>0</v>
      </c>
      <c r="G26" s="12">
        <f t="shared" si="1"/>
        <v>51</v>
      </c>
      <c r="H26" s="12">
        <v>4</v>
      </c>
      <c r="I26" s="12">
        <v>51</v>
      </c>
      <c r="J26" s="13">
        <f t="shared" si="0"/>
        <v>1</v>
      </c>
    </row>
    <row r="27" spans="1:10" x14ac:dyDescent="0.3">
      <c r="A27" s="3" t="s">
        <v>76</v>
      </c>
      <c r="B27" s="3" t="s">
        <v>77</v>
      </c>
      <c r="C27" s="3" t="s">
        <v>78</v>
      </c>
      <c r="D27" s="12">
        <v>5</v>
      </c>
      <c r="E27" s="12">
        <v>39</v>
      </c>
      <c r="F27" s="12">
        <v>0</v>
      </c>
      <c r="G27" s="12">
        <f t="shared" si="1"/>
        <v>44</v>
      </c>
      <c r="H27" s="12">
        <v>5</v>
      </c>
      <c r="I27" s="12">
        <v>53</v>
      </c>
      <c r="J27" s="13">
        <f t="shared" si="0"/>
        <v>0.83018867924528306</v>
      </c>
    </row>
    <row r="28" spans="1:10" x14ac:dyDescent="0.3">
      <c r="A28" s="61" t="s">
        <v>79</v>
      </c>
      <c r="B28" s="61" t="s">
        <v>80</v>
      </c>
      <c r="C28" s="61" t="s">
        <v>81</v>
      </c>
      <c r="D28" s="62">
        <v>0</v>
      </c>
      <c r="E28" s="62">
        <v>0</v>
      </c>
      <c r="F28" s="62">
        <v>0</v>
      </c>
      <c r="G28" s="62">
        <f t="shared" si="1"/>
        <v>0</v>
      </c>
      <c r="H28" s="62">
        <v>0</v>
      </c>
      <c r="I28" s="62">
        <v>1</v>
      </c>
      <c r="J28" s="63">
        <f t="shared" si="0"/>
        <v>0</v>
      </c>
    </row>
    <row r="29" spans="1:10" x14ac:dyDescent="0.3">
      <c r="A29" s="3" t="s">
        <v>82</v>
      </c>
      <c r="B29" s="3" t="s">
        <v>83</v>
      </c>
      <c r="C29" s="3" t="s">
        <v>84</v>
      </c>
      <c r="D29" s="12">
        <v>1</v>
      </c>
      <c r="E29" s="12">
        <v>5</v>
      </c>
      <c r="F29" s="12">
        <v>0</v>
      </c>
      <c r="G29" s="12">
        <f t="shared" si="1"/>
        <v>6</v>
      </c>
      <c r="H29" s="12">
        <v>0</v>
      </c>
      <c r="I29" s="12">
        <v>4</v>
      </c>
      <c r="J29" s="13">
        <f t="shared" si="0"/>
        <v>1.5</v>
      </c>
    </row>
    <row r="30" spans="1:10" x14ac:dyDescent="0.3">
      <c r="A30" s="3" t="s">
        <v>85</v>
      </c>
      <c r="B30" s="3" t="s">
        <v>86</v>
      </c>
      <c r="C30" s="3" t="s">
        <v>87</v>
      </c>
      <c r="D30" s="12">
        <v>45</v>
      </c>
      <c r="E30" s="12">
        <v>455</v>
      </c>
      <c r="F30" s="12">
        <v>0</v>
      </c>
      <c r="G30" s="12">
        <f t="shared" si="1"/>
        <v>500</v>
      </c>
      <c r="H30" s="12">
        <v>5</v>
      </c>
      <c r="I30" s="12">
        <v>197</v>
      </c>
      <c r="J30" s="13">
        <f t="shared" si="0"/>
        <v>2.5380710659898478</v>
      </c>
    </row>
    <row r="31" spans="1:10" x14ac:dyDescent="0.3">
      <c r="A31" s="3" t="s">
        <v>88</v>
      </c>
      <c r="B31" s="3" t="s">
        <v>89</v>
      </c>
      <c r="C31" s="3" t="s">
        <v>90</v>
      </c>
      <c r="D31" s="12">
        <v>10</v>
      </c>
      <c r="E31" s="12">
        <v>40</v>
      </c>
      <c r="F31" s="12">
        <v>0</v>
      </c>
      <c r="G31" s="12">
        <f t="shared" si="1"/>
        <v>50</v>
      </c>
      <c r="H31" s="12">
        <v>10</v>
      </c>
      <c r="I31" s="12">
        <v>47</v>
      </c>
      <c r="J31" s="13">
        <f t="shared" si="0"/>
        <v>1.0638297872340425</v>
      </c>
    </row>
    <row r="32" spans="1:10" x14ac:dyDescent="0.3">
      <c r="A32" s="3" t="s">
        <v>91</v>
      </c>
      <c r="B32" s="3" t="s">
        <v>92</v>
      </c>
      <c r="C32" s="3" t="s">
        <v>93</v>
      </c>
      <c r="D32" s="12">
        <v>11</v>
      </c>
      <c r="E32" s="12">
        <v>106</v>
      </c>
      <c r="F32" s="12">
        <v>0</v>
      </c>
      <c r="G32" s="12">
        <f t="shared" si="1"/>
        <v>117</v>
      </c>
      <c r="H32" s="12">
        <v>10</v>
      </c>
      <c r="I32" s="12">
        <v>111</v>
      </c>
      <c r="J32" s="13">
        <f t="shared" si="0"/>
        <v>1.0540540540540539</v>
      </c>
    </row>
    <row r="33" spans="1:10" x14ac:dyDescent="0.3">
      <c r="A33" s="3" t="s">
        <v>94</v>
      </c>
      <c r="B33" s="3" t="s">
        <v>95</v>
      </c>
      <c r="C33" s="3" t="s">
        <v>96</v>
      </c>
      <c r="D33" s="12">
        <v>1</v>
      </c>
      <c r="E33" s="12">
        <v>15</v>
      </c>
      <c r="F33" s="12">
        <v>0</v>
      </c>
      <c r="G33" s="12">
        <f t="shared" si="1"/>
        <v>16</v>
      </c>
      <c r="H33" s="12">
        <v>1</v>
      </c>
      <c r="I33" s="12">
        <v>14</v>
      </c>
      <c r="J33" s="13">
        <f t="shared" si="0"/>
        <v>1.1428571428571428</v>
      </c>
    </row>
    <row r="34" spans="1:10" x14ac:dyDescent="0.3">
      <c r="A34" s="3" t="s">
        <v>97</v>
      </c>
      <c r="B34" s="3" t="s">
        <v>98</v>
      </c>
      <c r="C34" s="3" t="s">
        <v>99</v>
      </c>
      <c r="D34" s="12">
        <v>3</v>
      </c>
      <c r="E34" s="12">
        <v>7</v>
      </c>
      <c r="F34" s="12">
        <v>0</v>
      </c>
      <c r="G34" s="12">
        <f t="shared" si="1"/>
        <v>10</v>
      </c>
      <c r="H34" s="12">
        <v>3</v>
      </c>
      <c r="I34" s="12">
        <v>11</v>
      </c>
      <c r="J34" s="13">
        <f t="shared" si="0"/>
        <v>0.90909090909090906</v>
      </c>
    </row>
    <row r="35" spans="1:10" x14ac:dyDescent="0.3">
      <c r="A35" s="3" t="s">
        <v>100</v>
      </c>
      <c r="B35" s="3" t="s">
        <v>101</v>
      </c>
      <c r="C35" s="3" t="s">
        <v>102</v>
      </c>
      <c r="D35" s="12">
        <v>1</v>
      </c>
      <c r="E35" s="12">
        <v>4</v>
      </c>
      <c r="F35" s="12">
        <v>13</v>
      </c>
      <c r="G35" s="12">
        <f t="shared" si="1"/>
        <v>18</v>
      </c>
      <c r="H35" s="12">
        <v>0</v>
      </c>
      <c r="I35" s="12">
        <v>17</v>
      </c>
      <c r="J35" s="13">
        <f t="shared" si="0"/>
        <v>1.0588235294117647</v>
      </c>
    </row>
    <row r="36" spans="1:10" x14ac:dyDescent="0.3">
      <c r="A36" s="3" t="s">
        <v>103</v>
      </c>
      <c r="B36" s="3" t="s">
        <v>104</v>
      </c>
      <c r="C36" s="3" t="s">
        <v>105</v>
      </c>
      <c r="D36" s="12">
        <v>2</v>
      </c>
      <c r="E36" s="12">
        <v>7</v>
      </c>
      <c r="F36" s="12">
        <v>0</v>
      </c>
      <c r="G36" s="12">
        <f t="shared" si="1"/>
        <v>9</v>
      </c>
      <c r="H36" s="12">
        <v>1</v>
      </c>
      <c r="I36" s="12">
        <v>9</v>
      </c>
      <c r="J36" s="13">
        <f t="shared" si="0"/>
        <v>1</v>
      </c>
    </row>
    <row r="37" spans="1:10" x14ac:dyDescent="0.3">
      <c r="A37" s="3" t="s">
        <v>106</v>
      </c>
      <c r="B37" s="3" t="s">
        <v>107</v>
      </c>
      <c r="C37" s="3" t="s">
        <v>108</v>
      </c>
      <c r="D37" s="12">
        <v>2</v>
      </c>
      <c r="E37" s="12">
        <v>23</v>
      </c>
      <c r="F37" s="12">
        <v>0</v>
      </c>
      <c r="G37" s="12">
        <f t="shared" si="1"/>
        <v>25</v>
      </c>
      <c r="H37" s="12">
        <v>2</v>
      </c>
      <c r="I37" s="12">
        <v>20</v>
      </c>
      <c r="J37" s="13">
        <f t="shared" si="0"/>
        <v>1.25</v>
      </c>
    </row>
    <row r="38" spans="1:10" x14ac:dyDescent="0.3">
      <c r="A38" s="3" t="s">
        <v>109</v>
      </c>
      <c r="B38" s="3" t="s">
        <v>110</v>
      </c>
      <c r="C38" s="3" t="s">
        <v>111</v>
      </c>
      <c r="D38" s="12">
        <v>4</v>
      </c>
      <c r="E38" s="12">
        <v>39</v>
      </c>
      <c r="F38" s="12">
        <v>0</v>
      </c>
      <c r="G38" s="12">
        <f t="shared" si="1"/>
        <v>43</v>
      </c>
      <c r="H38" s="12">
        <v>43</v>
      </c>
      <c r="I38" s="12">
        <v>38</v>
      </c>
      <c r="J38" s="13">
        <f t="shared" si="0"/>
        <v>1.131578947368421</v>
      </c>
    </row>
    <row r="39" spans="1:10" x14ac:dyDescent="0.3">
      <c r="A39" s="3" t="s">
        <v>112</v>
      </c>
      <c r="B39" s="3" t="s">
        <v>113</v>
      </c>
      <c r="C39" s="3" t="s">
        <v>114</v>
      </c>
      <c r="D39" s="12">
        <v>12</v>
      </c>
      <c r="E39" s="12">
        <v>85</v>
      </c>
      <c r="F39" s="12">
        <v>0</v>
      </c>
      <c r="G39" s="12">
        <f t="shared" si="1"/>
        <v>97</v>
      </c>
      <c r="H39" s="12">
        <v>7</v>
      </c>
      <c r="I39" s="12">
        <v>100</v>
      </c>
      <c r="J39" s="13">
        <f t="shared" si="0"/>
        <v>0.97</v>
      </c>
    </row>
    <row r="40" spans="1:10" x14ac:dyDescent="0.3">
      <c r="A40" s="3" t="s">
        <v>115</v>
      </c>
      <c r="B40" s="3" t="s">
        <v>116</v>
      </c>
      <c r="C40" s="3" t="s">
        <v>117</v>
      </c>
      <c r="D40" s="12">
        <v>0</v>
      </c>
      <c r="E40" s="12">
        <v>9</v>
      </c>
      <c r="F40" s="12">
        <v>0</v>
      </c>
      <c r="G40" s="12">
        <f t="shared" si="1"/>
        <v>9</v>
      </c>
      <c r="H40" s="12">
        <v>0</v>
      </c>
      <c r="I40" s="12">
        <v>8</v>
      </c>
      <c r="J40" s="13">
        <f t="shared" si="0"/>
        <v>1.125</v>
      </c>
    </row>
    <row r="41" spans="1:10" x14ac:dyDescent="0.3">
      <c r="A41" s="3" t="s">
        <v>118</v>
      </c>
      <c r="B41" s="3" t="s">
        <v>119</v>
      </c>
      <c r="C41" s="3" t="s">
        <v>120</v>
      </c>
      <c r="D41" s="12">
        <v>1</v>
      </c>
      <c r="E41" s="12">
        <v>18</v>
      </c>
      <c r="F41" s="12">
        <v>0</v>
      </c>
      <c r="G41" s="12">
        <f t="shared" si="1"/>
        <v>19</v>
      </c>
      <c r="H41" s="12">
        <v>0</v>
      </c>
      <c r="I41" s="12">
        <v>15</v>
      </c>
      <c r="J41" s="13">
        <f t="shared" si="0"/>
        <v>1.2666666666666666</v>
      </c>
    </row>
    <row r="42" spans="1:10" x14ac:dyDescent="0.3">
      <c r="A42" s="3" t="s">
        <v>121</v>
      </c>
      <c r="B42" s="3" t="s">
        <v>122</v>
      </c>
      <c r="C42" s="3" t="s">
        <v>123</v>
      </c>
      <c r="D42" s="12">
        <v>5</v>
      </c>
      <c r="E42" s="12">
        <v>94</v>
      </c>
      <c r="F42" s="12">
        <v>0</v>
      </c>
      <c r="G42" s="12">
        <f t="shared" si="1"/>
        <v>99</v>
      </c>
      <c r="H42" s="12">
        <v>0</v>
      </c>
      <c r="I42" s="12">
        <v>105</v>
      </c>
      <c r="J42" s="13">
        <f t="shared" si="0"/>
        <v>0.94285714285714284</v>
      </c>
    </row>
    <row r="43" spans="1:10" x14ac:dyDescent="0.3">
      <c r="A43" s="3" t="s">
        <v>124</v>
      </c>
      <c r="B43" s="3" t="s">
        <v>122</v>
      </c>
      <c r="C43" s="3" t="s">
        <v>125</v>
      </c>
      <c r="D43" s="12">
        <v>0</v>
      </c>
      <c r="E43" s="12">
        <v>20</v>
      </c>
      <c r="F43" s="12">
        <v>0</v>
      </c>
      <c r="G43" s="12">
        <f t="shared" si="1"/>
        <v>20</v>
      </c>
      <c r="H43" s="12">
        <v>0</v>
      </c>
      <c r="I43" s="12">
        <v>25</v>
      </c>
      <c r="J43" s="13">
        <f t="shared" si="0"/>
        <v>0.8</v>
      </c>
    </row>
    <row r="44" spans="1:10" x14ac:dyDescent="0.3">
      <c r="A44" s="3" t="s">
        <v>126</v>
      </c>
      <c r="B44" s="3" t="s">
        <v>127</v>
      </c>
      <c r="C44" s="3" t="s">
        <v>127</v>
      </c>
      <c r="D44" s="12">
        <v>3</v>
      </c>
      <c r="E44" s="12">
        <v>35</v>
      </c>
      <c r="F44" s="12">
        <v>0</v>
      </c>
      <c r="G44" s="12">
        <f t="shared" si="1"/>
        <v>38</v>
      </c>
      <c r="H44" s="12">
        <v>1</v>
      </c>
      <c r="I44" s="12">
        <v>38</v>
      </c>
      <c r="J44" s="13">
        <f t="shared" si="0"/>
        <v>1</v>
      </c>
    </row>
    <row r="45" spans="1:10" x14ac:dyDescent="0.3">
      <c r="A45" s="3" t="s">
        <v>128</v>
      </c>
      <c r="B45" s="3" t="s">
        <v>129</v>
      </c>
      <c r="C45" s="3" t="s">
        <v>130</v>
      </c>
      <c r="D45" s="12">
        <v>41</v>
      </c>
      <c r="E45" s="12">
        <v>3</v>
      </c>
      <c r="F45" s="12">
        <v>0</v>
      </c>
      <c r="G45" s="12">
        <f t="shared" si="1"/>
        <v>44</v>
      </c>
      <c r="H45" s="12">
        <v>1</v>
      </c>
      <c r="I45" s="12">
        <v>38</v>
      </c>
      <c r="J45" s="13">
        <f t="shared" si="0"/>
        <v>1.1578947368421053</v>
      </c>
    </row>
    <row r="46" spans="1:10" x14ac:dyDescent="0.3">
      <c r="A46" s="3" t="s">
        <v>131</v>
      </c>
      <c r="B46" s="3" t="s">
        <v>132</v>
      </c>
      <c r="C46" s="3" t="s">
        <v>133</v>
      </c>
      <c r="D46" s="12">
        <v>6</v>
      </c>
      <c r="E46" s="12">
        <v>14</v>
      </c>
      <c r="F46" s="12">
        <v>0</v>
      </c>
      <c r="G46" s="12">
        <f t="shared" si="1"/>
        <v>20</v>
      </c>
      <c r="H46" s="12">
        <v>5</v>
      </c>
      <c r="I46" s="12">
        <v>19</v>
      </c>
      <c r="J46" s="13">
        <f t="shared" si="0"/>
        <v>1.0526315789473684</v>
      </c>
    </row>
    <row r="47" spans="1:10" x14ac:dyDescent="0.3">
      <c r="A47" s="3" t="s">
        <v>134</v>
      </c>
      <c r="B47" s="3" t="s">
        <v>135</v>
      </c>
      <c r="C47" s="3" t="s">
        <v>136</v>
      </c>
      <c r="D47" s="12">
        <v>9</v>
      </c>
      <c r="E47" s="12">
        <v>81</v>
      </c>
      <c r="F47" s="12">
        <v>0</v>
      </c>
      <c r="G47" s="12">
        <f t="shared" si="1"/>
        <v>90</v>
      </c>
      <c r="H47" s="12">
        <v>9</v>
      </c>
      <c r="I47" s="12">
        <v>91</v>
      </c>
      <c r="J47" s="13">
        <f t="shared" si="0"/>
        <v>0.98901098901098905</v>
      </c>
    </row>
    <row r="48" spans="1:10" x14ac:dyDescent="0.3">
      <c r="A48" s="3" t="s">
        <v>137</v>
      </c>
      <c r="B48" s="3" t="s">
        <v>138</v>
      </c>
      <c r="C48" s="3" t="s">
        <v>139</v>
      </c>
      <c r="D48" s="12">
        <v>11</v>
      </c>
      <c r="E48" s="12">
        <v>99</v>
      </c>
      <c r="F48" s="12">
        <v>0</v>
      </c>
      <c r="G48" s="12">
        <f t="shared" si="1"/>
        <v>110</v>
      </c>
      <c r="H48" s="12">
        <v>2</v>
      </c>
      <c r="I48" s="12">
        <v>88</v>
      </c>
      <c r="J48" s="13">
        <f t="shared" si="0"/>
        <v>1.25</v>
      </c>
    </row>
    <row r="49" spans="1:10" x14ac:dyDescent="0.3">
      <c r="A49" s="3" t="s">
        <v>140</v>
      </c>
      <c r="B49" s="3" t="s">
        <v>141</v>
      </c>
      <c r="C49" s="3" t="s">
        <v>142</v>
      </c>
      <c r="D49" s="12">
        <v>16</v>
      </c>
      <c r="E49" s="12">
        <v>115</v>
      </c>
      <c r="F49" s="12">
        <v>0</v>
      </c>
      <c r="G49" s="12">
        <f t="shared" si="1"/>
        <v>131</v>
      </c>
      <c r="H49" s="12">
        <v>5</v>
      </c>
      <c r="I49" s="12">
        <v>98</v>
      </c>
      <c r="J49" s="13">
        <f t="shared" si="0"/>
        <v>1.3367346938775511</v>
      </c>
    </row>
    <row r="50" spans="1:10" x14ac:dyDescent="0.3">
      <c r="A50" s="3" t="s">
        <v>143</v>
      </c>
      <c r="B50" s="3" t="s">
        <v>144</v>
      </c>
      <c r="C50" s="3" t="s">
        <v>145</v>
      </c>
      <c r="D50" s="12">
        <v>8</v>
      </c>
      <c r="E50" s="12">
        <v>24</v>
      </c>
      <c r="F50" s="12">
        <v>0</v>
      </c>
      <c r="G50" s="12">
        <f t="shared" si="1"/>
        <v>32</v>
      </c>
      <c r="H50" s="12">
        <v>1</v>
      </c>
      <c r="I50" s="12">
        <v>32</v>
      </c>
      <c r="J50" s="13">
        <f t="shared" si="0"/>
        <v>1</v>
      </c>
    </row>
    <row r="51" spans="1:10" x14ac:dyDescent="0.3">
      <c r="A51" s="3" t="s">
        <v>146</v>
      </c>
      <c r="B51" s="3" t="s">
        <v>147</v>
      </c>
      <c r="C51" s="3" t="s">
        <v>148</v>
      </c>
      <c r="D51" s="12">
        <v>7</v>
      </c>
      <c r="E51" s="12">
        <v>29</v>
      </c>
      <c r="F51" s="12">
        <v>0</v>
      </c>
      <c r="G51" s="12">
        <f t="shared" si="1"/>
        <v>36</v>
      </c>
      <c r="H51" s="12">
        <v>6</v>
      </c>
      <c r="I51" s="12">
        <v>22</v>
      </c>
      <c r="J51" s="13">
        <f t="shared" si="0"/>
        <v>1.6363636363636365</v>
      </c>
    </row>
    <row r="52" spans="1:10" x14ac:dyDescent="0.3">
      <c r="A52" s="3" t="s">
        <v>149</v>
      </c>
      <c r="B52" s="3" t="s">
        <v>147</v>
      </c>
      <c r="C52" s="3" t="s">
        <v>150</v>
      </c>
      <c r="D52" s="12">
        <v>7</v>
      </c>
      <c r="E52" s="12">
        <v>27</v>
      </c>
      <c r="F52" s="12">
        <v>0</v>
      </c>
      <c r="G52" s="12">
        <f t="shared" si="1"/>
        <v>34</v>
      </c>
      <c r="H52" s="12">
        <v>4</v>
      </c>
      <c r="I52" s="12">
        <v>30</v>
      </c>
      <c r="J52" s="13">
        <f t="shared" si="0"/>
        <v>1.1333333333333333</v>
      </c>
    </row>
    <row r="53" spans="1:10" x14ac:dyDescent="0.3">
      <c r="A53" s="3" t="s">
        <v>151</v>
      </c>
      <c r="B53" s="3" t="s">
        <v>152</v>
      </c>
      <c r="C53" s="3" t="s">
        <v>153</v>
      </c>
      <c r="D53" s="12">
        <v>9</v>
      </c>
      <c r="E53" s="12">
        <v>125</v>
      </c>
      <c r="F53" s="12">
        <v>6</v>
      </c>
      <c r="G53" s="12">
        <f t="shared" si="1"/>
        <v>140</v>
      </c>
      <c r="H53" s="12">
        <v>9</v>
      </c>
      <c r="I53" s="12">
        <v>56</v>
      </c>
      <c r="J53" s="13">
        <f t="shared" si="0"/>
        <v>2.5</v>
      </c>
    </row>
    <row r="54" spans="1:10" x14ac:dyDescent="0.3">
      <c r="A54" s="3" t="s">
        <v>154</v>
      </c>
      <c r="B54" s="3" t="s">
        <v>155</v>
      </c>
      <c r="C54" s="3" t="s">
        <v>156</v>
      </c>
      <c r="D54" s="12">
        <v>0</v>
      </c>
      <c r="E54" s="12">
        <v>12</v>
      </c>
      <c r="F54" s="12">
        <v>0</v>
      </c>
      <c r="G54" s="12">
        <f t="shared" si="1"/>
        <v>12</v>
      </c>
      <c r="H54" s="12">
        <v>0</v>
      </c>
      <c r="I54" s="12">
        <v>13</v>
      </c>
      <c r="J54" s="13">
        <f t="shared" si="0"/>
        <v>0.92307692307692313</v>
      </c>
    </row>
    <row r="55" spans="1:10" x14ac:dyDescent="0.3">
      <c r="A55" s="3" t="s">
        <v>157</v>
      </c>
      <c r="B55" s="3" t="s">
        <v>155</v>
      </c>
      <c r="C55" s="3" t="s">
        <v>158</v>
      </c>
      <c r="D55" s="12">
        <v>4</v>
      </c>
      <c r="E55" s="12">
        <v>20</v>
      </c>
      <c r="F55" s="12">
        <v>0</v>
      </c>
      <c r="G55" s="12">
        <f t="shared" si="1"/>
        <v>24</v>
      </c>
      <c r="H55" s="12">
        <v>2</v>
      </c>
      <c r="I55" s="12">
        <v>26</v>
      </c>
      <c r="J55" s="13">
        <f t="shared" si="0"/>
        <v>0.92307692307692313</v>
      </c>
    </row>
    <row r="56" spans="1:10" x14ac:dyDescent="0.3">
      <c r="A56" s="3" t="s">
        <v>159</v>
      </c>
      <c r="B56" s="3" t="s">
        <v>160</v>
      </c>
      <c r="C56" s="3" t="s">
        <v>161</v>
      </c>
      <c r="D56" s="12">
        <v>2</v>
      </c>
      <c r="E56" s="12">
        <v>38</v>
      </c>
      <c r="F56" s="12">
        <v>0</v>
      </c>
      <c r="G56" s="12">
        <f t="shared" si="1"/>
        <v>40</v>
      </c>
      <c r="H56" s="12">
        <v>1</v>
      </c>
      <c r="I56" s="12">
        <v>31</v>
      </c>
      <c r="J56" s="13">
        <f t="shared" si="0"/>
        <v>1.2903225806451613</v>
      </c>
    </row>
    <row r="57" spans="1:10" x14ac:dyDescent="0.3">
      <c r="A57" s="3" t="s">
        <v>162</v>
      </c>
      <c r="B57" s="3" t="s">
        <v>163</v>
      </c>
      <c r="C57" s="3" t="s">
        <v>164</v>
      </c>
      <c r="D57" s="12">
        <v>2</v>
      </c>
      <c r="E57" s="12">
        <v>94</v>
      </c>
      <c r="F57" s="12">
        <v>0</v>
      </c>
      <c r="G57" s="12">
        <f t="shared" si="1"/>
        <v>96</v>
      </c>
      <c r="H57" s="12">
        <v>2</v>
      </c>
      <c r="I57" s="12">
        <v>44</v>
      </c>
      <c r="J57" s="13">
        <f t="shared" si="0"/>
        <v>2.1818181818181817</v>
      </c>
    </row>
    <row r="58" spans="1:10" x14ac:dyDescent="0.3">
      <c r="A58" s="3" t="s">
        <v>165</v>
      </c>
      <c r="B58" s="3" t="s">
        <v>166</v>
      </c>
      <c r="C58" s="3" t="s">
        <v>167</v>
      </c>
      <c r="D58" s="12">
        <v>8</v>
      </c>
      <c r="E58" s="12">
        <v>120</v>
      </c>
      <c r="F58" s="12">
        <v>0</v>
      </c>
      <c r="G58" s="12">
        <f t="shared" si="1"/>
        <v>128</v>
      </c>
      <c r="H58" s="12">
        <v>5</v>
      </c>
      <c r="I58" s="12">
        <v>68</v>
      </c>
      <c r="J58" s="13">
        <f t="shared" si="0"/>
        <v>1.8823529411764706</v>
      </c>
    </row>
    <row r="59" spans="1:10" x14ac:dyDescent="0.3">
      <c r="A59" s="3" t="s">
        <v>168</v>
      </c>
      <c r="B59" s="3" t="s">
        <v>169</v>
      </c>
      <c r="C59" s="3" t="s">
        <v>170</v>
      </c>
      <c r="D59" s="12">
        <v>4</v>
      </c>
      <c r="E59" s="12">
        <v>27</v>
      </c>
      <c r="F59" s="12">
        <v>0</v>
      </c>
      <c r="G59" s="12">
        <f t="shared" si="1"/>
        <v>31</v>
      </c>
      <c r="H59" s="12">
        <v>1</v>
      </c>
      <c r="I59" s="12">
        <v>27</v>
      </c>
      <c r="J59" s="13">
        <f t="shared" si="0"/>
        <v>1.1481481481481481</v>
      </c>
    </row>
    <row r="60" spans="1:10" x14ac:dyDescent="0.3">
      <c r="A60" s="3" t="s">
        <v>171</v>
      </c>
      <c r="B60" s="3" t="s">
        <v>172</v>
      </c>
      <c r="C60" s="3" t="s">
        <v>172</v>
      </c>
      <c r="D60" s="12">
        <v>11</v>
      </c>
      <c r="E60" s="12">
        <v>136</v>
      </c>
      <c r="F60" s="12">
        <v>0</v>
      </c>
      <c r="G60" s="12">
        <f t="shared" si="1"/>
        <v>147</v>
      </c>
      <c r="H60" s="12">
        <v>3</v>
      </c>
      <c r="I60" s="12">
        <v>146</v>
      </c>
      <c r="J60" s="13">
        <f t="shared" si="0"/>
        <v>1.0068493150684932</v>
      </c>
    </row>
    <row r="61" spans="1:10" x14ac:dyDescent="0.3">
      <c r="A61" s="3" t="s">
        <v>173</v>
      </c>
      <c r="B61" s="3" t="s">
        <v>174</v>
      </c>
      <c r="C61" s="3" t="s">
        <v>175</v>
      </c>
      <c r="D61" s="12">
        <v>4</v>
      </c>
      <c r="E61" s="12">
        <v>34</v>
      </c>
      <c r="F61" s="12">
        <v>0</v>
      </c>
      <c r="G61" s="12">
        <f t="shared" si="1"/>
        <v>38</v>
      </c>
      <c r="H61" s="12">
        <v>4</v>
      </c>
      <c r="I61" s="12">
        <v>24</v>
      </c>
      <c r="J61" s="13">
        <f t="shared" si="0"/>
        <v>1.5833333333333333</v>
      </c>
    </row>
    <row r="62" spans="1:10" x14ac:dyDescent="0.3">
      <c r="A62" s="3" t="s">
        <v>176</v>
      </c>
      <c r="B62" s="3" t="s">
        <v>177</v>
      </c>
      <c r="C62" s="3" t="s">
        <v>178</v>
      </c>
      <c r="D62" s="12">
        <v>2</v>
      </c>
      <c r="E62" s="12">
        <v>15</v>
      </c>
      <c r="F62" s="12">
        <v>0</v>
      </c>
      <c r="G62" s="12">
        <f t="shared" si="1"/>
        <v>17</v>
      </c>
      <c r="H62" s="12">
        <v>2</v>
      </c>
      <c r="I62" s="12">
        <v>17</v>
      </c>
      <c r="J62" s="13">
        <f t="shared" si="0"/>
        <v>1</v>
      </c>
    </row>
    <row r="63" spans="1:10" x14ac:dyDescent="0.3">
      <c r="A63" s="3" t="s">
        <v>179</v>
      </c>
      <c r="B63" s="3" t="s">
        <v>180</v>
      </c>
      <c r="C63" s="3" t="s">
        <v>181</v>
      </c>
      <c r="D63" s="12">
        <v>19</v>
      </c>
      <c r="E63" s="12">
        <v>110</v>
      </c>
      <c r="F63" s="12">
        <v>0</v>
      </c>
      <c r="G63" s="12">
        <f t="shared" si="1"/>
        <v>129</v>
      </c>
      <c r="H63" s="12">
        <v>16</v>
      </c>
      <c r="I63" s="12">
        <v>135</v>
      </c>
      <c r="J63" s="13">
        <f t="shared" si="0"/>
        <v>0.9555555555555556</v>
      </c>
    </row>
    <row r="64" spans="1:10" x14ac:dyDescent="0.3">
      <c r="A64" s="3" t="s">
        <v>182</v>
      </c>
      <c r="B64" s="3" t="s">
        <v>180</v>
      </c>
      <c r="C64" s="3" t="s">
        <v>183</v>
      </c>
      <c r="D64" s="12">
        <v>8</v>
      </c>
      <c r="E64" s="12">
        <v>122</v>
      </c>
      <c r="F64" s="12">
        <v>0</v>
      </c>
      <c r="G64" s="12">
        <f t="shared" si="1"/>
        <v>130</v>
      </c>
      <c r="H64" s="12">
        <v>8</v>
      </c>
      <c r="I64" s="12">
        <v>142</v>
      </c>
      <c r="J64" s="13">
        <f t="shared" si="0"/>
        <v>0.91549295774647887</v>
      </c>
    </row>
    <row r="65" spans="1:10" x14ac:dyDescent="0.3">
      <c r="A65" s="3" t="s">
        <v>184</v>
      </c>
      <c r="B65" s="3" t="s">
        <v>180</v>
      </c>
      <c r="C65" s="3" t="s">
        <v>185</v>
      </c>
      <c r="D65" s="12">
        <v>10</v>
      </c>
      <c r="E65" s="12">
        <v>65</v>
      </c>
      <c r="F65" s="12">
        <v>0</v>
      </c>
      <c r="G65" s="12">
        <f t="shared" si="1"/>
        <v>75</v>
      </c>
      <c r="H65" s="12">
        <v>4</v>
      </c>
      <c r="I65" s="12">
        <v>71</v>
      </c>
      <c r="J65" s="13">
        <f t="shared" si="0"/>
        <v>1.056338028169014</v>
      </c>
    </row>
    <row r="66" spans="1:10" x14ac:dyDescent="0.3">
      <c r="A66" s="3" t="s">
        <v>186</v>
      </c>
      <c r="B66" s="3" t="s">
        <v>180</v>
      </c>
      <c r="C66" s="3" t="s">
        <v>187</v>
      </c>
      <c r="D66" s="12">
        <v>14</v>
      </c>
      <c r="E66" s="12">
        <v>101</v>
      </c>
      <c r="F66" s="12">
        <v>0</v>
      </c>
      <c r="G66" s="12">
        <f t="shared" si="1"/>
        <v>115</v>
      </c>
      <c r="H66" s="12">
        <v>13</v>
      </c>
      <c r="I66" s="12">
        <v>122</v>
      </c>
      <c r="J66" s="13">
        <f t="shared" si="0"/>
        <v>0.94262295081967218</v>
      </c>
    </row>
    <row r="67" spans="1:10" x14ac:dyDescent="0.3">
      <c r="A67" s="3" t="s">
        <v>188</v>
      </c>
      <c r="B67" s="3" t="s">
        <v>180</v>
      </c>
      <c r="C67" s="3" t="s">
        <v>189</v>
      </c>
      <c r="D67" s="12">
        <v>3</v>
      </c>
      <c r="E67" s="12">
        <v>56</v>
      </c>
      <c r="F67" s="12">
        <v>0</v>
      </c>
      <c r="G67" s="12">
        <f t="shared" si="1"/>
        <v>59</v>
      </c>
      <c r="H67" s="12">
        <v>6</v>
      </c>
      <c r="I67" s="12">
        <v>67</v>
      </c>
      <c r="J67" s="13">
        <f t="shared" si="0"/>
        <v>0.88059701492537312</v>
      </c>
    </row>
    <row r="68" spans="1:10" x14ac:dyDescent="0.3">
      <c r="A68" s="3" t="s">
        <v>190</v>
      </c>
      <c r="B68" s="3" t="s">
        <v>180</v>
      </c>
      <c r="C68" s="3" t="s">
        <v>191</v>
      </c>
      <c r="D68" s="12">
        <v>10</v>
      </c>
      <c r="E68" s="12">
        <v>221</v>
      </c>
      <c r="F68" s="12">
        <v>0</v>
      </c>
      <c r="G68" s="12">
        <f t="shared" si="1"/>
        <v>231</v>
      </c>
      <c r="H68" s="12">
        <v>7</v>
      </c>
      <c r="I68" s="12">
        <v>237</v>
      </c>
      <c r="J68" s="13">
        <f t="shared" si="0"/>
        <v>0.97468354430379744</v>
      </c>
    </row>
    <row r="69" spans="1:10" x14ac:dyDescent="0.3">
      <c r="A69" s="3" t="s">
        <v>192</v>
      </c>
      <c r="B69" s="3" t="s">
        <v>180</v>
      </c>
      <c r="C69" s="3" t="s">
        <v>193</v>
      </c>
      <c r="D69" s="12">
        <v>5</v>
      </c>
      <c r="E69" s="12">
        <v>57</v>
      </c>
      <c r="F69" s="12">
        <v>0</v>
      </c>
      <c r="G69" s="12">
        <f t="shared" si="1"/>
        <v>62</v>
      </c>
      <c r="H69" s="12">
        <v>5</v>
      </c>
      <c r="I69" s="12">
        <v>53</v>
      </c>
      <c r="J69" s="13">
        <f t="shared" si="0"/>
        <v>1.1698113207547169</v>
      </c>
    </row>
    <row r="70" spans="1:10" x14ac:dyDescent="0.3">
      <c r="A70" s="3" t="s">
        <v>194</v>
      </c>
      <c r="B70" s="3" t="s">
        <v>180</v>
      </c>
      <c r="C70" s="3" t="s">
        <v>195</v>
      </c>
      <c r="D70" s="12">
        <v>28</v>
      </c>
      <c r="E70" s="12">
        <v>101</v>
      </c>
      <c r="F70" s="12">
        <v>3</v>
      </c>
      <c r="G70" s="12">
        <f t="shared" si="1"/>
        <v>132</v>
      </c>
      <c r="H70" s="12">
        <v>9</v>
      </c>
      <c r="I70" s="12">
        <v>150</v>
      </c>
      <c r="J70" s="13">
        <f t="shared" si="0"/>
        <v>0.88</v>
      </c>
    </row>
    <row r="71" spans="1:10" x14ac:dyDescent="0.3">
      <c r="A71" s="3" t="s">
        <v>196</v>
      </c>
      <c r="B71" s="3" t="s">
        <v>180</v>
      </c>
      <c r="C71" s="3" t="s">
        <v>197</v>
      </c>
      <c r="D71" s="12">
        <v>73</v>
      </c>
      <c r="E71" s="12">
        <v>642</v>
      </c>
      <c r="F71" s="12">
        <v>0</v>
      </c>
      <c r="G71" s="12">
        <f t="shared" si="1"/>
        <v>715</v>
      </c>
      <c r="H71" s="12">
        <v>13</v>
      </c>
      <c r="I71" s="12">
        <v>672</v>
      </c>
      <c r="J71" s="13">
        <f t="shared" si="0"/>
        <v>1.0639880952380953</v>
      </c>
    </row>
    <row r="72" spans="1:10" x14ac:dyDescent="0.3">
      <c r="A72" s="3" t="s">
        <v>198</v>
      </c>
      <c r="B72" s="3" t="s">
        <v>180</v>
      </c>
      <c r="C72" s="3" t="s">
        <v>199</v>
      </c>
      <c r="D72" s="12">
        <v>9</v>
      </c>
      <c r="E72" s="12">
        <v>85</v>
      </c>
      <c r="F72" s="12">
        <v>0</v>
      </c>
      <c r="G72" s="12">
        <f t="shared" si="1"/>
        <v>94</v>
      </c>
      <c r="H72" s="12">
        <v>0</v>
      </c>
      <c r="I72" s="12">
        <v>113</v>
      </c>
      <c r="J72" s="13">
        <f t="shared" si="0"/>
        <v>0.83185840707964598</v>
      </c>
    </row>
    <row r="73" spans="1:10" x14ac:dyDescent="0.3">
      <c r="A73" s="3" t="s">
        <v>200</v>
      </c>
      <c r="B73" s="3" t="s">
        <v>180</v>
      </c>
      <c r="C73" s="3" t="s">
        <v>201</v>
      </c>
      <c r="D73" s="12">
        <v>21</v>
      </c>
      <c r="E73" s="12">
        <v>480</v>
      </c>
      <c r="F73" s="12">
        <v>0</v>
      </c>
      <c r="G73" s="12">
        <f t="shared" si="1"/>
        <v>501</v>
      </c>
      <c r="H73" s="12">
        <v>21</v>
      </c>
      <c r="I73" s="12">
        <v>497</v>
      </c>
      <c r="J73" s="13">
        <f t="shared" si="0"/>
        <v>1.0080482897384306</v>
      </c>
    </row>
    <row r="74" spans="1:10" x14ac:dyDescent="0.3">
      <c r="A74" s="3" t="s">
        <v>202</v>
      </c>
      <c r="B74" s="3" t="s">
        <v>180</v>
      </c>
      <c r="C74" s="3" t="s">
        <v>203</v>
      </c>
      <c r="D74" s="12">
        <v>13</v>
      </c>
      <c r="E74" s="12">
        <v>275</v>
      </c>
      <c r="F74" s="12">
        <v>0</v>
      </c>
      <c r="G74" s="12">
        <f t="shared" si="1"/>
        <v>288</v>
      </c>
      <c r="H74" s="12">
        <v>13</v>
      </c>
      <c r="I74" s="12">
        <v>273</v>
      </c>
      <c r="J74" s="13">
        <f t="shared" si="0"/>
        <v>1.054945054945055</v>
      </c>
    </row>
    <row r="75" spans="1:10" x14ac:dyDescent="0.3">
      <c r="A75" s="3" t="s">
        <v>204</v>
      </c>
      <c r="B75" s="3" t="s">
        <v>180</v>
      </c>
      <c r="C75" s="3" t="s">
        <v>205</v>
      </c>
      <c r="D75" s="12">
        <v>5</v>
      </c>
      <c r="E75" s="12">
        <v>152</v>
      </c>
      <c r="F75" s="12">
        <v>0</v>
      </c>
      <c r="G75" s="12">
        <f t="shared" si="1"/>
        <v>157</v>
      </c>
      <c r="H75" s="12">
        <v>3</v>
      </c>
      <c r="I75" s="12">
        <v>149</v>
      </c>
      <c r="J75" s="13">
        <f t="shared" ref="J75:J110" si="2">G75/I75</f>
        <v>1.0536912751677852</v>
      </c>
    </row>
    <row r="76" spans="1:10" x14ac:dyDescent="0.3">
      <c r="A76" s="3" t="s">
        <v>206</v>
      </c>
      <c r="B76" s="3" t="s">
        <v>180</v>
      </c>
      <c r="C76" s="3" t="s">
        <v>207</v>
      </c>
      <c r="D76" s="12">
        <v>7</v>
      </c>
      <c r="E76" s="12">
        <v>23</v>
      </c>
      <c r="F76" s="12">
        <v>0</v>
      </c>
      <c r="G76" s="12">
        <f>SUM(D76:F76)</f>
        <v>30</v>
      </c>
      <c r="H76" s="12">
        <v>2</v>
      </c>
      <c r="I76" s="12">
        <v>28</v>
      </c>
      <c r="J76" s="13">
        <f>G76/I76</f>
        <v>1.0714285714285714</v>
      </c>
    </row>
    <row r="77" spans="1:10" x14ac:dyDescent="0.3">
      <c r="A77" s="3" t="s">
        <v>208</v>
      </c>
      <c r="B77" s="3" t="s">
        <v>209</v>
      </c>
      <c r="C77" s="3" t="s">
        <v>209</v>
      </c>
      <c r="D77" s="12">
        <v>7</v>
      </c>
      <c r="E77" s="12">
        <v>61</v>
      </c>
      <c r="F77" s="12">
        <v>0</v>
      </c>
      <c r="G77" s="12">
        <f t="shared" ref="G77:G109" si="3">SUM(D77:F77)</f>
        <v>68</v>
      </c>
      <c r="H77" s="12">
        <v>4</v>
      </c>
      <c r="I77" s="12">
        <v>72</v>
      </c>
      <c r="J77" s="13">
        <f t="shared" si="2"/>
        <v>0.94444444444444442</v>
      </c>
    </row>
    <row r="78" spans="1:10" x14ac:dyDescent="0.3">
      <c r="A78" s="3" t="s">
        <v>210</v>
      </c>
      <c r="B78" s="3" t="s">
        <v>211</v>
      </c>
      <c r="C78" s="3" t="s">
        <v>212</v>
      </c>
      <c r="D78" s="12">
        <v>0</v>
      </c>
      <c r="E78" s="12">
        <v>20</v>
      </c>
      <c r="F78" s="12">
        <v>0</v>
      </c>
      <c r="G78" s="12">
        <f t="shared" si="3"/>
        <v>20</v>
      </c>
      <c r="H78" s="12">
        <v>0</v>
      </c>
      <c r="I78" s="12">
        <v>19</v>
      </c>
      <c r="J78" s="13">
        <f t="shared" si="2"/>
        <v>1.0526315789473684</v>
      </c>
    </row>
    <row r="79" spans="1:10" x14ac:dyDescent="0.3">
      <c r="A79" s="16" t="s">
        <v>213</v>
      </c>
      <c r="B79" s="3" t="s">
        <v>211</v>
      </c>
      <c r="C79" s="3" t="s">
        <v>214</v>
      </c>
      <c r="D79" s="12">
        <v>1</v>
      </c>
      <c r="E79" s="12">
        <v>10</v>
      </c>
      <c r="F79" s="12">
        <v>0</v>
      </c>
      <c r="G79" s="12">
        <f t="shared" si="3"/>
        <v>11</v>
      </c>
      <c r="H79" s="12">
        <v>1</v>
      </c>
      <c r="I79" s="12">
        <v>11</v>
      </c>
      <c r="J79" s="13">
        <f t="shared" si="2"/>
        <v>1</v>
      </c>
    </row>
    <row r="80" spans="1:10" x14ac:dyDescent="0.3">
      <c r="A80" s="3" t="s">
        <v>215</v>
      </c>
      <c r="B80" s="3" t="s">
        <v>216</v>
      </c>
      <c r="C80" s="3" t="s">
        <v>217</v>
      </c>
      <c r="D80" s="12">
        <v>2</v>
      </c>
      <c r="E80" s="12">
        <v>46</v>
      </c>
      <c r="F80" s="12">
        <v>3</v>
      </c>
      <c r="G80" s="12">
        <f t="shared" si="3"/>
        <v>51</v>
      </c>
      <c r="H80" s="12">
        <v>1</v>
      </c>
      <c r="I80" s="12">
        <v>56</v>
      </c>
      <c r="J80" s="13">
        <f t="shared" si="2"/>
        <v>0.9107142857142857</v>
      </c>
    </row>
    <row r="81" spans="1:10" x14ac:dyDescent="0.3">
      <c r="A81" s="3" t="s">
        <v>218</v>
      </c>
      <c r="B81" s="3" t="s">
        <v>219</v>
      </c>
      <c r="C81" s="3" t="s">
        <v>219</v>
      </c>
      <c r="D81" s="12">
        <v>7</v>
      </c>
      <c r="E81" s="12">
        <v>50</v>
      </c>
      <c r="F81" s="12">
        <v>0</v>
      </c>
      <c r="G81" s="12">
        <f t="shared" si="3"/>
        <v>57</v>
      </c>
      <c r="H81" s="12">
        <v>7</v>
      </c>
      <c r="I81" s="12">
        <v>41</v>
      </c>
      <c r="J81" s="13">
        <f t="shared" si="2"/>
        <v>1.3902439024390243</v>
      </c>
    </row>
    <row r="82" spans="1:10" x14ac:dyDescent="0.3">
      <c r="A82" s="3" t="s">
        <v>220</v>
      </c>
      <c r="B82" s="3" t="s">
        <v>221</v>
      </c>
      <c r="C82" s="3" t="s">
        <v>222</v>
      </c>
      <c r="D82" s="12">
        <v>19</v>
      </c>
      <c r="E82" s="12">
        <v>155</v>
      </c>
      <c r="F82" s="12">
        <v>0</v>
      </c>
      <c r="G82" s="12">
        <f t="shared" si="3"/>
        <v>174</v>
      </c>
      <c r="H82" s="12">
        <v>19</v>
      </c>
      <c r="I82" s="12">
        <v>137</v>
      </c>
      <c r="J82" s="13">
        <f t="shared" si="2"/>
        <v>1.2700729927007299</v>
      </c>
    </row>
    <row r="83" spans="1:10" x14ac:dyDescent="0.3">
      <c r="A83" s="3" t="s">
        <v>223</v>
      </c>
      <c r="B83" s="3" t="s">
        <v>221</v>
      </c>
      <c r="C83" s="3" t="s">
        <v>224</v>
      </c>
      <c r="D83" s="12">
        <v>7</v>
      </c>
      <c r="E83" s="12">
        <v>44</v>
      </c>
      <c r="F83" s="12">
        <v>3</v>
      </c>
      <c r="G83" s="12">
        <f t="shared" si="3"/>
        <v>54</v>
      </c>
      <c r="H83" s="12">
        <v>7</v>
      </c>
      <c r="I83" s="12">
        <v>46</v>
      </c>
      <c r="J83" s="13">
        <f t="shared" si="2"/>
        <v>1.173913043478261</v>
      </c>
    </row>
    <row r="84" spans="1:10" x14ac:dyDescent="0.3">
      <c r="A84" s="3" t="s">
        <v>225</v>
      </c>
      <c r="B84" s="3" t="s">
        <v>226</v>
      </c>
      <c r="C84" s="3" t="s">
        <v>227</v>
      </c>
      <c r="D84" s="12">
        <v>13</v>
      </c>
      <c r="E84" s="12">
        <v>72</v>
      </c>
      <c r="F84" s="12">
        <v>0</v>
      </c>
      <c r="G84" s="12">
        <f t="shared" si="3"/>
        <v>85</v>
      </c>
      <c r="H84" s="12">
        <v>4</v>
      </c>
      <c r="I84" s="12">
        <v>77</v>
      </c>
      <c r="J84" s="13">
        <f t="shared" si="2"/>
        <v>1.1038961038961039</v>
      </c>
    </row>
    <row r="85" spans="1:10" x14ac:dyDescent="0.3">
      <c r="A85" s="3" t="s">
        <v>228</v>
      </c>
      <c r="B85" s="3" t="s">
        <v>229</v>
      </c>
      <c r="C85" s="3" t="s">
        <v>230</v>
      </c>
      <c r="D85" s="12">
        <v>14</v>
      </c>
      <c r="E85" s="12">
        <v>74</v>
      </c>
      <c r="F85" s="12">
        <v>1</v>
      </c>
      <c r="G85" s="12">
        <f t="shared" si="3"/>
        <v>89</v>
      </c>
      <c r="H85" s="12">
        <v>14</v>
      </c>
      <c r="I85" s="12">
        <v>41</v>
      </c>
      <c r="J85" s="13">
        <f t="shared" si="2"/>
        <v>2.1707317073170733</v>
      </c>
    </row>
    <row r="86" spans="1:10" x14ac:dyDescent="0.3">
      <c r="A86" s="3" t="s">
        <v>231</v>
      </c>
      <c r="B86" s="3" t="s">
        <v>232</v>
      </c>
      <c r="C86" s="3" t="s">
        <v>233</v>
      </c>
      <c r="D86" s="12">
        <v>39</v>
      </c>
      <c r="E86" s="12">
        <v>229</v>
      </c>
      <c r="F86" s="12">
        <v>0</v>
      </c>
      <c r="G86" s="12">
        <f t="shared" si="3"/>
        <v>268</v>
      </c>
      <c r="H86" s="12">
        <v>1</v>
      </c>
      <c r="I86" s="12">
        <v>137</v>
      </c>
      <c r="J86" s="13">
        <f t="shared" si="2"/>
        <v>1.9562043795620438</v>
      </c>
    </row>
    <row r="87" spans="1:10" x14ac:dyDescent="0.3">
      <c r="A87" s="3" t="s">
        <v>234</v>
      </c>
      <c r="B87" s="3" t="s">
        <v>235</v>
      </c>
      <c r="C87" s="3" t="s">
        <v>236</v>
      </c>
      <c r="D87" s="12">
        <v>2</v>
      </c>
      <c r="E87" s="12">
        <v>68</v>
      </c>
      <c r="F87" s="12">
        <v>0</v>
      </c>
      <c r="G87" s="12">
        <f t="shared" si="3"/>
        <v>70</v>
      </c>
      <c r="H87" s="12">
        <v>1</v>
      </c>
      <c r="I87" s="12">
        <v>19</v>
      </c>
      <c r="J87" s="13">
        <f t="shared" si="2"/>
        <v>3.6842105263157894</v>
      </c>
    </row>
    <row r="88" spans="1:10" x14ac:dyDescent="0.3">
      <c r="A88" s="3" t="s">
        <v>237</v>
      </c>
      <c r="B88" s="3" t="s">
        <v>238</v>
      </c>
      <c r="C88" s="3" t="s">
        <v>239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3">
      <c r="A89" s="3" t="s">
        <v>240</v>
      </c>
      <c r="B89" s="3" t="s">
        <v>241</v>
      </c>
      <c r="C89" s="3" t="s">
        <v>242</v>
      </c>
      <c r="D89" s="12">
        <v>9</v>
      </c>
      <c r="E89" s="12">
        <v>98</v>
      </c>
      <c r="F89" s="12">
        <v>0</v>
      </c>
      <c r="G89" s="12">
        <f t="shared" si="3"/>
        <v>107</v>
      </c>
      <c r="H89" s="12">
        <v>9</v>
      </c>
      <c r="I89" s="12">
        <v>101</v>
      </c>
      <c r="J89" s="13">
        <f t="shared" si="2"/>
        <v>1.0594059405940595</v>
      </c>
    </row>
    <row r="90" spans="1:10" x14ac:dyDescent="0.3">
      <c r="A90" s="3" t="s">
        <v>243</v>
      </c>
      <c r="B90" s="3" t="s">
        <v>244</v>
      </c>
      <c r="C90" s="3" t="s">
        <v>244</v>
      </c>
      <c r="D90" s="12">
        <v>18</v>
      </c>
      <c r="E90" s="12">
        <v>112</v>
      </c>
      <c r="F90" s="12">
        <v>0</v>
      </c>
      <c r="G90" s="12">
        <f t="shared" si="3"/>
        <v>130</v>
      </c>
      <c r="H90" s="12">
        <v>9</v>
      </c>
      <c r="I90" s="12">
        <v>77</v>
      </c>
      <c r="J90" s="13">
        <f t="shared" si="2"/>
        <v>1.6883116883116882</v>
      </c>
    </row>
    <row r="91" spans="1:10" x14ac:dyDescent="0.3">
      <c r="A91" s="3" t="s">
        <v>245</v>
      </c>
      <c r="B91" s="3" t="s">
        <v>246</v>
      </c>
      <c r="C91" s="3" t="s">
        <v>247</v>
      </c>
      <c r="D91" s="12">
        <v>10</v>
      </c>
      <c r="E91" s="12">
        <v>106</v>
      </c>
      <c r="F91" s="12">
        <v>0</v>
      </c>
      <c r="G91" s="12">
        <f t="shared" si="3"/>
        <v>116</v>
      </c>
      <c r="H91" s="12">
        <v>4</v>
      </c>
      <c r="I91" s="12">
        <v>98</v>
      </c>
      <c r="J91" s="13">
        <f t="shared" si="2"/>
        <v>1.1836734693877551</v>
      </c>
    </row>
    <row r="92" spans="1:10" x14ac:dyDescent="0.3">
      <c r="A92" s="3" t="s">
        <v>248</v>
      </c>
      <c r="B92" s="3" t="s">
        <v>249</v>
      </c>
      <c r="C92" s="3" t="s">
        <v>250</v>
      </c>
      <c r="D92" s="12">
        <v>4</v>
      </c>
      <c r="E92" s="12">
        <v>78</v>
      </c>
      <c r="F92" s="12">
        <v>0</v>
      </c>
      <c r="G92" s="12">
        <f t="shared" si="3"/>
        <v>82</v>
      </c>
      <c r="H92" s="12">
        <v>1</v>
      </c>
      <c r="I92" s="12">
        <v>77</v>
      </c>
      <c r="J92" s="13">
        <f t="shared" si="2"/>
        <v>1.0649350649350648</v>
      </c>
    </row>
    <row r="93" spans="1:10" x14ac:dyDescent="0.3">
      <c r="A93" s="3" t="s">
        <v>251</v>
      </c>
      <c r="B93" s="3" t="s">
        <v>252</v>
      </c>
      <c r="C93" s="3" t="s">
        <v>253</v>
      </c>
      <c r="D93" s="12">
        <v>6</v>
      </c>
      <c r="E93" s="12">
        <v>71</v>
      </c>
      <c r="F93" s="12">
        <v>0</v>
      </c>
      <c r="G93" s="12">
        <f t="shared" si="3"/>
        <v>77</v>
      </c>
      <c r="H93" s="12">
        <v>1</v>
      </c>
      <c r="I93" s="12">
        <v>81</v>
      </c>
      <c r="J93" s="13">
        <f t="shared" si="2"/>
        <v>0.95061728395061729</v>
      </c>
    </row>
    <row r="94" spans="1:10" x14ac:dyDescent="0.3">
      <c r="A94" s="3" t="s">
        <v>254</v>
      </c>
      <c r="B94" s="3" t="s">
        <v>255</v>
      </c>
      <c r="C94" s="3" t="s">
        <v>256</v>
      </c>
      <c r="D94" s="12">
        <v>1</v>
      </c>
      <c r="E94" s="12">
        <v>17</v>
      </c>
      <c r="F94" s="12">
        <v>0</v>
      </c>
      <c r="G94" s="12">
        <f t="shared" si="3"/>
        <v>18</v>
      </c>
      <c r="H94" s="12">
        <v>1</v>
      </c>
      <c r="I94" s="12">
        <v>20</v>
      </c>
      <c r="J94" s="13">
        <f t="shared" si="2"/>
        <v>0.9</v>
      </c>
    </row>
    <row r="95" spans="1:10" x14ac:dyDescent="0.3">
      <c r="A95" s="3" t="s">
        <v>257</v>
      </c>
      <c r="B95" s="3" t="s">
        <v>258</v>
      </c>
      <c r="C95" s="3" t="s">
        <v>259</v>
      </c>
      <c r="D95" s="12">
        <v>37</v>
      </c>
      <c r="E95" s="12">
        <v>295</v>
      </c>
      <c r="F95" s="12">
        <v>1</v>
      </c>
      <c r="G95" s="12">
        <f t="shared" si="3"/>
        <v>333</v>
      </c>
      <c r="H95" s="12">
        <v>37</v>
      </c>
      <c r="I95" s="12">
        <v>333</v>
      </c>
      <c r="J95" s="13">
        <f t="shared" si="2"/>
        <v>1</v>
      </c>
    </row>
    <row r="96" spans="1:10" x14ac:dyDescent="0.3">
      <c r="A96" s="3" t="s">
        <v>260</v>
      </c>
      <c r="B96" s="3" t="s">
        <v>258</v>
      </c>
      <c r="C96" s="3" t="s">
        <v>261</v>
      </c>
      <c r="D96" s="12">
        <v>0</v>
      </c>
      <c r="E96" s="12">
        <v>21</v>
      </c>
      <c r="F96" s="12">
        <v>0</v>
      </c>
      <c r="G96" s="12">
        <f t="shared" si="3"/>
        <v>21</v>
      </c>
      <c r="H96" s="12">
        <v>0</v>
      </c>
      <c r="I96" s="12">
        <v>20</v>
      </c>
      <c r="J96" s="13">
        <f t="shared" si="2"/>
        <v>1.05</v>
      </c>
    </row>
    <row r="97" spans="1:10" x14ac:dyDescent="0.3">
      <c r="A97" s="3" t="s">
        <v>262</v>
      </c>
      <c r="B97" s="3" t="s">
        <v>258</v>
      </c>
      <c r="C97" s="3" t="s">
        <v>263</v>
      </c>
      <c r="D97" s="12">
        <v>28</v>
      </c>
      <c r="E97" s="12">
        <v>249</v>
      </c>
      <c r="F97" s="12">
        <v>1</v>
      </c>
      <c r="G97" s="12">
        <f t="shared" si="3"/>
        <v>278</v>
      </c>
      <c r="H97" s="12">
        <v>14</v>
      </c>
      <c r="I97" s="12">
        <v>338</v>
      </c>
      <c r="J97" s="13">
        <f t="shared" si="2"/>
        <v>0.8224852071005917</v>
      </c>
    </row>
    <row r="98" spans="1:10" x14ac:dyDescent="0.3">
      <c r="A98" s="3" t="s">
        <v>264</v>
      </c>
      <c r="B98" s="3" t="s">
        <v>258</v>
      </c>
      <c r="C98" s="3" t="s">
        <v>265</v>
      </c>
      <c r="D98" s="12">
        <v>6</v>
      </c>
      <c r="E98" s="12">
        <v>74</v>
      </c>
      <c r="F98" s="12">
        <v>0</v>
      </c>
      <c r="G98" s="12">
        <f t="shared" si="3"/>
        <v>80</v>
      </c>
      <c r="H98" s="12">
        <v>6</v>
      </c>
      <c r="I98" s="12">
        <v>75</v>
      </c>
      <c r="J98" s="13">
        <f t="shared" si="2"/>
        <v>1.0666666666666667</v>
      </c>
    </row>
    <row r="99" spans="1:10" x14ac:dyDescent="0.3">
      <c r="A99" s="3" t="s">
        <v>266</v>
      </c>
      <c r="B99" s="3" t="s">
        <v>258</v>
      </c>
      <c r="C99" s="3" t="s">
        <v>267</v>
      </c>
      <c r="D99" s="12">
        <v>9</v>
      </c>
      <c r="E99" s="12">
        <v>98</v>
      </c>
      <c r="F99" s="12">
        <v>0</v>
      </c>
      <c r="G99" s="12">
        <f t="shared" si="3"/>
        <v>107</v>
      </c>
      <c r="H99" s="12">
        <v>1</v>
      </c>
      <c r="I99" s="12">
        <v>103</v>
      </c>
      <c r="J99" s="13">
        <f t="shared" si="2"/>
        <v>1.0388349514563107</v>
      </c>
    </row>
    <row r="100" spans="1:10" x14ac:dyDescent="0.3">
      <c r="A100" s="3" t="s">
        <v>268</v>
      </c>
      <c r="B100" s="3" t="s">
        <v>258</v>
      </c>
      <c r="C100" s="3" t="s">
        <v>269</v>
      </c>
      <c r="D100" s="12">
        <v>8</v>
      </c>
      <c r="E100" s="12">
        <v>82</v>
      </c>
      <c r="F100" s="12">
        <v>0</v>
      </c>
      <c r="G100" s="12">
        <f t="shared" si="3"/>
        <v>90</v>
      </c>
      <c r="H100" s="12">
        <v>7</v>
      </c>
      <c r="I100" s="12">
        <v>89</v>
      </c>
      <c r="J100" s="13">
        <f t="shared" si="2"/>
        <v>1.0112359550561798</v>
      </c>
    </row>
    <row r="101" spans="1:10" x14ac:dyDescent="0.3">
      <c r="A101" s="3" t="s">
        <v>270</v>
      </c>
      <c r="B101" s="3" t="s">
        <v>258</v>
      </c>
      <c r="C101" s="3" t="s">
        <v>271</v>
      </c>
      <c r="D101" s="12">
        <v>42</v>
      </c>
      <c r="E101" s="12">
        <v>440</v>
      </c>
      <c r="F101" s="12">
        <v>0</v>
      </c>
      <c r="G101" s="12">
        <f t="shared" si="3"/>
        <v>482</v>
      </c>
      <c r="H101" s="12">
        <v>15</v>
      </c>
      <c r="I101" s="12">
        <v>470</v>
      </c>
      <c r="J101" s="13">
        <f t="shared" si="2"/>
        <v>1.0255319148936171</v>
      </c>
    </row>
    <row r="102" spans="1:10" x14ac:dyDescent="0.3">
      <c r="A102" s="3" t="s">
        <v>272</v>
      </c>
      <c r="B102" s="3" t="s">
        <v>258</v>
      </c>
      <c r="C102" s="3" t="s">
        <v>273</v>
      </c>
      <c r="D102" s="12">
        <v>174</v>
      </c>
      <c r="E102" s="12">
        <v>14</v>
      </c>
      <c r="F102" s="12">
        <v>0</v>
      </c>
      <c r="G102" s="12">
        <f t="shared" si="3"/>
        <v>188</v>
      </c>
      <c r="H102" s="12">
        <v>9</v>
      </c>
      <c r="I102" s="12">
        <v>193</v>
      </c>
      <c r="J102" s="13">
        <f t="shared" si="2"/>
        <v>0.97409326424870468</v>
      </c>
    </row>
    <row r="103" spans="1:10" x14ac:dyDescent="0.3">
      <c r="A103" s="3" t="s">
        <v>274</v>
      </c>
      <c r="B103" s="3" t="s">
        <v>258</v>
      </c>
      <c r="C103" s="3" t="s">
        <v>275</v>
      </c>
      <c r="D103" s="12">
        <v>13</v>
      </c>
      <c r="E103" s="12">
        <v>93</v>
      </c>
      <c r="F103" s="12">
        <v>1</v>
      </c>
      <c r="G103" s="12">
        <f t="shared" si="3"/>
        <v>107</v>
      </c>
      <c r="H103" s="12">
        <v>13</v>
      </c>
      <c r="I103" s="12">
        <v>103</v>
      </c>
      <c r="J103" s="13">
        <f t="shared" si="2"/>
        <v>1.0388349514563107</v>
      </c>
    </row>
    <row r="104" spans="1:10" x14ac:dyDescent="0.3">
      <c r="A104" s="3" t="s">
        <v>276</v>
      </c>
      <c r="B104" s="3" t="s">
        <v>258</v>
      </c>
      <c r="C104" s="3" t="s">
        <v>277</v>
      </c>
      <c r="D104" s="12">
        <v>15</v>
      </c>
      <c r="E104" s="12">
        <v>165</v>
      </c>
      <c r="F104" s="12">
        <v>1</v>
      </c>
      <c r="G104" s="12">
        <f t="shared" si="3"/>
        <v>181</v>
      </c>
      <c r="H104" s="12">
        <v>6</v>
      </c>
      <c r="I104" s="12">
        <v>191</v>
      </c>
      <c r="J104" s="13">
        <f t="shared" si="2"/>
        <v>0.94764397905759157</v>
      </c>
    </row>
    <row r="105" spans="1:10" x14ac:dyDescent="0.3">
      <c r="A105" s="3" t="s">
        <v>278</v>
      </c>
      <c r="B105" s="3" t="s">
        <v>279</v>
      </c>
      <c r="C105" s="3" t="s">
        <v>279</v>
      </c>
      <c r="D105" s="12">
        <v>4</v>
      </c>
      <c r="E105" s="12">
        <v>56</v>
      </c>
      <c r="F105" s="12">
        <v>0</v>
      </c>
      <c r="G105" s="12">
        <f t="shared" si="3"/>
        <v>60</v>
      </c>
      <c r="H105" s="12">
        <v>4</v>
      </c>
      <c r="I105" s="12">
        <v>62</v>
      </c>
      <c r="J105" s="13">
        <f t="shared" si="2"/>
        <v>0.967741935483871</v>
      </c>
    </row>
    <row r="106" spans="1:10" x14ac:dyDescent="0.3">
      <c r="A106" s="3" t="s">
        <v>280</v>
      </c>
      <c r="B106" s="3" t="s">
        <v>279</v>
      </c>
      <c r="C106" s="3" t="s">
        <v>281</v>
      </c>
      <c r="D106" s="12">
        <v>5</v>
      </c>
      <c r="E106" s="12">
        <v>23</v>
      </c>
      <c r="F106" s="12">
        <v>0</v>
      </c>
      <c r="G106" s="12">
        <f t="shared" si="3"/>
        <v>28</v>
      </c>
      <c r="H106" s="12">
        <v>5</v>
      </c>
      <c r="I106" s="12">
        <v>24</v>
      </c>
      <c r="J106" s="13">
        <f t="shared" si="2"/>
        <v>1.1666666666666667</v>
      </c>
    </row>
    <row r="107" spans="1:10" x14ac:dyDescent="0.3">
      <c r="A107" s="3" t="s">
        <v>282</v>
      </c>
      <c r="B107" s="3" t="s">
        <v>283</v>
      </c>
      <c r="C107" s="3" t="s">
        <v>284</v>
      </c>
      <c r="D107" s="12">
        <v>12</v>
      </c>
      <c r="E107" s="12">
        <v>82</v>
      </c>
      <c r="F107" s="12">
        <v>0</v>
      </c>
      <c r="G107" s="12">
        <f t="shared" si="3"/>
        <v>94</v>
      </c>
      <c r="H107" s="12">
        <v>9</v>
      </c>
      <c r="I107" s="12">
        <v>115</v>
      </c>
      <c r="J107" s="13">
        <f t="shared" si="2"/>
        <v>0.81739130434782614</v>
      </c>
    </row>
    <row r="108" spans="1:10" x14ac:dyDescent="0.3">
      <c r="A108" s="3" t="s">
        <v>285</v>
      </c>
      <c r="B108" s="3" t="s">
        <v>286</v>
      </c>
      <c r="C108" s="3" t="s">
        <v>287</v>
      </c>
      <c r="D108" s="12">
        <v>3</v>
      </c>
      <c r="E108" s="12">
        <v>12</v>
      </c>
      <c r="F108" s="12">
        <v>0</v>
      </c>
      <c r="G108" s="12">
        <f t="shared" si="3"/>
        <v>15</v>
      </c>
      <c r="H108" s="12">
        <v>0</v>
      </c>
      <c r="I108" s="12">
        <v>13</v>
      </c>
      <c r="J108" s="13">
        <f t="shared" si="2"/>
        <v>1.1538461538461537</v>
      </c>
    </row>
    <row r="109" spans="1:10" ht="15" thickBot="1" x14ac:dyDescent="0.35">
      <c r="A109" s="3" t="s">
        <v>288</v>
      </c>
      <c r="B109" s="3" t="s">
        <v>289</v>
      </c>
      <c r="C109" s="3" t="s">
        <v>289</v>
      </c>
      <c r="D109" s="12">
        <v>7</v>
      </c>
      <c r="E109" s="12">
        <v>46</v>
      </c>
      <c r="F109" s="12">
        <v>0</v>
      </c>
      <c r="G109" s="12">
        <f t="shared" si="3"/>
        <v>53</v>
      </c>
      <c r="H109" s="12">
        <v>1</v>
      </c>
      <c r="I109" s="12">
        <v>51</v>
      </c>
      <c r="J109" s="13">
        <f>G109/I109</f>
        <v>1.0392156862745099</v>
      </c>
    </row>
    <row r="110" spans="1:10" ht="15" thickTop="1" x14ac:dyDescent="0.3">
      <c r="A110" s="17" t="s">
        <v>292</v>
      </c>
      <c r="B110" s="17"/>
      <c r="C110" s="17"/>
      <c r="D110" s="18">
        <f>SUM(D3:D109)</f>
        <v>1197</v>
      </c>
      <c r="E110" s="18">
        <f>SUM(E3:E109)</f>
        <v>9510</v>
      </c>
      <c r="F110" s="18">
        <f>SUM(F3:F109)</f>
        <v>40</v>
      </c>
      <c r="G110" s="18">
        <f t="shared" ref="G110" si="4">D110+E110+F110</f>
        <v>10747</v>
      </c>
      <c r="H110" s="18">
        <f>SUM(H3:H109)</f>
        <v>622</v>
      </c>
      <c r="I110" s="18">
        <f>SUM(I3:I109)</f>
        <v>9499</v>
      </c>
      <c r="J110" s="19">
        <f t="shared" si="2"/>
        <v>1.1313822507632383</v>
      </c>
    </row>
    <row r="112" spans="1:10" x14ac:dyDescent="0.3">
      <c r="A112" s="5" t="s">
        <v>293</v>
      </c>
      <c r="B112" s="5"/>
      <c r="C112" s="5"/>
      <c r="D112" s="22"/>
      <c r="E112" s="22"/>
      <c r="F112" s="22"/>
      <c r="G112" s="22"/>
      <c r="H112" s="22"/>
      <c r="I112" s="22"/>
      <c r="J112" s="23"/>
    </row>
    <row r="114" spans="1:10" x14ac:dyDescent="0.3">
      <c r="A114" s="5" t="s">
        <v>294</v>
      </c>
      <c r="B114" s="5"/>
      <c r="C114" s="5"/>
      <c r="D114" s="22"/>
      <c r="E114" s="22"/>
      <c r="F114" s="22"/>
      <c r="G114" s="22"/>
      <c r="H114" s="22"/>
      <c r="I114" s="22"/>
      <c r="J114" s="23"/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E678-7DB4-4BCF-AD09-47F45B80E478}">
  <dimension ref="A1:H80"/>
  <sheetViews>
    <sheetView topLeftCell="A42" workbookViewId="0">
      <selection activeCell="K78" sqref="K78"/>
    </sheetView>
  </sheetViews>
  <sheetFormatPr defaultRowHeight="14.4" x14ac:dyDescent="0.3"/>
  <cols>
    <col min="1" max="1" width="14.109375" style="4" customWidth="1"/>
    <col min="2" max="4" width="8.88671875" style="20"/>
    <col min="5" max="5" width="11" style="20" customWidth="1"/>
    <col min="6" max="6" width="12.44140625" style="20" customWidth="1"/>
    <col min="7" max="7" width="8.88671875" style="20"/>
    <col min="8" max="8" width="8.88671875" style="21"/>
  </cols>
  <sheetData>
    <row r="1" spans="1:8" x14ac:dyDescent="0.3">
      <c r="A1" s="6"/>
      <c r="B1" s="73">
        <v>45474</v>
      </c>
      <c r="C1" s="73"/>
      <c r="D1" s="73"/>
      <c r="E1" s="73"/>
      <c r="F1" s="73"/>
      <c r="G1" s="73"/>
      <c r="H1" s="7"/>
    </row>
    <row r="2" spans="1:8" ht="40.200000000000003" x14ac:dyDescent="0.3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3">
      <c r="A3" s="3" t="s">
        <v>11</v>
      </c>
      <c r="B3" s="12">
        <v>3</v>
      </c>
      <c r="C3" s="12">
        <v>24</v>
      </c>
      <c r="D3" s="12">
        <v>0</v>
      </c>
      <c r="E3" s="12">
        <f>SUM(B3:D3)</f>
        <v>27</v>
      </c>
      <c r="F3" s="12">
        <v>1</v>
      </c>
      <c r="G3" s="12">
        <v>27</v>
      </c>
      <c r="H3" s="13">
        <f t="shared" ref="H3:H53" si="0">E3/G3</f>
        <v>1</v>
      </c>
    </row>
    <row r="4" spans="1:8" x14ac:dyDescent="0.3">
      <c r="A4" s="3" t="s">
        <v>14</v>
      </c>
      <c r="B4" s="12">
        <v>3</v>
      </c>
      <c r="C4" s="12">
        <v>20</v>
      </c>
      <c r="D4" s="12">
        <v>4</v>
      </c>
      <c r="E4" s="12">
        <f t="shared" ref="E4:E53" si="1">SUM(B4:D4)</f>
        <v>27</v>
      </c>
      <c r="F4" s="12">
        <v>3</v>
      </c>
      <c r="G4" s="12">
        <v>17</v>
      </c>
      <c r="H4" s="13">
        <f t="shared" si="0"/>
        <v>1.588235294117647</v>
      </c>
    </row>
    <row r="5" spans="1:8" x14ac:dyDescent="0.3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3">
      <c r="A6" s="3" t="s">
        <v>18</v>
      </c>
      <c r="B6" s="12">
        <v>18</v>
      </c>
      <c r="C6" s="12">
        <v>134</v>
      </c>
      <c r="D6" s="12">
        <v>0</v>
      </c>
      <c r="E6" s="12">
        <v>152</v>
      </c>
      <c r="F6" s="12">
        <v>1</v>
      </c>
      <c r="G6" s="12">
        <v>76</v>
      </c>
      <c r="H6" s="13">
        <v>2</v>
      </c>
    </row>
    <row r="7" spans="1:8" x14ac:dyDescent="0.3">
      <c r="A7" s="3" t="s">
        <v>23</v>
      </c>
      <c r="B7" s="12">
        <v>5</v>
      </c>
      <c r="C7" s="12">
        <v>32</v>
      </c>
      <c r="D7" s="12">
        <v>1</v>
      </c>
      <c r="E7" s="12">
        <f t="shared" si="1"/>
        <v>38</v>
      </c>
      <c r="F7" s="12">
        <v>2</v>
      </c>
      <c r="G7" s="12">
        <v>24</v>
      </c>
      <c r="H7" s="13">
        <f t="shared" si="0"/>
        <v>1.5833333333333333</v>
      </c>
    </row>
    <row r="8" spans="1:8" x14ac:dyDescent="0.3">
      <c r="A8" s="3" t="s">
        <v>26</v>
      </c>
      <c r="B8" s="12">
        <v>17</v>
      </c>
      <c r="C8" s="12">
        <v>120</v>
      </c>
      <c r="D8" s="12">
        <v>0</v>
      </c>
      <c r="E8" s="12">
        <f t="shared" si="1"/>
        <v>137</v>
      </c>
      <c r="F8" s="12">
        <v>13</v>
      </c>
      <c r="G8" s="12">
        <v>104</v>
      </c>
      <c r="H8" s="13">
        <f t="shared" si="0"/>
        <v>1.3173076923076923</v>
      </c>
    </row>
    <row r="9" spans="1:8" x14ac:dyDescent="0.3">
      <c r="A9" s="3" t="s">
        <v>29</v>
      </c>
      <c r="B9" s="12">
        <v>3</v>
      </c>
      <c r="C9" s="12">
        <v>26</v>
      </c>
      <c r="D9" s="12">
        <v>0</v>
      </c>
      <c r="E9" s="12">
        <f t="shared" si="1"/>
        <v>29</v>
      </c>
      <c r="F9" s="12">
        <v>3</v>
      </c>
      <c r="G9" s="12">
        <v>27</v>
      </c>
      <c r="H9" s="13">
        <f t="shared" si="0"/>
        <v>1.0740740740740742</v>
      </c>
    </row>
    <row r="10" spans="1:8" x14ac:dyDescent="0.3">
      <c r="A10" s="3" t="s">
        <v>32</v>
      </c>
      <c r="B10" s="12">
        <v>10</v>
      </c>
      <c r="C10" s="12">
        <v>150</v>
      </c>
      <c r="D10" s="12">
        <v>1</v>
      </c>
      <c r="E10" s="12">
        <f t="shared" si="1"/>
        <v>161</v>
      </c>
      <c r="F10" s="12">
        <v>10</v>
      </c>
      <c r="G10" s="12">
        <v>232</v>
      </c>
      <c r="H10" s="13">
        <f t="shared" si="0"/>
        <v>0.69396551724137934</v>
      </c>
    </row>
    <row r="11" spans="1:8" x14ac:dyDescent="0.3">
      <c r="A11" s="3" t="s">
        <v>37</v>
      </c>
      <c r="B11" s="12">
        <v>10</v>
      </c>
      <c r="C11" s="12">
        <v>58</v>
      </c>
      <c r="D11" s="12">
        <v>0</v>
      </c>
      <c r="E11" s="12">
        <v>68</v>
      </c>
      <c r="F11" s="12">
        <v>5</v>
      </c>
      <c r="G11" s="12">
        <v>71</v>
      </c>
      <c r="H11" s="13">
        <v>0.95774647887323938</v>
      </c>
    </row>
    <row r="12" spans="1:8" x14ac:dyDescent="0.3">
      <c r="A12" s="3" t="s">
        <v>42</v>
      </c>
      <c r="B12" s="12">
        <v>6</v>
      </c>
      <c r="C12" s="12">
        <v>41</v>
      </c>
      <c r="D12" s="12">
        <v>0</v>
      </c>
      <c r="E12" s="12">
        <f t="shared" si="1"/>
        <v>47</v>
      </c>
      <c r="F12" s="12">
        <v>2</v>
      </c>
      <c r="G12" s="12">
        <v>48</v>
      </c>
      <c r="H12" s="13">
        <f t="shared" si="0"/>
        <v>0.97916666666666663</v>
      </c>
    </row>
    <row r="13" spans="1:8" x14ac:dyDescent="0.3">
      <c r="A13" s="3" t="s">
        <v>45</v>
      </c>
      <c r="B13" s="12">
        <v>7</v>
      </c>
      <c r="C13" s="12">
        <v>82</v>
      </c>
      <c r="D13" s="12">
        <v>0</v>
      </c>
      <c r="E13" s="12">
        <f t="shared" si="1"/>
        <v>89</v>
      </c>
      <c r="F13" s="12">
        <v>7</v>
      </c>
      <c r="G13" s="12">
        <v>30</v>
      </c>
      <c r="H13" s="13">
        <f t="shared" si="0"/>
        <v>2.9666666666666668</v>
      </c>
    </row>
    <row r="14" spans="1:8" x14ac:dyDescent="0.3">
      <c r="A14" s="3" t="s">
        <v>48</v>
      </c>
      <c r="B14" s="12">
        <v>36</v>
      </c>
      <c r="C14" s="12">
        <v>452</v>
      </c>
      <c r="D14" s="12">
        <v>0</v>
      </c>
      <c r="E14" s="12">
        <v>488</v>
      </c>
      <c r="F14" s="12">
        <v>17</v>
      </c>
      <c r="G14" s="12">
        <v>476</v>
      </c>
      <c r="H14" s="13">
        <v>1.0252100840336134</v>
      </c>
    </row>
    <row r="15" spans="1:8" x14ac:dyDescent="0.3">
      <c r="A15" s="3" t="s">
        <v>53</v>
      </c>
      <c r="B15" s="12">
        <v>1</v>
      </c>
      <c r="C15" s="12">
        <v>25</v>
      </c>
      <c r="D15" s="12">
        <v>0</v>
      </c>
      <c r="E15" s="12">
        <f t="shared" si="1"/>
        <v>26</v>
      </c>
      <c r="F15" s="12">
        <v>1</v>
      </c>
      <c r="G15" s="12">
        <v>7</v>
      </c>
      <c r="H15" s="13">
        <f t="shared" si="0"/>
        <v>3.7142857142857144</v>
      </c>
    </row>
    <row r="16" spans="1:8" x14ac:dyDescent="0.3">
      <c r="A16" s="3" t="s">
        <v>56</v>
      </c>
      <c r="B16" s="12">
        <v>26</v>
      </c>
      <c r="C16" s="12">
        <v>327</v>
      </c>
      <c r="D16" s="12">
        <v>0</v>
      </c>
      <c r="E16" s="12">
        <v>353</v>
      </c>
      <c r="F16" s="12">
        <v>27</v>
      </c>
      <c r="G16" s="12">
        <v>341</v>
      </c>
      <c r="H16" s="13">
        <v>1.0351906158357771</v>
      </c>
    </row>
    <row r="17" spans="1:8" x14ac:dyDescent="0.3">
      <c r="A17" s="3" t="s">
        <v>61</v>
      </c>
      <c r="B17" s="12">
        <v>4</v>
      </c>
      <c r="C17" s="12">
        <v>22</v>
      </c>
      <c r="D17" s="12">
        <v>0</v>
      </c>
      <c r="E17" s="12">
        <f t="shared" si="1"/>
        <v>26</v>
      </c>
      <c r="F17" s="12">
        <v>5</v>
      </c>
      <c r="G17" s="12">
        <v>17</v>
      </c>
      <c r="H17" s="13">
        <f t="shared" si="0"/>
        <v>1.5294117647058822</v>
      </c>
    </row>
    <row r="18" spans="1:8" x14ac:dyDescent="0.3">
      <c r="A18" s="3" t="s">
        <v>64</v>
      </c>
      <c r="B18" s="12">
        <v>5</v>
      </c>
      <c r="C18" s="12">
        <v>31</v>
      </c>
      <c r="D18" s="12">
        <v>1</v>
      </c>
      <c r="E18" s="12">
        <f t="shared" si="1"/>
        <v>37</v>
      </c>
      <c r="F18" s="12">
        <v>3</v>
      </c>
      <c r="G18" s="12">
        <v>34</v>
      </c>
      <c r="H18" s="13">
        <f t="shared" si="0"/>
        <v>1.088235294117647</v>
      </c>
    </row>
    <row r="19" spans="1:8" x14ac:dyDescent="0.3">
      <c r="A19" s="3" t="s">
        <v>67</v>
      </c>
      <c r="B19" s="12">
        <v>34</v>
      </c>
      <c r="C19" s="12">
        <v>298</v>
      </c>
      <c r="D19" s="12">
        <v>0</v>
      </c>
      <c r="E19" s="12">
        <v>332</v>
      </c>
      <c r="F19" s="12">
        <v>36</v>
      </c>
      <c r="G19" s="12">
        <v>178</v>
      </c>
      <c r="H19" s="13">
        <v>1.8651685393258426</v>
      </c>
    </row>
    <row r="20" spans="1:8" x14ac:dyDescent="0.3">
      <c r="A20" s="3" t="s">
        <v>72</v>
      </c>
      <c r="B20" s="12">
        <v>5</v>
      </c>
      <c r="C20" s="12">
        <v>94</v>
      </c>
      <c r="D20" s="12">
        <v>0</v>
      </c>
      <c r="E20" s="12">
        <v>99</v>
      </c>
      <c r="F20" s="12">
        <v>5</v>
      </c>
      <c r="G20" s="12">
        <v>100</v>
      </c>
      <c r="H20" s="13">
        <v>0.99</v>
      </c>
    </row>
    <row r="21" spans="1:8" x14ac:dyDescent="0.3">
      <c r="A21" s="3" t="s">
        <v>77</v>
      </c>
      <c r="B21" s="12">
        <v>5</v>
      </c>
      <c r="C21" s="12">
        <v>39</v>
      </c>
      <c r="D21" s="12">
        <v>0</v>
      </c>
      <c r="E21" s="12">
        <f t="shared" si="1"/>
        <v>44</v>
      </c>
      <c r="F21" s="12">
        <v>5</v>
      </c>
      <c r="G21" s="12">
        <v>53</v>
      </c>
      <c r="H21" s="13">
        <f t="shared" si="0"/>
        <v>0.83018867924528306</v>
      </c>
    </row>
    <row r="22" spans="1:8" x14ac:dyDescent="0.3">
      <c r="A22" s="3" t="s">
        <v>80</v>
      </c>
      <c r="B22" s="12">
        <v>0</v>
      </c>
      <c r="C22" s="12">
        <v>0</v>
      </c>
      <c r="D22" s="12">
        <v>0</v>
      </c>
      <c r="E22" s="12">
        <f t="shared" si="1"/>
        <v>0</v>
      </c>
      <c r="F22" s="12">
        <v>0</v>
      </c>
      <c r="G22" s="12">
        <v>1</v>
      </c>
      <c r="H22" s="13">
        <f t="shared" si="0"/>
        <v>0</v>
      </c>
    </row>
    <row r="23" spans="1:8" x14ac:dyDescent="0.3">
      <c r="A23" s="3" t="s">
        <v>83</v>
      </c>
      <c r="B23" s="12">
        <v>1</v>
      </c>
      <c r="C23" s="12">
        <v>5</v>
      </c>
      <c r="D23" s="12">
        <v>0</v>
      </c>
      <c r="E23" s="12">
        <f t="shared" si="1"/>
        <v>6</v>
      </c>
      <c r="F23" s="12">
        <v>0</v>
      </c>
      <c r="G23" s="12">
        <v>4</v>
      </c>
      <c r="H23" s="13">
        <f t="shared" si="0"/>
        <v>1.5</v>
      </c>
    </row>
    <row r="24" spans="1:8" x14ac:dyDescent="0.3">
      <c r="A24" s="3" t="s">
        <v>86</v>
      </c>
      <c r="B24" s="12">
        <v>45</v>
      </c>
      <c r="C24" s="12">
        <v>455</v>
      </c>
      <c r="D24" s="12">
        <v>0</v>
      </c>
      <c r="E24" s="12">
        <f t="shared" si="1"/>
        <v>500</v>
      </c>
      <c r="F24" s="12">
        <v>5</v>
      </c>
      <c r="G24" s="12">
        <v>197</v>
      </c>
      <c r="H24" s="13">
        <f t="shared" si="0"/>
        <v>2.5380710659898478</v>
      </c>
    </row>
    <row r="25" spans="1:8" x14ac:dyDescent="0.3">
      <c r="A25" s="3" t="s">
        <v>89</v>
      </c>
      <c r="B25" s="12">
        <v>10</v>
      </c>
      <c r="C25" s="12">
        <v>40</v>
      </c>
      <c r="D25" s="12">
        <v>0</v>
      </c>
      <c r="E25" s="12">
        <f t="shared" si="1"/>
        <v>50</v>
      </c>
      <c r="F25" s="12">
        <v>10</v>
      </c>
      <c r="G25" s="12">
        <v>47</v>
      </c>
      <c r="H25" s="13">
        <f t="shared" si="0"/>
        <v>1.0638297872340425</v>
      </c>
    </row>
    <row r="26" spans="1:8" x14ac:dyDescent="0.3">
      <c r="A26" s="3" t="s">
        <v>92</v>
      </c>
      <c r="B26" s="12">
        <v>11</v>
      </c>
      <c r="C26" s="12">
        <v>106</v>
      </c>
      <c r="D26" s="12">
        <v>0</v>
      </c>
      <c r="E26" s="12">
        <f t="shared" si="1"/>
        <v>117</v>
      </c>
      <c r="F26" s="12">
        <v>10</v>
      </c>
      <c r="G26" s="12">
        <v>111</v>
      </c>
      <c r="H26" s="13">
        <f t="shared" si="0"/>
        <v>1.0540540540540539</v>
      </c>
    </row>
    <row r="27" spans="1:8" x14ac:dyDescent="0.3">
      <c r="A27" s="3" t="s">
        <v>95</v>
      </c>
      <c r="B27" s="12">
        <v>1</v>
      </c>
      <c r="C27" s="12">
        <v>15</v>
      </c>
      <c r="D27" s="12">
        <v>0</v>
      </c>
      <c r="E27" s="12">
        <f t="shared" si="1"/>
        <v>16</v>
      </c>
      <c r="F27" s="12">
        <v>1</v>
      </c>
      <c r="G27" s="12">
        <v>14</v>
      </c>
      <c r="H27" s="13">
        <f t="shared" si="0"/>
        <v>1.1428571428571428</v>
      </c>
    </row>
    <row r="28" spans="1:8" x14ac:dyDescent="0.3">
      <c r="A28" s="3" t="s">
        <v>98</v>
      </c>
      <c r="B28" s="12">
        <v>3</v>
      </c>
      <c r="C28" s="12">
        <v>7</v>
      </c>
      <c r="D28" s="12">
        <v>0</v>
      </c>
      <c r="E28" s="12">
        <f t="shared" si="1"/>
        <v>10</v>
      </c>
      <c r="F28" s="12">
        <v>3</v>
      </c>
      <c r="G28" s="12">
        <v>11</v>
      </c>
      <c r="H28" s="13">
        <f t="shared" si="0"/>
        <v>0.90909090909090906</v>
      </c>
    </row>
    <row r="29" spans="1:8" x14ac:dyDescent="0.3">
      <c r="A29" s="3" t="s">
        <v>101</v>
      </c>
      <c r="B29" s="12">
        <v>1</v>
      </c>
      <c r="C29" s="12">
        <v>4</v>
      </c>
      <c r="D29" s="12">
        <v>13</v>
      </c>
      <c r="E29" s="12">
        <f t="shared" si="1"/>
        <v>18</v>
      </c>
      <c r="F29" s="12">
        <v>0</v>
      </c>
      <c r="G29" s="12">
        <v>17</v>
      </c>
      <c r="H29" s="13">
        <f t="shared" si="0"/>
        <v>1.0588235294117647</v>
      </c>
    </row>
    <row r="30" spans="1:8" x14ac:dyDescent="0.3">
      <c r="A30" s="3" t="s">
        <v>104</v>
      </c>
      <c r="B30" s="12">
        <v>2</v>
      </c>
      <c r="C30" s="12">
        <v>7</v>
      </c>
      <c r="D30" s="12">
        <v>0</v>
      </c>
      <c r="E30" s="12">
        <f t="shared" si="1"/>
        <v>9</v>
      </c>
      <c r="F30" s="12">
        <v>1</v>
      </c>
      <c r="G30" s="12">
        <v>9</v>
      </c>
      <c r="H30" s="13">
        <f t="shared" si="0"/>
        <v>1</v>
      </c>
    </row>
    <row r="31" spans="1:8" x14ac:dyDescent="0.3">
      <c r="A31" s="3" t="s">
        <v>107</v>
      </c>
      <c r="B31" s="12">
        <v>2</v>
      </c>
      <c r="C31" s="12">
        <v>23</v>
      </c>
      <c r="D31" s="12">
        <v>0</v>
      </c>
      <c r="E31" s="12">
        <f t="shared" si="1"/>
        <v>25</v>
      </c>
      <c r="F31" s="12">
        <v>2</v>
      </c>
      <c r="G31" s="12">
        <v>20</v>
      </c>
      <c r="H31" s="13">
        <f t="shared" si="0"/>
        <v>1.25</v>
      </c>
    </row>
    <row r="32" spans="1:8" x14ac:dyDescent="0.3">
      <c r="A32" s="3" t="s">
        <v>110</v>
      </c>
      <c r="B32" s="12">
        <v>4</v>
      </c>
      <c r="C32" s="12">
        <v>39</v>
      </c>
      <c r="D32" s="12">
        <v>0</v>
      </c>
      <c r="E32" s="12">
        <f t="shared" si="1"/>
        <v>43</v>
      </c>
      <c r="F32" s="12">
        <v>43</v>
      </c>
      <c r="G32" s="12">
        <v>38</v>
      </c>
      <c r="H32" s="13">
        <f t="shared" si="0"/>
        <v>1.131578947368421</v>
      </c>
    </row>
    <row r="33" spans="1:8" x14ac:dyDescent="0.3">
      <c r="A33" s="3" t="s">
        <v>113</v>
      </c>
      <c r="B33" s="12">
        <v>12</v>
      </c>
      <c r="C33" s="12">
        <v>85</v>
      </c>
      <c r="D33" s="12">
        <v>0</v>
      </c>
      <c r="E33" s="12">
        <f t="shared" si="1"/>
        <v>97</v>
      </c>
      <c r="F33" s="12">
        <v>7</v>
      </c>
      <c r="G33" s="12">
        <v>100</v>
      </c>
      <c r="H33" s="13">
        <f t="shared" si="0"/>
        <v>0.97</v>
      </c>
    </row>
    <row r="34" spans="1:8" x14ac:dyDescent="0.3">
      <c r="A34" s="3" t="s">
        <v>116</v>
      </c>
      <c r="B34" s="12">
        <v>0</v>
      </c>
      <c r="C34" s="12">
        <v>9</v>
      </c>
      <c r="D34" s="12">
        <v>0</v>
      </c>
      <c r="E34" s="12">
        <f t="shared" si="1"/>
        <v>9</v>
      </c>
      <c r="F34" s="12">
        <v>0</v>
      </c>
      <c r="G34" s="12">
        <v>8</v>
      </c>
      <c r="H34" s="13">
        <f t="shared" si="0"/>
        <v>1.125</v>
      </c>
    </row>
    <row r="35" spans="1:8" x14ac:dyDescent="0.3">
      <c r="A35" s="3" t="s">
        <v>119</v>
      </c>
      <c r="B35" s="12">
        <v>1</v>
      </c>
      <c r="C35" s="12">
        <v>18</v>
      </c>
      <c r="D35" s="12">
        <v>0</v>
      </c>
      <c r="E35" s="12">
        <f t="shared" si="1"/>
        <v>19</v>
      </c>
      <c r="F35" s="12">
        <v>0</v>
      </c>
      <c r="G35" s="12">
        <v>15</v>
      </c>
      <c r="H35" s="13">
        <f t="shared" si="0"/>
        <v>1.2666666666666666</v>
      </c>
    </row>
    <row r="36" spans="1:8" x14ac:dyDescent="0.3">
      <c r="A36" s="3" t="s">
        <v>122</v>
      </c>
      <c r="B36" s="12">
        <v>5</v>
      </c>
      <c r="C36" s="12">
        <v>114</v>
      </c>
      <c r="D36" s="12">
        <v>0</v>
      </c>
      <c r="E36" s="12">
        <v>119</v>
      </c>
      <c r="F36" s="12">
        <v>0</v>
      </c>
      <c r="G36" s="12">
        <v>130</v>
      </c>
      <c r="H36" s="13">
        <v>0.91538461538461535</v>
      </c>
    </row>
    <row r="37" spans="1:8" x14ac:dyDescent="0.3">
      <c r="A37" s="3" t="s">
        <v>127</v>
      </c>
      <c r="B37" s="12">
        <v>3</v>
      </c>
      <c r="C37" s="12">
        <v>35</v>
      </c>
      <c r="D37" s="12">
        <v>0</v>
      </c>
      <c r="E37" s="12">
        <f t="shared" si="1"/>
        <v>38</v>
      </c>
      <c r="F37" s="12">
        <v>1</v>
      </c>
      <c r="G37" s="12">
        <v>38</v>
      </c>
      <c r="H37" s="13">
        <f t="shared" si="0"/>
        <v>1</v>
      </c>
    </row>
    <row r="38" spans="1:8" x14ac:dyDescent="0.3">
      <c r="A38" s="3" t="s">
        <v>129</v>
      </c>
      <c r="B38" s="12">
        <v>41</v>
      </c>
      <c r="C38" s="12">
        <v>3</v>
      </c>
      <c r="D38" s="12">
        <v>0</v>
      </c>
      <c r="E38" s="12">
        <f t="shared" si="1"/>
        <v>44</v>
      </c>
      <c r="F38" s="12">
        <v>1</v>
      </c>
      <c r="G38" s="12">
        <v>38</v>
      </c>
      <c r="H38" s="13">
        <f t="shared" si="0"/>
        <v>1.1578947368421053</v>
      </c>
    </row>
    <row r="39" spans="1:8" x14ac:dyDescent="0.3">
      <c r="A39" s="3" t="s">
        <v>132</v>
      </c>
      <c r="B39" s="12">
        <v>6</v>
      </c>
      <c r="C39" s="12">
        <v>14</v>
      </c>
      <c r="D39" s="12">
        <v>0</v>
      </c>
      <c r="E39" s="12">
        <f t="shared" si="1"/>
        <v>20</v>
      </c>
      <c r="F39" s="12">
        <v>5</v>
      </c>
      <c r="G39" s="12">
        <v>19</v>
      </c>
      <c r="H39" s="13">
        <f t="shared" si="0"/>
        <v>1.0526315789473684</v>
      </c>
    </row>
    <row r="40" spans="1:8" x14ac:dyDescent="0.3">
      <c r="A40" s="3" t="s">
        <v>135</v>
      </c>
      <c r="B40" s="12">
        <v>9</v>
      </c>
      <c r="C40" s="12">
        <v>81</v>
      </c>
      <c r="D40" s="12">
        <v>0</v>
      </c>
      <c r="E40" s="12">
        <f t="shared" si="1"/>
        <v>90</v>
      </c>
      <c r="F40" s="12">
        <v>9</v>
      </c>
      <c r="G40" s="12">
        <v>91</v>
      </c>
      <c r="H40" s="13">
        <f t="shared" si="0"/>
        <v>0.98901098901098905</v>
      </c>
    </row>
    <row r="41" spans="1:8" x14ac:dyDescent="0.3">
      <c r="A41" s="3" t="s">
        <v>138</v>
      </c>
      <c r="B41" s="12">
        <v>11</v>
      </c>
      <c r="C41" s="12">
        <v>99</v>
      </c>
      <c r="D41" s="12">
        <v>0</v>
      </c>
      <c r="E41" s="12">
        <f t="shared" si="1"/>
        <v>110</v>
      </c>
      <c r="F41" s="12">
        <v>2</v>
      </c>
      <c r="G41" s="12">
        <v>88</v>
      </c>
      <c r="H41" s="13">
        <f t="shared" si="0"/>
        <v>1.25</v>
      </c>
    </row>
    <row r="42" spans="1:8" x14ac:dyDescent="0.3">
      <c r="A42" s="3" t="s">
        <v>141</v>
      </c>
      <c r="B42" s="12">
        <v>16</v>
      </c>
      <c r="C42" s="12">
        <v>115</v>
      </c>
      <c r="D42" s="12">
        <v>0</v>
      </c>
      <c r="E42" s="12">
        <f t="shared" si="1"/>
        <v>131</v>
      </c>
      <c r="F42" s="12">
        <v>5</v>
      </c>
      <c r="G42" s="12">
        <v>98</v>
      </c>
      <c r="H42" s="13">
        <f t="shared" si="0"/>
        <v>1.3367346938775511</v>
      </c>
    </row>
    <row r="43" spans="1:8" x14ac:dyDescent="0.3">
      <c r="A43" s="3" t="s">
        <v>144</v>
      </c>
      <c r="B43" s="12">
        <v>8</v>
      </c>
      <c r="C43" s="12">
        <v>24</v>
      </c>
      <c r="D43" s="12">
        <v>0</v>
      </c>
      <c r="E43" s="12">
        <f t="shared" si="1"/>
        <v>32</v>
      </c>
      <c r="F43" s="12">
        <v>1</v>
      </c>
      <c r="G43" s="12">
        <v>32</v>
      </c>
      <c r="H43" s="13">
        <f t="shared" si="0"/>
        <v>1</v>
      </c>
    </row>
    <row r="44" spans="1:8" x14ac:dyDescent="0.3">
      <c r="A44" s="3" t="s">
        <v>147</v>
      </c>
      <c r="B44" s="12">
        <v>14</v>
      </c>
      <c r="C44" s="12">
        <v>56</v>
      </c>
      <c r="D44" s="12">
        <v>0</v>
      </c>
      <c r="E44" s="12">
        <v>70</v>
      </c>
      <c r="F44" s="12">
        <v>10</v>
      </c>
      <c r="G44" s="12">
        <v>52</v>
      </c>
      <c r="H44" s="13">
        <v>1.3461538461538463</v>
      </c>
    </row>
    <row r="45" spans="1:8" x14ac:dyDescent="0.3">
      <c r="A45" s="3" t="s">
        <v>152</v>
      </c>
      <c r="B45" s="12">
        <v>9</v>
      </c>
      <c r="C45" s="12">
        <v>125</v>
      </c>
      <c r="D45" s="12">
        <v>6</v>
      </c>
      <c r="E45" s="12">
        <f t="shared" si="1"/>
        <v>140</v>
      </c>
      <c r="F45" s="12">
        <v>9</v>
      </c>
      <c r="G45" s="12">
        <v>56</v>
      </c>
      <c r="H45" s="13">
        <f t="shared" si="0"/>
        <v>2.5</v>
      </c>
    </row>
    <row r="46" spans="1:8" x14ac:dyDescent="0.3">
      <c r="A46" s="3" t="s">
        <v>155</v>
      </c>
      <c r="B46" s="12">
        <v>4</v>
      </c>
      <c r="C46" s="12">
        <v>32</v>
      </c>
      <c r="D46" s="12">
        <v>0</v>
      </c>
      <c r="E46" s="12">
        <v>36</v>
      </c>
      <c r="F46" s="12">
        <v>2</v>
      </c>
      <c r="G46" s="12">
        <v>39</v>
      </c>
      <c r="H46" s="13">
        <v>0.92307692307692313</v>
      </c>
    </row>
    <row r="47" spans="1:8" x14ac:dyDescent="0.3">
      <c r="A47" s="3" t="s">
        <v>160</v>
      </c>
      <c r="B47" s="12">
        <v>2</v>
      </c>
      <c r="C47" s="12">
        <v>38</v>
      </c>
      <c r="D47" s="12">
        <v>0</v>
      </c>
      <c r="E47" s="12">
        <f t="shared" si="1"/>
        <v>40</v>
      </c>
      <c r="F47" s="12">
        <v>1</v>
      </c>
      <c r="G47" s="12">
        <v>31</v>
      </c>
      <c r="H47" s="13">
        <f t="shared" si="0"/>
        <v>1.2903225806451613</v>
      </c>
    </row>
    <row r="48" spans="1:8" x14ac:dyDescent="0.3">
      <c r="A48" s="3" t="s">
        <v>163</v>
      </c>
      <c r="B48" s="12">
        <v>2</v>
      </c>
      <c r="C48" s="12">
        <v>94</v>
      </c>
      <c r="D48" s="12">
        <v>0</v>
      </c>
      <c r="E48" s="12">
        <f t="shared" si="1"/>
        <v>96</v>
      </c>
      <c r="F48" s="12">
        <v>2</v>
      </c>
      <c r="G48" s="12">
        <v>44</v>
      </c>
      <c r="H48" s="13">
        <f t="shared" si="0"/>
        <v>2.1818181818181817</v>
      </c>
    </row>
    <row r="49" spans="1:8" x14ac:dyDescent="0.3">
      <c r="A49" s="3" t="s">
        <v>166</v>
      </c>
      <c r="B49" s="12">
        <v>8</v>
      </c>
      <c r="C49" s="12">
        <v>120</v>
      </c>
      <c r="D49" s="12">
        <v>0</v>
      </c>
      <c r="E49" s="12">
        <f t="shared" si="1"/>
        <v>128</v>
      </c>
      <c r="F49" s="12">
        <v>5</v>
      </c>
      <c r="G49" s="12">
        <v>68</v>
      </c>
      <c r="H49" s="13">
        <f t="shared" si="0"/>
        <v>1.8823529411764706</v>
      </c>
    </row>
    <row r="50" spans="1:8" x14ac:dyDescent="0.3">
      <c r="A50" s="3" t="s">
        <v>169</v>
      </c>
      <c r="B50" s="12">
        <v>4</v>
      </c>
      <c r="C50" s="12">
        <v>27</v>
      </c>
      <c r="D50" s="12">
        <v>0</v>
      </c>
      <c r="E50" s="12">
        <f t="shared" si="1"/>
        <v>31</v>
      </c>
      <c r="F50" s="12">
        <v>1</v>
      </c>
      <c r="G50" s="12">
        <v>27</v>
      </c>
      <c r="H50" s="13">
        <f t="shared" si="0"/>
        <v>1.1481481481481481</v>
      </c>
    </row>
    <row r="51" spans="1:8" x14ac:dyDescent="0.3">
      <c r="A51" s="3" t="s">
        <v>172</v>
      </c>
      <c r="B51" s="12">
        <v>11</v>
      </c>
      <c r="C51" s="12">
        <v>136</v>
      </c>
      <c r="D51" s="12">
        <v>0</v>
      </c>
      <c r="E51" s="12">
        <f t="shared" si="1"/>
        <v>147</v>
      </c>
      <c r="F51" s="12">
        <v>3</v>
      </c>
      <c r="G51" s="12">
        <v>146</v>
      </c>
      <c r="H51" s="13">
        <f t="shared" si="0"/>
        <v>1.0068493150684932</v>
      </c>
    </row>
    <row r="52" spans="1:8" x14ac:dyDescent="0.3">
      <c r="A52" s="3" t="s">
        <v>174</v>
      </c>
      <c r="B52" s="12">
        <v>4</v>
      </c>
      <c r="C52" s="12">
        <v>34</v>
      </c>
      <c r="D52" s="12">
        <v>0</v>
      </c>
      <c r="E52" s="12">
        <f t="shared" si="1"/>
        <v>38</v>
      </c>
      <c r="F52" s="12">
        <v>4</v>
      </c>
      <c r="G52" s="12">
        <v>24</v>
      </c>
      <c r="H52" s="13">
        <f t="shared" si="0"/>
        <v>1.5833333333333333</v>
      </c>
    </row>
    <row r="53" spans="1:8" x14ac:dyDescent="0.3">
      <c r="A53" s="3" t="s">
        <v>177</v>
      </c>
      <c r="B53" s="12">
        <v>2</v>
      </c>
      <c r="C53" s="12">
        <v>15</v>
      </c>
      <c r="D53" s="12">
        <v>0</v>
      </c>
      <c r="E53" s="12">
        <f t="shared" si="1"/>
        <v>17</v>
      </c>
      <c r="F53" s="12">
        <v>2</v>
      </c>
      <c r="G53" s="12">
        <v>17</v>
      </c>
      <c r="H53" s="13">
        <f t="shared" si="0"/>
        <v>1</v>
      </c>
    </row>
    <row r="54" spans="1:8" x14ac:dyDescent="0.3">
      <c r="A54" s="3" t="s">
        <v>180</v>
      </c>
      <c r="B54" s="12">
        <v>225</v>
      </c>
      <c r="C54" s="12">
        <v>2490</v>
      </c>
      <c r="D54" s="12">
        <v>3</v>
      </c>
      <c r="E54" s="12">
        <v>2717</v>
      </c>
      <c r="F54" s="12">
        <v>120</v>
      </c>
      <c r="G54" s="12">
        <v>2709</v>
      </c>
      <c r="H54" s="13">
        <v>1.002953119232189</v>
      </c>
    </row>
    <row r="55" spans="1:8" x14ac:dyDescent="0.3">
      <c r="A55" s="3" t="s">
        <v>209</v>
      </c>
      <c r="B55" s="12">
        <v>7</v>
      </c>
      <c r="C55" s="12">
        <v>61</v>
      </c>
      <c r="D55" s="12">
        <v>0</v>
      </c>
      <c r="E55" s="12">
        <f t="shared" ref="E55:E75" si="2">SUM(B55:D55)</f>
        <v>68</v>
      </c>
      <c r="F55" s="12">
        <v>4</v>
      </c>
      <c r="G55" s="12">
        <v>72</v>
      </c>
      <c r="H55" s="13">
        <f t="shared" ref="H55:H76" si="3">E55/G55</f>
        <v>0.94444444444444442</v>
      </c>
    </row>
    <row r="56" spans="1:8" x14ac:dyDescent="0.3">
      <c r="A56" s="3" t="s">
        <v>211</v>
      </c>
      <c r="B56" s="12">
        <v>1</v>
      </c>
      <c r="C56" s="12">
        <v>30</v>
      </c>
      <c r="D56" s="12">
        <v>0</v>
      </c>
      <c r="E56" s="12">
        <v>31</v>
      </c>
      <c r="F56" s="12">
        <v>1</v>
      </c>
      <c r="G56" s="12">
        <v>30</v>
      </c>
      <c r="H56" s="13">
        <v>1.0333333333333334</v>
      </c>
    </row>
    <row r="57" spans="1:8" x14ac:dyDescent="0.3">
      <c r="A57" s="3" t="s">
        <v>216</v>
      </c>
      <c r="B57" s="12">
        <v>2</v>
      </c>
      <c r="C57" s="12">
        <v>46</v>
      </c>
      <c r="D57" s="12">
        <v>3</v>
      </c>
      <c r="E57" s="12">
        <f t="shared" si="2"/>
        <v>51</v>
      </c>
      <c r="F57" s="12">
        <v>1</v>
      </c>
      <c r="G57" s="12">
        <v>56</v>
      </c>
      <c r="H57" s="13">
        <f t="shared" si="3"/>
        <v>0.9107142857142857</v>
      </c>
    </row>
    <row r="58" spans="1:8" x14ac:dyDescent="0.3">
      <c r="A58" s="3" t="s">
        <v>219</v>
      </c>
      <c r="B58" s="12">
        <v>7</v>
      </c>
      <c r="C58" s="12">
        <v>50</v>
      </c>
      <c r="D58" s="12">
        <v>0</v>
      </c>
      <c r="E58" s="12">
        <f t="shared" si="2"/>
        <v>57</v>
      </c>
      <c r="F58" s="12">
        <v>7</v>
      </c>
      <c r="G58" s="12">
        <v>41</v>
      </c>
      <c r="H58" s="13">
        <f t="shared" si="3"/>
        <v>1.3902439024390243</v>
      </c>
    </row>
    <row r="59" spans="1:8" x14ac:dyDescent="0.3">
      <c r="A59" s="3" t="s">
        <v>221</v>
      </c>
      <c r="B59" s="12">
        <v>26</v>
      </c>
      <c r="C59" s="12">
        <v>199</v>
      </c>
      <c r="D59" s="12">
        <v>3</v>
      </c>
      <c r="E59" s="12">
        <v>228</v>
      </c>
      <c r="F59" s="12">
        <v>26</v>
      </c>
      <c r="G59" s="12">
        <v>183</v>
      </c>
      <c r="H59" s="13">
        <v>1.2459016393442623</v>
      </c>
    </row>
    <row r="60" spans="1:8" x14ac:dyDescent="0.3">
      <c r="A60" s="3" t="s">
        <v>226</v>
      </c>
      <c r="B60" s="12">
        <v>13</v>
      </c>
      <c r="C60" s="12">
        <v>72</v>
      </c>
      <c r="D60" s="12">
        <v>0</v>
      </c>
      <c r="E60" s="12">
        <f t="shared" si="2"/>
        <v>85</v>
      </c>
      <c r="F60" s="12">
        <v>4</v>
      </c>
      <c r="G60" s="12">
        <v>77</v>
      </c>
      <c r="H60" s="13">
        <f t="shared" si="3"/>
        <v>1.1038961038961039</v>
      </c>
    </row>
    <row r="61" spans="1:8" x14ac:dyDescent="0.3">
      <c r="A61" s="3" t="s">
        <v>229</v>
      </c>
      <c r="B61" s="12">
        <v>14</v>
      </c>
      <c r="C61" s="12">
        <v>74</v>
      </c>
      <c r="D61" s="12">
        <v>1</v>
      </c>
      <c r="E61" s="12">
        <f t="shared" si="2"/>
        <v>89</v>
      </c>
      <c r="F61" s="12">
        <v>14</v>
      </c>
      <c r="G61" s="12">
        <v>41</v>
      </c>
      <c r="H61" s="13">
        <f t="shared" si="3"/>
        <v>2.1707317073170733</v>
      </c>
    </row>
    <row r="62" spans="1:8" x14ac:dyDescent="0.3">
      <c r="A62" s="3" t="s">
        <v>232</v>
      </c>
      <c r="B62" s="12">
        <v>39</v>
      </c>
      <c r="C62" s="12">
        <v>229</v>
      </c>
      <c r="D62" s="12">
        <v>0</v>
      </c>
      <c r="E62" s="12">
        <f t="shared" si="2"/>
        <v>268</v>
      </c>
      <c r="F62" s="12">
        <v>1</v>
      </c>
      <c r="G62" s="12">
        <v>137</v>
      </c>
      <c r="H62" s="13">
        <f t="shared" si="3"/>
        <v>1.9562043795620438</v>
      </c>
    </row>
    <row r="63" spans="1:8" x14ac:dyDescent="0.3">
      <c r="A63" s="3" t="s">
        <v>235</v>
      </c>
      <c r="B63" s="12">
        <v>2</v>
      </c>
      <c r="C63" s="12">
        <v>68</v>
      </c>
      <c r="D63" s="12">
        <v>0</v>
      </c>
      <c r="E63" s="12">
        <f t="shared" si="2"/>
        <v>70</v>
      </c>
      <c r="F63" s="12">
        <v>1</v>
      </c>
      <c r="G63" s="12">
        <v>19</v>
      </c>
      <c r="H63" s="13">
        <f t="shared" si="3"/>
        <v>3.6842105263157894</v>
      </c>
    </row>
    <row r="64" spans="1:8" x14ac:dyDescent="0.3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3">
      <c r="A65" s="3" t="s">
        <v>241</v>
      </c>
      <c r="B65" s="12">
        <v>9</v>
      </c>
      <c r="C65" s="12">
        <v>98</v>
      </c>
      <c r="D65" s="12">
        <v>0</v>
      </c>
      <c r="E65" s="12">
        <f t="shared" si="2"/>
        <v>107</v>
      </c>
      <c r="F65" s="12">
        <v>9</v>
      </c>
      <c r="G65" s="12">
        <v>101</v>
      </c>
      <c r="H65" s="13">
        <f t="shared" si="3"/>
        <v>1.0594059405940595</v>
      </c>
    </row>
    <row r="66" spans="1:8" x14ac:dyDescent="0.3">
      <c r="A66" s="3" t="s">
        <v>244</v>
      </c>
      <c r="B66" s="12">
        <v>18</v>
      </c>
      <c r="C66" s="12">
        <v>112</v>
      </c>
      <c r="D66" s="12">
        <v>0</v>
      </c>
      <c r="E66" s="12">
        <f t="shared" si="2"/>
        <v>130</v>
      </c>
      <c r="F66" s="12">
        <v>9</v>
      </c>
      <c r="G66" s="12">
        <v>77</v>
      </c>
      <c r="H66" s="13">
        <f t="shared" si="3"/>
        <v>1.6883116883116882</v>
      </c>
    </row>
    <row r="67" spans="1:8" x14ac:dyDescent="0.3">
      <c r="A67" s="3" t="s">
        <v>246</v>
      </c>
      <c r="B67" s="12">
        <v>10</v>
      </c>
      <c r="C67" s="12">
        <v>106</v>
      </c>
      <c r="D67" s="12">
        <v>0</v>
      </c>
      <c r="E67" s="12">
        <f t="shared" si="2"/>
        <v>116</v>
      </c>
      <c r="F67" s="12">
        <v>4</v>
      </c>
      <c r="G67" s="12">
        <v>98</v>
      </c>
      <c r="H67" s="13">
        <f t="shared" si="3"/>
        <v>1.1836734693877551</v>
      </c>
    </row>
    <row r="68" spans="1:8" x14ac:dyDescent="0.3">
      <c r="A68" s="3" t="s">
        <v>249</v>
      </c>
      <c r="B68" s="12">
        <v>4</v>
      </c>
      <c r="C68" s="12">
        <v>78</v>
      </c>
      <c r="D68" s="12">
        <v>0</v>
      </c>
      <c r="E68" s="12">
        <f t="shared" si="2"/>
        <v>82</v>
      </c>
      <c r="F68" s="12">
        <v>1</v>
      </c>
      <c r="G68" s="12">
        <v>77</v>
      </c>
      <c r="H68" s="13">
        <f t="shared" si="3"/>
        <v>1.0649350649350648</v>
      </c>
    </row>
    <row r="69" spans="1:8" x14ac:dyDescent="0.3">
      <c r="A69" s="3" t="s">
        <v>252</v>
      </c>
      <c r="B69" s="12">
        <v>6</v>
      </c>
      <c r="C69" s="12">
        <v>71</v>
      </c>
      <c r="D69" s="12">
        <v>0</v>
      </c>
      <c r="E69" s="12">
        <f t="shared" si="2"/>
        <v>77</v>
      </c>
      <c r="F69" s="12">
        <v>1</v>
      </c>
      <c r="G69" s="12">
        <v>81</v>
      </c>
      <c r="H69" s="13">
        <f t="shared" si="3"/>
        <v>0.95061728395061729</v>
      </c>
    </row>
    <row r="70" spans="1:8" x14ac:dyDescent="0.3">
      <c r="A70" s="3" t="s">
        <v>255</v>
      </c>
      <c r="B70" s="12">
        <v>1</v>
      </c>
      <c r="C70" s="12">
        <v>17</v>
      </c>
      <c r="D70" s="12">
        <v>0</v>
      </c>
      <c r="E70" s="12">
        <f t="shared" si="2"/>
        <v>18</v>
      </c>
      <c r="F70" s="12">
        <v>1</v>
      </c>
      <c r="G70" s="12">
        <v>20</v>
      </c>
      <c r="H70" s="13">
        <f t="shared" si="3"/>
        <v>0.9</v>
      </c>
    </row>
    <row r="71" spans="1:8" x14ac:dyDescent="0.3">
      <c r="A71" s="3" t="s">
        <v>258</v>
      </c>
      <c r="B71" s="12">
        <v>332</v>
      </c>
      <c r="C71" s="12">
        <v>1531</v>
      </c>
      <c r="D71" s="12">
        <v>4</v>
      </c>
      <c r="E71" s="12">
        <v>1867</v>
      </c>
      <c r="F71" s="12">
        <v>108</v>
      </c>
      <c r="G71" s="12">
        <v>1915</v>
      </c>
      <c r="H71" s="13">
        <v>0.974934725848564</v>
      </c>
    </row>
    <row r="72" spans="1:8" x14ac:dyDescent="0.3">
      <c r="A72" s="3" t="s">
        <v>279</v>
      </c>
      <c r="B72" s="12">
        <v>9</v>
      </c>
      <c r="C72" s="12">
        <v>79</v>
      </c>
      <c r="D72" s="12">
        <v>0</v>
      </c>
      <c r="E72" s="12">
        <v>88</v>
      </c>
      <c r="F72" s="12">
        <v>9</v>
      </c>
      <c r="G72" s="12">
        <v>86</v>
      </c>
      <c r="H72" s="13">
        <v>1.0232558139534884</v>
      </c>
    </row>
    <row r="73" spans="1:8" x14ac:dyDescent="0.3">
      <c r="A73" s="3" t="s">
        <v>283</v>
      </c>
      <c r="B73" s="12">
        <v>12</v>
      </c>
      <c r="C73" s="12">
        <v>82</v>
      </c>
      <c r="D73" s="12">
        <v>0</v>
      </c>
      <c r="E73" s="12">
        <f t="shared" si="2"/>
        <v>94</v>
      </c>
      <c r="F73" s="12">
        <v>9</v>
      </c>
      <c r="G73" s="12">
        <v>115</v>
      </c>
      <c r="H73" s="13">
        <f t="shared" si="3"/>
        <v>0.81739130434782614</v>
      </c>
    </row>
    <row r="74" spans="1:8" x14ac:dyDescent="0.3">
      <c r="A74" s="3" t="s">
        <v>286</v>
      </c>
      <c r="B74" s="12">
        <v>3</v>
      </c>
      <c r="C74" s="12">
        <v>12</v>
      </c>
      <c r="D74" s="12">
        <v>0</v>
      </c>
      <c r="E74" s="12">
        <f t="shared" si="2"/>
        <v>15</v>
      </c>
      <c r="F74" s="12">
        <v>0</v>
      </c>
      <c r="G74" s="12">
        <v>13</v>
      </c>
      <c r="H74" s="13">
        <f t="shared" si="3"/>
        <v>1.1538461538461537</v>
      </c>
    </row>
    <row r="75" spans="1:8" ht="15" thickBot="1" x14ac:dyDescent="0.35">
      <c r="A75" s="3" t="s">
        <v>289</v>
      </c>
      <c r="B75" s="12">
        <v>7</v>
      </c>
      <c r="C75" s="12">
        <v>46</v>
      </c>
      <c r="D75" s="12">
        <v>0</v>
      </c>
      <c r="E75" s="12">
        <f t="shared" si="2"/>
        <v>53</v>
      </c>
      <c r="F75" s="12">
        <v>1</v>
      </c>
      <c r="G75" s="12">
        <v>51</v>
      </c>
      <c r="H75" s="13">
        <f>E75/G75</f>
        <v>1.0392156862745099</v>
      </c>
    </row>
    <row r="76" spans="1:8" ht="15" thickTop="1" x14ac:dyDescent="0.3">
      <c r="A76" s="17" t="s">
        <v>478</v>
      </c>
      <c r="B76" s="18">
        <f>SUM(B3:B75)</f>
        <v>1197</v>
      </c>
      <c r="C76" s="18">
        <f>SUM(C3:C75)</f>
        <v>9510</v>
      </c>
      <c r="D76" s="18">
        <f>SUM(D3:D75)</f>
        <v>40</v>
      </c>
      <c r="E76" s="18">
        <f t="shared" ref="E76" si="4">B76+C76+D76</f>
        <v>10747</v>
      </c>
      <c r="F76" s="18">
        <f>SUM(F3:F75)</f>
        <v>622</v>
      </c>
      <c r="G76" s="18">
        <f>SUM(G3:G75)</f>
        <v>9499</v>
      </c>
      <c r="H76" s="19">
        <f t="shared" si="3"/>
        <v>1.1313822507632383</v>
      </c>
    </row>
    <row r="78" spans="1:8" x14ac:dyDescent="0.3">
      <c r="A78" s="5"/>
      <c r="B78" s="22"/>
      <c r="C78" s="22"/>
      <c r="D78" s="22"/>
      <c r="E78" s="22"/>
      <c r="F78" s="22"/>
      <c r="G78" s="22"/>
      <c r="H78" s="23"/>
    </row>
    <row r="80" spans="1:8" x14ac:dyDescent="0.3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6E7D-2853-41B4-824F-1019C3794490}">
  <dimension ref="A1:J114"/>
  <sheetViews>
    <sheetView topLeftCell="A71" workbookViewId="0">
      <selection activeCell="K135" sqref="K135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45505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>
        <v>2</v>
      </c>
      <c r="E3" s="12">
        <v>41</v>
      </c>
      <c r="F3" s="12">
        <v>0</v>
      </c>
      <c r="G3" s="12">
        <f>SUM(D3:F3)</f>
        <v>43</v>
      </c>
      <c r="H3" s="12">
        <v>0</v>
      </c>
      <c r="I3" s="12">
        <v>43</v>
      </c>
      <c r="J3" s="13">
        <f t="shared" ref="J3:J74" si="0">G3/I3</f>
        <v>1</v>
      </c>
    </row>
    <row r="4" spans="1:10" x14ac:dyDescent="0.3">
      <c r="A4" s="3" t="s">
        <v>13</v>
      </c>
      <c r="B4" s="3" t="s">
        <v>14</v>
      </c>
      <c r="C4" s="3" t="s">
        <v>14</v>
      </c>
      <c r="D4" s="12">
        <v>7</v>
      </c>
      <c r="E4" s="12">
        <v>33</v>
      </c>
      <c r="F4" s="12">
        <v>0</v>
      </c>
      <c r="G4" s="12">
        <f t="shared" ref="G4:G75" si="1">SUM(D4:F4)</f>
        <v>40</v>
      </c>
      <c r="H4" s="12">
        <v>4</v>
      </c>
      <c r="I4" s="12">
        <v>27</v>
      </c>
      <c r="J4" s="13">
        <f t="shared" si="0"/>
        <v>1.4814814814814814</v>
      </c>
    </row>
    <row r="5" spans="1:10" x14ac:dyDescent="0.3">
      <c r="A5" s="3" t="s">
        <v>15</v>
      </c>
      <c r="B5" s="3" t="s">
        <v>16</v>
      </c>
      <c r="C5" s="3" t="s">
        <v>16</v>
      </c>
      <c r="D5" s="12">
        <v>2</v>
      </c>
      <c r="E5" s="12">
        <v>8</v>
      </c>
      <c r="F5" s="12">
        <v>0</v>
      </c>
      <c r="G5" s="12">
        <f t="shared" si="1"/>
        <v>10</v>
      </c>
      <c r="H5" s="12">
        <v>0</v>
      </c>
      <c r="I5" s="12">
        <v>10</v>
      </c>
      <c r="J5" s="13">
        <f t="shared" si="0"/>
        <v>1</v>
      </c>
    </row>
    <row r="6" spans="1:10" x14ac:dyDescent="0.3">
      <c r="A6" s="3" t="s">
        <v>17</v>
      </c>
      <c r="B6" s="3" t="s">
        <v>18</v>
      </c>
      <c r="C6" s="3" t="s">
        <v>19</v>
      </c>
      <c r="D6" s="12">
        <v>5</v>
      </c>
      <c r="E6" s="12">
        <v>33</v>
      </c>
      <c r="F6" s="12">
        <v>0</v>
      </c>
      <c r="G6" s="12">
        <f t="shared" si="1"/>
        <v>38</v>
      </c>
      <c r="H6" s="12">
        <v>0</v>
      </c>
      <c r="I6" s="12">
        <v>29</v>
      </c>
      <c r="J6" s="13">
        <f t="shared" si="0"/>
        <v>1.3103448275862069</v>
      </c>
    </row>
    <row r="7" spans="1:10" x14ac:dyDescent="0.3">
      <c r="A7" s="3" t="s">
        <v>20</v>
      </c>
      <c r="B7" s="3" t="s">
        <v>18</v>
      </c>
      <c r="C7" s="3" t="s">
        <v>21</v>
      </c>
      <c r="D7" s="12">
        <v>19</v>
      </c>
      <c r="E7" s="12">
        <v>102</v>
      </c>
      <c r="F7" s="12">
        <v>0</v>
      </c>
      <c r="G7" s="12">
        <f t="shared" si="1"/>
        <v>121</v>
      </c>
      <c r="H7" s="12">
        <v>0</v>
      </c>
      <c r="I7" s="12">
        <v>78</v>
      </c>
      <c r="J7" s="13">
        <f t="shared" si="0"/>
        <v>1.5512820512820513</v>
      </c>
    </row>
    <row r="8" spans="1:10" x14ac:dyDescent="0.3">
      <c r="A8" s="3" t="s">
        <v>22</v>
      </c>
      <c r="B8" s="3" t="s">
        <v>23</v>
      </c>
      <c r="C8" s="3" t="s">
        <v>24</v>
      </c>
      <c r="D8" s="12">
        <v>3</v>
      </c>
      <c r="E8" s="12">
        <v>23</v>
      </c>
      <c r="F8" s="12">
        <v>1</v>
      </c>
      <c r="G8" s="12">
        <f t="shared" si="1"/>
        <v>27</v>
      </c>
      <c r="H8" s="12">
        <v>2</v>
      </c>
      <c r="I8" s="12">
        <v>23</v>
      </c>
      <c r="J8" s="13">
        <f t="shared" si="0"/>
        <v>1.173913043478261</v>
      </c>
    </row>
    <row r="9" spans="1:10" x14ac:dyDescent="0.3">
      <c r="A9" s="3" t="s">
        <v>25</v>
      </c>
      <c r="B9" s="3" t="s">
        <v>26</v>
      </c>
      <c r="C9" s="3" t="s">
        <v>27</v>
      </c>
      <c r="D9" s="12">
        <v>23</v>
      </c>
      <c r="E9" s="12">
        <v>144</v>
      </c>
      <c r="F9" s="12">
        <v>3</v>
      </c>
      <c r="G9" s="12">
        <f t="shared" si="1"/>
        <v>170</v>
      </c>
      <c r="H9" s="12">
        <v>21</v>
      </c>
      <c r="I9" s="12">
        <v>117</v>
      </c>
      <c r="J9" s="13">
        <f t="shared" si="0"/>
        <v>1.4529914529914529</v>
      </c>
    </row>
    <row r="10" spans="1:10" x14ac:dyDescent="0.3">
      <c r="A10" s="3" t="s">
        <v>28</v>
      </c>
      <c r="B10" s="3" t="s">
        <v>29</v>
      </c>
      <c r="C10" s="3" t="s">
        <v>30</v>
      </c>
      <c r="D10" s="12">
        <v>4</v>
      </c>
      <c r="E10" s="12">
        <v>21</v>
      </c>
      <c r="F10" s="12">
        <v>0</v>
      </c>
      <c r="G10" s="12">
        <f t="shared" si="1"/>
        <v>25</v>
      </c>
      <c r="H10" s="12">
        <v>4</v>
      </c>
      <c r="I10" s="12">
        <v>24</v>
      </c>
      <c r="J10" s="13">
        <f t="shared" si="0"/>
        <v>1.0416666666666667</v>
      </c>
    </row>
    <row r="11" spans="1:10" x14ac:dyDescent="0.3">
      <c r="A11" s="61" t="s">
        <v>31</v>
      </c>
      <c r="B11" s="61" t="s">
        <v>32</v>
      </c>
      <c r="C11" s="61" t="s">
        <v>33</v>
      </c>
      <c r="D11" s="62">
        <v>19</v>
      </c>
      <c r="E11" s="62">
        <v>192</v>
      </c>
      <c r="F11" s="62">
        <v>3</v>
      </c>
      <c r="G11" s="62">
        <f t="shared" si="1"/>
        <v>214</v>
      </c>
      <c r="H11" s="62">
        <v>11</v>
      </c>
      <c r="I11" s="62">
        <v>268</v>
      </c>
      <c r="J11" s="63">
        <f t="shared" si="0"/>
        <v>0.79850746268656714</v>
      </c>
    </row>
    <row r="12" spans="1:10" x14ac:dyDescent="0.3">
      <c r="A12" s="3" t="s">
        <v>36</v>
      </c>
      <c r="B12" s="3" t="s">
        <v>37</v>
      </c>
      <c r="C12" s="3" t="s">
        <v>38</v>
      </c>
      <c r="D12" s="12">
        <v>10</v>
      </c>
      <c r="E12" s="12">
        <v>76</v>
      </c>
      <c r="F12" s="12">
        <v>0</v>
      </c>
      <c r="G12" s="12">
        <f t="shared" si="1"/>
        <v>86</v>
      </c>
      <c r="H12" s="12">
        <v>4</v>
      </c>
      <c r="I12" s="12">
        <v>81</v>
      </c>
      <c r="J12" s="13">
        <f t="shared" si="0"/>
        <v>1.0617283950617284</v>
      </c>
    </row>
    <row r="13" spans="1:10" x14ac:dyDescent="0.3">
      <c r="A13" s="3" t="s">
        <v>39</v>
      </c>
      <c r="B13" s="3" t="s">
        <v>37</v>
      </c>
      <c r="C13" s="3" t="s">
        <v>40</v>
      </c>
      <c r="D13" s="12">
        <v>1</v>
      </c>
      <c r="E13" s="12">
        <v>10</v>
      </c>
      <c r="F13" s="12">
        <v>0</v>
      </c>
      <c r="G13" s="12">
        <f t="shared" si="1"/>
        <v>11</v>
      </c>
      <c r="H13" s="12">
        <v>0</v>
      </c>
      <c r="I13" s="12">
        <v>11</v>
      </c>
      <c r="J13" s="13">
        <f t="shared" si="0"/>
        <v>1</v>
      </c>
    </row>
    <row r="14" spans="1:10" x14ac:dyDescent="0.3">
      <c r="A14" s="3" t="s">
        <v>41</v>
      </c>
      <c r="B14" s="3" t="s">
        <v>42</v>
      </c>
      <c r="C14" s="3" t="s">
        <v>43</v>
      </c>
      <c r="D14" s="12">
        <v>12</v>
      </c>
      <c r="E14" s="12">
        <v>38</v>
      </c>
      <c r="F14" s="12">
        <v>0</v>
      </c>
      <c r="G14" s="12">
        <f t="shared" si="1"/>
        <v>50</v>
      </c>
      <c r="H14" s="12">
        <v>0</v>
      </c>
      <c r="I14" s="12">
        <v>50</v>
      </c>
      <c r="J14" s="13">
        <f t="shared" si="0"/>
        <v>1</v>
      </c>
    </row>
    <row r="15" spans="1:10" x14ac:dyDescent="0.3">
      <c r="A15" s="3" t="s">
        <v>44</v>
      </c>
      <c r="B15" s="3" t="s">
        <v>45</v>
      </c>
      <c r="C15" s="3" t="s">
        <v>46</v>
      </c>
      <c r="D15" s="12">
        <v>6</v>
      </c>
      <c r="E15" s="12">
        <v>87</v>
      </c>
      <c r="F15" s="12">
        <v>0</v>
      </c>
      <c r="G15" s="12">
        <f t="shared" si="1"/>
        <v>93</v>
      </c>
      <c r="H15" s="12">
        <v>6</v>
      </c>
      <c r="I15" s="12">
        <v>31</v>
      </c>
      <c r="J15" s="13">
        <f t="shared" si="0"/>
        <v>3</v>
      </c>
    </row>
    <row r="16" spans="1:10" x14ac:dyDescent="0.3">
      <c r="A16" s="3" t="s">
        <v>47</v>
      </c>
      <c r="B16" s="3" t="s">
        <v>48</v>
      </c>
      <c r="C16" s="3" t="s">
        <v>49</v>
      </c>
      <c r="D16" s="12">
        <v>36</v>
      </c>
      <c r="E16" s="12">
        <v>310</v>
      </c>
      <c r="F16" s="12">
        <v>0</v>
      </c>
      <c r="G16" s="12">
        <f t="shared" si="1"/>
        <v>346</v>
      </c>
      <c r="H16" s="12">
        <v>21</v>
      </c>
      <c r="I16" s="12">
        <v>336</v>
      </c>
      <c r="J16" s="13">
        <f t="shared" si="0"/>
        <v>1.0297619047619047</v>
      </c>
    </row>
    <row r="17" spans="1:10" x14ac:dyDescent="0.3">
      <c r="A17" s="3" t="s">
        <v>50</v>
      </c>
      <c r="B17" s="3" t="s">
        <v>48</v>
      </c>
      <c r="C17" s="3" t="s">
        <v>51</v>
      </c>
      <c r="D17" s="12">
        <v>11</v>
      </c>
      <c r="E17" s="12">
        <v>210</v>
      </c>
      <c r="F17" s="12">
        <v>0</v>
      </c>
      <c r="G17" s="12">
        <f t="shared" si="1"/>
        <v>221</v>
      </c>
      <c r="H17" s="12">
        <v>11</v>
      </c>
      <c r="I17" s="12">
        <v>218</v>
      </c>
      <c r="J17" s="13">
        <f t="shared" si="0"/>
        <v>1.0137614678899083</v>
      </c>
    </row>
    <row r="18" spans="1:10" x14ac:dyDescent="0.3">
      <c r="A18" s="3" t="s">
        <v>52</v>
      </c>
      <c r="B18" s="3" t="s">
        <v>53</v>
      </c>
      <c r="C18" s="3" t="s">
        <v>54</v>
      </c>
      <c r="D18" s="12">
        <v>2</v>
      </c>
      <c r="E18" s="12">
        <v>64</v>
      </c>
      <c r="F18" s="12">
        <v>1</v>
      </c>
      <c r="G18" s="12">
        <f t="shared" si="1"/>
        <v>67</v>
      </c>
      <c r="H18" s="12">
        <v>2</v>
      </c>
      <c r="I18" s="12">
        <v>17</v>
      </c>
      <c r="J18" s="13">
        <f t="shared" si="0"/>
        <v>3.9411764705882355</v>
      </c>
    </row>
    <row r="19" spans="1:10" x14ac:dyDescent="0.3">
      <c r="A19" s="3" t="s">
        <v>55</v>
      </c>
      <c r="B19" s="3" t="s">
        <v>56</v>
      </c>
      <c r="C19" s="3" t="s">
        <v>57</v>
      </c>
      <c r="D19" s="12">
        <v>36</v>
      </c>
      <c r="E19" s="12">
        <v>294</v>
      </c>
      <c r="F19" s="12">
        <v>0</v>
      </c>
      <c r="G19" s="12">
        <f t="shared" si="1"/>
        <v>330</v>
      </c>
      <c r="H19" s="12">
        <v>23</v>
      </c>
      <c r="I19" s="12">
        <v>336</v>
      </c>
      <c r="J19" s="13">
        <f t="shared" si="0"/>
        <v>0.9821428571428571</v>
      </c>
    </row>
    <row r="20" spans="1:10" x14ac:dyDescent="0.3">
      <c r="A20" s="14" t="s">
        <v>58</v>
      </c>
      <c r="B20" s="3" t="s">
        <v>56</v>
      </c>
      <c r="C20" s="3" t="s">
        <v>59</v>
      </c>
      <c r="D20" s="12">
        <v>0</v>
      </c>
      <c r="E20" s="12">
        <v>19</v>
      </c>
      <c r="F20" s="12">
        <v>0</v>
      </c>
      <c r="G20" s="12">
        <f t="shared" si="1"/>
        <v>19</v>
      </c>
      <c r="H20" s="12">
        <v>0</v>
      </c>
      <c r="I20" s="12">
        <v>17</v>
      </c>
      <c r="J20" s="13">
        <f t="shared" si="0"/>
        <v>1.1176470588235294</v>
      </c>
    </row>
    <row r="21" spans="1:10" x14ac:dyDescent="0.3">
      <c r="A21" s="3" t="s">
        <v>60</v>
      </c>
      <c r="B21" s="3" t="s">
        <v>61</v>
      </c>
      <c r="C21" s="3" t="s">
        <v>62</v>
      </c>
      <c r="D21" s="12">
        <v>7</v>
      </c>
      <c r="E21" s="12">
        <v>25</v>
      </c>
      <c r="F21" s="12">
        <v>0</v>
      </c>
      <c r="G21" s="12">
        <f t="shared" si="1"/>
        <v>32</v>
      </c>
      <c r="H21" s="12">
        <v>5</v>
      </c>
      <c r="I21" s="12">
        <v>28</v>
      </c>
      <c r="J21" s="13">
        <f t="shared" si="0"/>
        <v>1.1428571428571428</v>
      </c>
    </row>
    <row r="22" spans="1:10" x14ac:dyDescent="0.3">
      <c r="A22" s="3" t="s">
        <v>63</v>
      </c>
      <c r="B22" s="3" t="s">
        <v>64</v>
      </c>
      <c r="C22" s="3" t="s">
        <v>65</v>
      </c>
      <c r="D22" s="12">
        <v>3</v>
      </c>
      <c r="E22" s="12">
        <v>32</v>
      </c>
      <c r="F22" s="12">
        <v>0</v>
      </c>
      <c r="G22" s="12">
        <f t="shared" si="1"/>
        <v>35</v>
      </c>
      <c r="H22" s="12">
        <v>3</v>
      </c>
      <c r="I22" s="12">
        <v>39</v>
      </c>
      <c r="J22" s="13">
        <f t="shared" si="0"/>
        <v>0.89743589743589747</v>
      </c>
    </row>
    <row r="23" spans="1:10" x14ac:dyDescent="0.3">
      <c r="A23" s="3" t="s">
        <v>66</v>
      </c>
      <c r="B23" s="3" t="s">
        <v>67</v>
      </c>
      <c r="C23" s="3" t="s">
        <v>68</v>
      </c>
      <c r="D23" s="12">
        <v>32</v>
      </c>
      <c r="E23" s="12">
        <v>242</v>
      </c>
      <c r="F23" s="12">
        <v>0</v>
      </c>
      <c r="G23" s="12">
        <f t="shared" si="1"/>
        <v>274</v>
      </c>
      <c r="H23" s="12">
        <v>23</v>
      </c>
      <c r="I23" s="12">
        <v>139</v>
      </c>
      <c r="J23" s="13">
        <f t="shared" si="0"/>
        <v>1.9712230215827338</v>
      </c>
    </row>
    <row r="24" spans="1:10" x14ac:dyDescent="0.3">
      <c r="A24" s="3" t="s">
        <v>69</v>
      </c>
      <c r="B24" s="3" t="s">
        <v>67</v>
      </c>
      <c r="C24" s="3" t="s">
        <v>70</v>
      </c>
      <c r="D24" s="12">
        <v>11</v>
      </c>
      <c r="E24" s="12">
        <v>73</v>
      </c>
      <c r="F24" s="12">
        <v>0</v>
      </c>
      <c r="G24" s="12">
        <f t="shared" si="1"/>
        <v>84</v>
      </c>
      <c r="H24" s="12">
        <v>11</v>
      </c>
      <c r="I24" s="12">
        <v>41</v>
      </c>
      <c r="J24" s="13">
        <f t="shared" si="0"/>
        <v>2.0487804878048781</v>
      </c>
    </row>
    <row r="25" spans="1:10" x14ac:dyDescent="0.3">
      <c r="A25" s="3" t="s">
        <v>71</v>
      </c>
      <c r="B25" s="3" t="s">
        <v>72</v>
      </c>
      <c r="C25" s="3" t="s">
        <v>73</v>
      </c>
      <c r="D25" s="12">
        <v>1</v>
      </c>
      <c r="E25" s="12">
        <v>53</v>
      </c>
      <c r="F25" s="12">
        <v>0</v>
      </c>
      <c r="G25" s="12">
        <f t="shared" si="1"/>
        <v>54</v>
      </c>
      <c r="H25" s="12">
        <v>1</v>
      </c>
      <c r="I25" s="12">
        <v>55</v>
      </c>
      <c r="J25" s="13">
        <f t="shared" si="0"/>
        <v>0.98181818181818181</v>
      </c>
    </row>
    <row r="26" spans="1:10" x14ac:dyDescent="0.3">
      <c r="A26" s="15" t="s">
        <v>74</v>
      </c>
      <c r="B26" s="3" t="s">
        <v>72</v>
      </c>
      <c r="C26" s="3" t="s">
        <v>75</v>
      </c>
      <c r="D26" s="12">
        <v>3</v>
      </c>
      <c r="E26" s="12">
        <v>34</v>
      </c>
      <c r="F26" s="12">
        <v>0</v>
      </c>
      <c r="G26" s="12">
        <f t="shared" si="1"/>
        <v>37</v>
      </c>
      <c r="H26" s="12">
        <v>3</v>
      </c>
      <c r="I26" s="12">
        <v>38</v>
      </c>
      <c r="J26" s="13">
        <f t="shared" si="0"/>
        <v>0.97368421052631582</v>
      </c>
    </row>
    <row r="27" spans="1:10" x14ac:dyDescent="0.3">
      <c r="A27" s="3" t="s">
        <v>76</v>
      </c>
      <c r="B27" s="3" t="s">
        <v>77</v>
      </c>
      <c r="C27" s="3" t="s">
        <v>78</v>
      </c>
      <c r="D27" s="12">
        <v>11</v>
      </c>
      <c r="E27" s="12">
        <v>55</v>
      </c>
      <c r="F27" s="12">
        <v>0</v>
      </c>
      <c r="G27" s="12">
        <f t="shared" si="1"/>
        <v>66</v>
      </c>
      <c r="H27" s="12">
        <v>9</v>
      </c>
      <c r="I27" s="12">
        <v>59</v>
      </c>
      <c r="J27" s="13">
        <f t="shared" si="0"/>
        <v>1.1186440677966101</v>
      </c>
    </row>
    <row r="28" spans="1:10" x14ac:dyDescent="0.3">
      <c r="A28" s="3" t="s">
        <v>79</v>
      </c>
      <c r="B28" s="3" t="s">
        <v>80</v>
      </c>
      <c r="C28" s="3" t="s">
        <v>81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3">
      <c r="A29" s="3" t="s">
        <v>82</v>
      </c>
      <c r="B29" s="3" t="s">
        <v>83</v>
      </c>
      <c r="C29" s="3" t="s">
        <v>84</v>
      </c>
      <c r="D29" s="12">
        <v>1</v>
      </c>
      <c r="E29" s="12">
        <v>2</v>
      </c>
      <c r="F29" s="12">
        <v>0</v>
      </c>
      <c r="G29" s="12">
        <f t="shared" si="1"/>
        <v>3</v>
      </c>
      <c r="H29" s="12">
        <v>0</v>
      </c>
      <c r="I29" s="12">
        <v>2</v>
      </c>
      <c r="J29" s="13">
        <f t="shared" si="0"/>
        <v>1.5</v>
      </c>
    </row>
    <row r="30" spans="1:10" x14ac:dyDescent="0.3">
      <c r="A30" s="3" t="s">
        <v>85</v>
      </c>
      <c r="B30" s="3" t="s">
        <v>86</v>
      </c>
      <c r="C30" s="3" t="s">
        <v>87</v>
      </c>
      <c r="D30" s="12">
        <v>42</v>
      </c>
      <c r="E30" s="12">
        <v>594</v>
      </c>
      <c r="F30" s="12">
        <v>15</v>
      </c>
      <c r="G30" s="12">
        <f t="shared" si="1"/>
        <v>651</v>
      </c>
      <c r="H30" s="12">
        <v>6</v>
      </c>
      <c r="I30" s="12">
        <v>209</v>
      </c>
      <c r="J30" s="13">
        <f t="shared" si="0"/>
        <v>3.1148325358851676</v>
      </c>
    </row>
    <row r="31" spans="1:10" x14ac:dyDescent="0.3">
      <c r="A31" s="3" t="s">
        <v>88</v>
      </c>
      <c r="B31" s="3" t="s">
        <v>89</v>
      </c>
      <c r="C31" s="3" t="s">
        <v>90</v>
      </c>
      <c r="D31" s="12">
        <v>7</v>
      </c>
      <c r="E31" s="12">
        <v>51</v>
      </c>
      <c r="F31" s="12">
        <v>0</v>
      </c>
      <c r="G31" s="12">
        <f t="shared" si="1"/>
        <v>58</v>
      </c>
      <c r="H31" s="12">
        <v>7</v>
      </c>
      <c r="I31" s="12">
        <v>54</v>
      </c>
      <c r="J31" s="13">
        <f t="shared" si="0"/>
        <v>1.0740740740740742</v>
      </c>
    </row>
    <row r="32" spans="1:10" x14ac:dyDescent="0.3">
      <c r="A32" s="3" t="s">
        <v>91</v>
      </c>
      <c r="B32" s="3" t="s">
        <v>92</v>
      </c>
      <c r="C32" s="3" t="s">
        <v>93</v>
      </c>
      <c r="D32" s="12">
        <v>17</v>
      </c>
      <c r="E32" s="12">
        <v>116</v>
      </c>
      <c r="F32" s="12">
        <v>0</v>
      </c>
      <c r="G32" s="12">
        <f t="shared" si="1"/>
        <v>133</v>
      </c>
      <c r="H32" s="12">
        <v>16</v>
      </c>
      <c r="I32" s="12">
        <v>125</v>
      </c>
      <c r="J32" s="13">
        <f t="shared" si="0"/>
        <v>1.0640000000000001</v>
      </c>
    </row>
    <row r="33" spans="1:10" x14ac:dyDescent="0.3">
      <c r="A33" s="3" t="s">
        <v>94</v>
      </c>
      <c r="B33" s="3" t="s">
        <v>95</v>
      </c>
      <c r="C33" s="3" t="s">
        <v>96</v>
      </c>
      <c r="D33" s="12">
        <v>1</v>
      </c>
      <c r="E33" s="12">
        <v>18</v>
      </c>
      <c r="F33" s="12">
        <v>0</v>
      </c>
      <c r="G33" s="12">
        <f t="shared" si="1"/>
        <v>19</v>
      </c>
      <c r="H33" s="12">
        <v>1</v>
      </c>
      <c r="I33" s="12">
        <v>13</v>
      </c>
      <c r="J33" s="13">
        <f t="shared" si="0"/>
        <v>1.4615384615384615</v>
      </c>
    </row>
    <row r="34" spans="1:10" x14ac:dyDescent="0.3">
      <c r="A34" s="3" t="s">
        <v>97</v>
      </c>
      <c r="B34" s="3" t="s">
        <v>98</v>
      </c>
      <c r="C34" s="3" t="s">
        <v>99</v>
      </c>
      <c r="D34" s="12">
        <v>2</v>
      </c>
      <c r="E34" s="12">
        <v>14</v>
      </c>
      <c r="F34" s="12">
        <v>0</v>
      </c>
      <c r="G34" s="12">
        <f t="shared" si="1"/>
        <v>16</v>
      </c>
      <c r="H34" s="12">
        <v>2</v>
      </c>
      <c r="I34" s="12">
        <v>18</v>
      </c>
      <c r="J34" s="13">
        <f t="shared" si="0"/>
        <v>0.88888888888888884</v>
      </c>
    </row>
    <row r="35" spans="1:10" x14ac:dyDescent="0.3">
      <c r="A35" s="3" t="s">
        <v>100</v>
      </c>
      <c r="B35" s="3" t="s">
        <v>101</v>
      </c>
      <c r="C35" s="3" t="s">
        <v>102</v>
      </c>
      <c r="D35" s="12">
        <v>1</v>
      </c>
      <c r="E35" s="12">
        <v>3</v>
      </c>
      <c r="F35" s="12">
        <v>7</v>
      </c>
      <c r="G35" s="12">
        <f t="shared" si="1"/>
        <v>11</v>
      </c>
      <c r="H35" s="12">
        <v>1</v>
      </c>
      <c r="I35" s="12">
        <v>10</v>
      </c>
      <c r="J35" s="13">
        <f t="shared" si="0"/>
        <v>1.1000000000000001</v>
      </c>
    </row>
    <row r="36" spans="1:10" x14ac:dyDescent="0.3">
      <c r="A36" s="3" t="s">
        <v>103</v>
      </c>
      <c r="B36" s="3" t="s">
        <v>104</v>
      </c>
      <c r="C36" s="3" t="s">
        <v>105</v>
      </c>
      <c r="D36" s="12">
        <v>1</v>
      </c>
      <c r="E36" s="12">
        <v>14</v>
      </c>
      <c r="F36" s="12">
        <v>0</v>
      </c>
      <c r="G36" s="12">
        <f t="shared" si="1"/>
        <v>15</v>
      </c>
      <c r="H36" s="12">
        <v>0</v>
      </c>
      <c r="I36" s="12">
        <v>14</v>
      </c>
      <c r="J36" s="13">
        <f t="shared" si="0"/>
        <v>1.0714285714285714</v>
      </c>
    </row>
    <row r="37" spans="1:10" x14ac:dyDescent="0.3">
      <c r="A37" s="3" t="s">
        <v>106</v>
      </c>
      <c r="B37" s="3" t="s">
        <v>107</v>
      </c>
      <c r="C37" s="3" t="s">
        <v>108</v>
      </c>
      <c r="D37" s="12">
        <v>5</v>
      </c>
      <c r="E37" s="12">
        <v>33</v>
      </c>
      <c r="F37" s="12">
        <v>0</v>
      </c>
      <c r="G37" s="12">
        <f t="shared" si="1"/>
        <v>38</v>
      </c>
      <c r="H37" s="12">
        <v>5</v>
      </c>
      <c r="I37" s="12">
        <v>32</v>
      </c>
      <c r="J37" s="13">
        <f t="shared" si="0"/>
        <v>1.1875</v>
      </c>
    </row>
    <row r="38" spans="1:10" x14ac:dyDescent="0.3">
      <c r="A38" s="3" t="s">
        <v>109</v>
      </c>
      <c r="B38" s="3" t="s">
        <v>110</v>
      </c>
      <c r="C38" s="3" t="s">
        <v>111</v>
      </c>
      <c r="D38" s="12">
        <v>5</v>
      </c>
      <c r="E38" s="12">
        <v>31</v>
      </c>
      <c r="F38" s="12">
        <v>0</v>
      </c>
      <c r="G38" s="12">
        <f t="shared" si="1"/>
        <v>36</v>
      </c>
      <c r="H38" s="12">
        <v>5</v>
      </c>
      <c r="I38" s="12">
        <v>36</v>
      </c>
      <c r="J38" s="13">
        <f t="shared" si="0"/>
        <v>1</v>
      </c>
    </row>
    <row r="39" spans="1:10" x14ac:dyDescent="0.3">
      <c r="A39" s="3" t="s">
        <v>112</v>
      </c>
      <c r="B39" s="3" t="s">
        <v>113</v>
      </c>
      <c r="C39" s="3" t="s">
        <v>114</v>
      </c>
      <c r="D39" s="12">
        <v>14</v>
      </c>
      <c r="E39" s="12">
        <v>85</v>
      </c>
      <c r="F39" s="12">
        <v>0</v>
      </c>
      <c r="G39" s="12">
        <f t="shared" si="1"/>
        <v>99</v>
      </c>
      <c r="H39" s="12">
        <v>5</v>
      </c>
      <c r="I39" s="12">
        <v>121</v>
      </c>
      <c r="J39" s="13">
        <f t="shared" si="0"/>
        <v>0.81818181818181823</v>
      </c>
    </row>
    <row r="40" spans="1:10" x14ac:dyDescent="0.3">
      <c r="A40" s="3" t="s">
        <v>115</v>
      </c>
      <c r="B40" s="3" t="s">
        <v>116</v>
      </c>
      <c r="C40" s="3" t="s">
        <v>117</v>
      </c>
      <c r="D40" s="12">
        <v>0</v>
      </c>
      <c r="E40" s="12">
        <v>10</v>
      </c>
      <c r="F40" s="12">
        <v>0</v>
      </c>
      <c r="G40" s="12">
        <f t="shared" si="1"/>
        <v>10</v>
      </c>
      <c r="H40" s="12">
        <v>0</v>
      </c>
      <c r="I40" s="12">
        <v>10</v>
      </c>
      <c r="J40" s="13">
        <f t="shared" si="0"/>
        <v>1</v>
      </c>
    </row>
    <row r="41" spans="1:10" x14ac:dyDescent="0.3">
      <c r="A41" s="3" t="s">
        <v>118</v>
      </c>
      <c r="B41" s="3" t="s">
        <v>119</v>
      </c>
      <c r="C41" s="3" t="s">
        <v>120</v>
      </c>
      <c r="D41" s="12">
        <v>0</v>
      </c>
      <c r="E41" s="12">
        <v>21</v>
      </c>
      <c r="F41" s="12">
        <v>4</v>
      </c>
      <c r="G41" s="12">
        <f t="shared" si="1"/>
        <v>25</v>
      </c>
      <c r="H41" s="12">
        <v>0</v>
      </c>
      <c r="I41" s="12">
        <v>16</v>
      </c>
      <c r="J41" s="13">
        <f t="shared" si="0"/>
        <v>1.5625</v>
      </c>
    </row>
    <row r="42" spans="1:10" x14ac:dyDescent="0.3">
      <c r="A42" s="3" t="s">
        <v>121</v>
      </c>
      <c r="B42" s="3" t="s">
        <v>122</v>
      </c>
      <c r="C42" s="3" t="s">
        <v>123</v>
      </c>
      <c r="D42" s="12">
        <v>8</v>
      </c>
      <c r="E42" s="12">
        <v>64</v>
      </c>
      <c r="F42" s="12">
        <v>0</v>
      </c>
      <c r="G42" s="12">
        <f t="shared" si="1"/>
        <v>72</v>
      </c>
      <c r="H42" s="12">
        <v>0</v>
      </c>
      <c r="I42" s="12">
        <v>86</v>
      </c>
      <c r="J42" s="13">
        <f t="shared" si="0"/>
        <v>0.83720930232558144</v>
      </c>
    </row>
    <row r="43" spans="1:10" x14ac:dyDescent="0.3">
      <c r="A43" s="3" t="s">
        <v>124</v>
      </c>
      <c r="B43" s="3" t="s">
        <v>122</v>
      </c>
      <c r="C43" s="3" t="s">
        <v>125</v>
      </c>
      <c r="D43" s="12">
        <v>3</v>
      </c>
      <c r="E43" s="12">
        <v>25</v>
      </c>
      <c r="F43" s="12">
        <v>0</v>
      </c>
      <c r="G43" s="12">
        <f t="shared" si="1"/>
        <v>28</v>
      </c>
      <c r="H43" s="12">
        <v>0</v>
      </c>
      <c r="I43" s="12">
        <v>32</v>
      </c>
      <c r="J43" s="13">
        <f t="shared" si="0"/>
        <v>0.875</v>
      </c>
    </row>
    <row r="44" spans="1:10" x14ac:dyDescent="0.3">
      <c r="A44" s="3" t="s">
        <v>126</v>
      </c>
      <c r="B44" s="3" t="s">
        <v>127</v>
      </c>
      <c r="C44" s="3" t="s">
        <v>127</v>
      </c>
      <c r="D44" s="12">
        <v>0</v>
      </c>
      <c r="E44" s="12">
        <v>45</v>
      </c>
      <c r="F44" s="12">
        <v>0</v>
      </c>
      <c r="G44" s="12">
        <f t="shared" si="1"/>
        <v>45</v>
      </c>
      <c r="H44" s="12">
        <v>0</v>
      </c>
      <c r="I44" s="12">
        <v>41</v>
      </c>
      <c r="J44" s="13">
        <f t="shared" si="0"/>
        <v>1.0975609756097562</v>
      </c>
    </row>
    <row r="45" spans="1:10" x14ac:dyDescent="0.3">
      <c r="A45" s="3" t="s">
        <v>128</v>
      </c>
      <c r="B45" s="3" t="s">
        <v>129</v>
      </c>
      <c r="C45" s="3" t="s">
        <v>130</v>
      </c>
      <c r="D45" s="12">
        <v>2</v>
      </c>
      <c r="E45" s="12">
        <v>29</v>
      </c>
      <c r="F45" s="12">
        <v>0</v>
      </c>
      <c r="G45" s="12">
        <f t="shared" si="1"/>
        <v>31</v>
      </c>
      <c r="H45" s="12">
        <v>1</v>
      </c>
      <c r="I45" s="12">
        <v>35</v>
      </c>
      <c r="J45" s="13">
        <f t="shared" si="0"/>
        <v>0.88571428571428568</v>
      </c>
    </row>
    <row r="46" spans="1:10" x14ac:dyDescent="0.3">
      <c r="A46" s="3" t="s">
        <v>131</v>
      </c>
      <c r="B46" s="3" t="s">
        <v>132</v>
      </c>
      <c r="C46" s="3" t="s">
        <v>133</v>
      </c>
      <c r="D46" s="12">
        <v>5</v>
      </c>
      <c r="E46" s="12">
        <v>15</v>
      </c>
      <c r="F46" s="12">
        <v>0</v>
      </c>
      <c r="G46" s="12">
        <f t="shared" si="1"/>
        <v>20</v>
      </c>
      <c r="H46" s="12">
        <v>5</v>
      </c>
      <c r="I46" s="12">
        <v>21</v>
      </c>
      <c r="J46" s="13">
        <f t="shared" si="0"/>
        <v>0.95238095238095233</v>
      </c>
    </row>
    <row r="47" spans="1:10" x14ac:dyDescent="0.3">
      <c r="A47" s="3" t="s">
        <v>134</v>
      </c>
      <c r="B47" s="3" t="s">
        <v>135</v>
      </c>
      <c r="C47" s="3" t="s">
        <v>136</v>
      </c>
      <c r="D47" s="12">
        <v>10</v>
      </c>
      <c r="E47" s="12">
        <v>113</v>
      </c>
      <c r="F47" s="12">
        <v>0</v>
      </c>
      <c r="G47" s="12">
        <f t="shared" si="1"/>
        <v>123</v>
      </c>
      <c r="H47" s="12">
        <v>10</v>
      </c>
      <c r="I47" s="12">
        <v>128</v>
      </c>
      <c r="J47" s="13">
        <f t="shared" si="0"/>
        <v>0.9609375</v>
      </c>
    </row>
    <row r="48" spans="1:10" x14ac:dyDescent="0.3">
      <c r="A48" s="3" t="s">
        <v>137</v>
      </c>
      <c r="B48" s="3" t="s">
        <v>138</v>
      </c>
      <c r="C48" s="3" t="s">
        <v>139</v>
      </c>
      <c r="D48" s="12">
        <v>12</v>
      </c>
      <c r="E48" s="12">
        <v>90</v>
      </c>
      <c r="F48" s="12">
        <v>0</v>
      </c>
      <c r="G48" s="12">
        <f t="shared" si="1"/>
        <v>102</v>
      </c>
      <c r="H48" s="12">
        <v>4</v>
      </c>
      <c r="I48" s="12">
        <v>77</v>
      </c>
      <c r="J48" s="13">
        <f t="shared" si="0"/>
        <v>1.3246753246753247</v>
      </c>
    </row>
    <row r="49" spans="1:10" x14ac:dyDescent="0.3">
      <c r="A49" s="3" t="s">
        <v>140</v>
      </c>
      <c r="B49" s="3" t="s">
        <v>141</v>
      </c>
      <c r="C49" s="3" t="s">
        <v>142</v>
      </c>
      <c r="D49" s="12">
        <v>20</v>
      </c>
      <c r="E49" s="12">
        <v>117</v>
      </c>
      <c r="F49" s="12">
        <v>0</v>
      </c>
      <c r="G49" s="12">
        <f t="shared" si="1"/>
        <v>137</v>
      </c>
      <c r="H49" s="12">
        <v>7</v>
      </c>
      <c r="I49" s="12">
        <v>94</v>
      </c>
      <c r="J49" s="13">
        <f t="shared" si="0"/>
        <v>1.4574468085106382</v>
      </c>
    </row>
    <row r="50" spans="1:10" x14ac:dyDescent="0.3">
      <c r="A50" s="61" t="s">
        <v>143</v>
      </c>
      <c r="B50" s="61" t="s">
        <v>144</v>
      </c>
      <c r="C50" s="61" t="s">
        <v>145</v>
      </c>
      <c r="D50" s="62">
        <v>1</v>
      </c>
      <c r="E50" s="62">
        <v>22</v>
      </c>
      <c r="F50" s="62">
        <v>0</v>
      </c>
      <c r="G50" s="62">
        <f t="shared" si="1"/>
        <v>23</v>
      </c>
      <c r="H50" s="62">
        <v>0</v>
      </c>
      <c r="I50" s="62">
        <v>32</v>
      </c>
      <c r="J50" s="63">
        <f t="shared" si="0"/>
        <v>0.71875</v>
      </c>
    </row>
    <row r="51" spans="1:10" x14ac:dyDescent="0.3">
      <c r="A51" s="3" t="s">
        <v>146</v>
      </c>
      <c r="B51" s="3" t="s">
        <v>147</v>
      </c>
      <c r="C51" s="3" t="s">
        <v>148</v>
      </c>
      <c r="D51" s="12">
        <v>4</v>
      </c>
      <c r="E51" s="12">
        <v>23</v>
      </c>
      <c r="F51" s="12">
        <v>1</v>
      </c>
      <c r="G51" s="12">
        <f t="shared" si="1"/>
        <v>28</v>
      </c>
      <c r="H51" s="12">
        <v>2</v>
      </c>
      <c r="I51" s="12">
        <v>24</v>
      </c>
      <c r="J51" s="13">
        <f t="shared" si="0"/>
        <v>1.1666666666666667</v>
      </c>
    </row>
    <row r="52" spans="1:10" x14ac:dyDescent="0.3">
      <c r="A52" s="3" t="s">
        <v>149</v>
      </c>
      <c r="B52" s="3" t="s">
        <v>147</v>
      </c>
      <c r="C52" s="3" t="s">
        <v>150</v>
      </c>
      <c r="D52" s="12">
        <v>5</v>
      </c>
      <c r="E52" s="12">
        <v>46</v>
      </c>
      <c r="F52" s="12">
        <v>0</v>
      </c>
      <c r="G52" s="12">
        <f t="shared" si="1"/>
        <v>51</v>
      </c>
      <c r="H52" s="12">
        <v>4</v>
      </c>
      <c r="I52" s="12">
        <v>49</v>
      </c>
      <c r="J52" s="13">
        <f t="shared" si="0"/>
        <v>1.0408163265306123</v>
      </c>
    </row>
    <row r="53" spans="1:10" x14ac:dyDescent="0.3">
      <c r="A53" s="3" t="s">
        <v>151</v>
      </c>
      <c r="B53" s="3" t="s">
        <v>152</v>
      </c>
      <c r="C53" s="3" t="s">
        <v>153</v>
      </c>
      <c r="D53" s="12">
        <v>7</v>
      </c>
      <c r="E53" s="12">
        <v>130</v>
      </c>
      <c r="F53" s="12">
        <v>6</v>
      </c>
      <c r="G53" s="12">
        <f t="shared" si="1"/>
        <v>143</v>
      </c>
      <c r="H53" s="12">
        <v>7</v>
      </c>
      <c r="I53" s="12">
        <v>37</v>
      </c>
      <c r="J53" s="13">
        <f t="shared" si="0"/>
        <v>3.8648648648648649</v>
      </c>
    </row>
    <row r="54" spans="1:10" x14ac:dyDescent="0.3">
      <c r="A54" s="3" t="s">
        <v>154</v>
      </c>
      <c r="B54" s="3" t="s">
        <v>155</v>
      </c>
      <c r="C54" s="3" t="s">
        <v>156</v>
      </c>
      <c r="D54" s="12">
        <v>0</v>
      </c>
      <c r="E54" s="12">
        <v>20</v>
      </c>
      <c r="F54" s="12">
        <v>0</v>
      </c>
      <c r="G54" s="12">
        <f t="shared" si="1"/>
        <v>20</v>
      </c>
      <c r="H54" s="12">
        <v>0</v>
      </c>
      <c r="I54" s="12">
        <v>17</v>
      </c>
      <c r="J54" s="13">
        <f t="shared" si="0"/>
        <v>1.1764705882352942</v>
      </c>
    </row>
    <row r="55" spans="1:10" x14ac:dyDescent="0.3">
      <c r="A55" s="3" t="s">
        <v>157</v>
      </c>
      <c r="B55" s="3" t="s">
        <v>155</v>
      </c>
      <c r="C55" s="3" t="s">
        <v>158</v>
      </c>
      <c r="D55" s="12">
        <v>2</v>
      </c>
      <c r="E55" s="12">
        <v>33</v>
      </c>
      <c r="F55" s="12">
        <v>0</v>
      </c>
      <c r="G55" s="12">
        <f t="shared" si="1"/>
        <v>35</v>
      </c>
      <c r="H55" s="12">
        <v>0</v>
      </c>
      <c r="I55" s="12">
        <v>35</v>
      </c>
      <c r="J55" s="13">
        <f t="shared" si="0"/>
        <v>1</v>
      </c>
    </row>
    <row r="56" spans="1:10" x14ac:dyDescent="0.3">
      <c r="A56" s="3" t="s">
        <v>159</v>
      </c>
      <c r="B56" s="3" t="s">
        <v>160</v>
      </c>
      <c r="C56" s="3" t="s">
        <v>161</v>
      </c>
      <c r="D56" s="12">
        <v>2</v>
      </c>
      <c r="E56" s="12">
        <v>34</v>
      </c>
      <c r="F56" s="12">
        <v>0</v>
      </c>
      <c r="G56" s="12">
        <f t="shared" si="1"/>
        <v>36</v>
      </c>
      <c r="H56" s="12">
        <v>1</v>
      </c>
      <c r="I56" s="12">
        <v>31</v>
      </c>
      <c r="J56" s="13">
        <f t="shared" si="0"/>
        <v>1.1612903225806452</v>
      </c>
    </row>
    <row r="57" spans="1:10" x14ac:dyDescent="0.3">
      <c r="A57" s="3" t="s">
        <v>162</v>
      </c>
      <c r="B57" s="3" t="s">
        <v>163</v>
      </c>
      <c r="C57" s="3" t="s">
        <v>164</v>
      </c>
      <c r="D57" s="12">
        <v>10</v>
      </c>
      <c r="E57" s="12">
        <v>115</v>
      </c>
      <c r="F57" s="12">
        <v>0</v>
      </c>
      <c r="G57" s="12">
        <f t="shared" si="1"/>
        <v>125</v>
      </c>
      <c r="H57" s="12">
        <v>10</v>
      </c>
      <c r="I57" s="12">
        <v>34</v>
      </c>
      <c r="J57" s="13">
        <f t="shared" si="0"/>
        <v>3.6764705882352939</v>
      </c>
    </row>
    <row r="58" spans="1:10" x14ac:dyDescent="0.3">
      <c r="A58" s="3" t="s">
        <v>165</v>
      </c>
      <c r="B58" s="3" t="s">
        <v>166</v>
      </c>
      <c r="C58" s="3" t="s">
        <v>167</v>
      </c>
      <c r="D58" s="12">
        <v>11</v>
      </c>
      <c r="E58" s="12">
        <v>117</v>
      </c>
      <c r="F58" s="12">
        <v>0</v>
      </c>
      <c r="G58" s="12">
        <f t="shared" si="1"/>
        <v>128</v>
      </c>
      <c r="H58" s="12">
        <v>4</v>
      </c>
      <c r="I58" s="12">
        <v>67</v>
      </c>
      <c r="J58" s="13">
        <f t="shared" si="0"/>
        <v>1.9104477611940298</v>
      </c>
    </row>
    <row r="59" spans="1:10" x14ac:dyDescent="0.3">
      <c r="A59" s="3" t="s">
        <v>168</v>
      </c>
      <c r="B59" s="3" t="s">
        <v>169</v>
      </c>
      <c r="C59" s="3" t="s">
        <v>170</v>
      </c>
      <c r="D59" s="12">
        <v>4</v>
      </c>
      <c r="E59" s="12">
        <v>25</v>
      </c>
      <c r="F59" s="12">
        <v>0</v>
      </c>
      <c r="G59" s="12">
        <f t="shared" si="1"/>
        <v>29</v>
      </c>
      <c r="H59" s="12">
        <v>1</v>
      </c>
      <c r="I59" s="12">
        <v>27</v>
      </c>
      <c r="J59" s="13">
        <f t="shared" si="0"/>
        <v>1.0740740740740742</v>
      </c>
    </row>
    <row r="60" spans="1:10" x14ac:dyDescent="0.3">
      <c r="A60" s="3" t="s">
        <v>171</v>
      </c>
      <c r="B60" s="3" t="s">
        <v>172</v>
      </c>
      <c r="C60" s="3" t="s">
        <v>172</v>
      </c>
      <c r="D60" s="12">
        <v>20</v>
      </c>
      <c r="E60" s="12">
        <v>100</v>
      </c>
      <c r="F60" s="12">
        <v>0</v>
      </c>
      <c r="G60" s="12">
        <f t="shared" si="1"/>
        <v>120</v>
      </c>
      <c r="H60" s="12">
        <v>1</v>
      </c>
      <c r="I60" s="12">
        <v>120</v>
      </c>
      <c r="J60" s="13">
        <f t="shared" si="0"/>
        <v>1</v>
      </c>
    </row>
    <row r="61" spans="1:10" x14ac:dyDescent="0.3">
      <c r="A61" s="3" t="s">
        <v>173</v>
      </c>
      <c r="B61" s="3" t="s">
        <v>174</v>
      </c>
      <c r="C61" s="3" t="s">
        <v>175</v>
      </c>
      <c r="D61" s="12">
        <v>5</v>
      </c>
      <c r="E61" s="12">
        <v>32</v>
      </c>
      <c r="F61" s="12">
        <v>0</v>
      </c>
      <c r="G61" s="12">
        <f t="shared" si="1"/>
        <v>37</v>
      </c>
      <c r="H61" s="12">
        <v>5</v>
      </c>
      <c r="I61" s="12">
        <v>27</v>
      </c>
      <c r="J61" s="13">
        <f t="shared" si="0"/>
        <v>1.3703703703703705</v>
      </c>
    </row>
    <row r="62" spans="1:10" x14ac:dyDescent="0.3">
      <c r="A62" s="3" t="s">
        <v>176</v>
      </c>
      <c r="B62" s="3" t="s">
        <v>177</v>
      </c>
      <c r="C62" s="3" t="s">
        <v>178</v>
      </c>
      <c r="D62" s="12">
        <v>3</v>
      </c>
      <c r="E62" s="12">
        <v>31</v>
      </c>
      <c r="F62" s="12">
        <v>0</v>
      </c>
      <c r="G62" s="12">
        <f t="shared" si="1"/>
        <v>34</v>
      </c>
      <c r="H62" s="12">
        <v>1</v>
      </c>
      <c r="I62" s="12">
        <v>34</v>
      </c>
      <c r="J62" s="13">
        <f t="shared" si="0"/>
        <v>1</v>
      </c>
    </row>
    <row r="63" spans="1:10" x14ac:dyDescent="0.3">
      <c r="A63" s="3" t="s">
        <v>179</v>
      </c>
      <c r="B63" s="3" t="s">
        <v>180</v>
      </c>
      <c r="C63" s="3" t="s">
        <v>181</v>
      </c>
      <c r="D63" s="12">
        <v>17</v>
      </c>
      <c r="E63" s="12">
        <v>123</v>
      </c>
      <c r="F63" s="12">
        <v>0</v>
      </c>
      <c r="G63" s="12">
        <f t="shared" si="1"/>
        <v>140</v>
      </c>
      <c r="H63" s="12">
        <v>1</v>
      </c>
      <c r="I63" s="12">
        <v>160</v>
      </c>
      <c r="J63" s="13">
        <f t="shared" si="0"/>
        <v>0.875</v>
      </c>
    </row>
    <row r="64" spans="1:10" x14ac:dyDescent="0.3">
      <c r="A64" s="3" t="s">
        <v>182</v>
      </c>
      <c r="B64" s="3" t="s">
        <v>180</v>
      </c>
      <c r="C64" s="3" t="s">
        <v>183</v>
      </c>
      <c r="D64" s="12">
        <v>21</v>
      </c>
      <c r="E64" s="12">
        <v>176</v>
      </c>
      <c r="F64" s="12">
        <v>0</v>
      </c>
      <c r="G64" s="12">
        <f t="shared" si="1"/>
        <v>197</v>
      </c>
      <c r="H64" s="12">
        <v>16</v>
      </c>
      <c r="I64" s="12">
        <v>199</v>
      </c>
      <c r="J64" s="13">
        <f t="shared" si="0"/>
        <v>0.98994974874371855</v>
      </c>
    </row>
    <row r="65" spans="1:10" x14ac:dyDescent="0.3">
      <c r="A65" s="3" t="s">
        <v>184</v>
      </c>
      <c r="B65" s="3" t="s">
        <v>180</v>
      </c>
      <c r="C65" s="3" t="s">
        <v>185</v>
      </c>
      <c r="D65" s="12">
        <v>25</v>
      </c>
      <c r="E65" s="12">
        <v>88</v>
      </c>
      <c r="F65" s="12">
        <v>0</v>
      </c>
      <c r="G65" s="12">
        <f t="shared" si="1"/>
        <v>113</v>
      </c>
      <c r="H65" s="12">
        <v>6</v>
      </c>
      <c r="I65" s="12">
        <v>112</v>
      </c>
      <c r="J65" s="13">
        <f t="shared" si="0"/>
        <v>1.0089285714285714</v>
      </c>
    </row>
    <row r="66" spans="1:10" x14ac:dyDescent="0.3">
      <c r="A66" s="3" t="s">
        <v>186</v>
      </c>
      <c r="B66" s="3" t="s">
        <v>180</v>
      </c>
      <c r="C66" s="3" t="s">
        <v>187</v>
      </c>
      <c r="D66" s="12">
        <v>11</v>
      </c>
      <c r="E66" s="12">
        <v>134</v>
      </c>
      <c r="F66" s="12">
        <v>0</v>
      </c>
      <c r="G66" s="12">
        <f t="shared" si="1"/>
        <v>145</v>
      </c>
      <c r="H66" s="12">
        <v>11</v>
      </c>
      <c r="I66" s="12">
        <v>154</v>
      </c>
      <c r="J66" s="13">
        <f t="shared" si="0"/>
        <v>0.94155844155844159</v>
      </c>
    </row>
    <row r="67" spans="1:10" x14ac:dyDescent="0.3">
      <c r="A67" s="3" t="s">
        <v>188</v>
      </c>
      <c r="B67" s="3" t="s">
        <v>180</v>
      </c>
      <c r="C67" s="3" t="s">
        <v>189</v>
      </c>
      <c r="D67" s="12">
        <v>10</v>
      </c>
      <c r="E67" s="12">
        <v>79</v>
      </c>
      <c r="F67" s="12">
        <v>0</v>
      </c>
      <c r="G67" s="12">
        <f t="shared" si="1"/>
        <v>89</v>
      </c>
      <c r="H67" s="12">
        <v>5</v>
      </c>
      <c r="I67" s="12">
        <v>90</v>
      </c>
      <c r="J67" s="13">
        <f t="shared" si="0"/>
        <v>0.98888888888888893</v>
      </c>
    </row>
    <row r="68" spans="1:10" x14ac:dyDescent="0.3">
      <c r="A68" s="3" t="s">
        <v>190</v>
      </c>
      <c r="B68" s="3" t="s">
        <v>180</v>
      </c>
      <c r="C68" s="3" t="s">
        <v>191</v>
      </c>
      <c r="D68" s="12">
        <v>13</v>
      </c>
      <c r="E68" s="12">
        <v>251</v>
      </c>
      <c r="F68" s="12">
        <v>0</v>
      </c>
      <c r="G68" s="12">
        <f t="shared" si="1"/>
        <v>264</v>
      </c>
      <c r="H68" s="12">
        <v>8</v>
      </c>
      <c r="I68" s="12">
        <v>274</v>
      </c>
      <c r="J68" s="13">
        <f t="shared" si="0"/>
        <v>0.96350364963503654</v>
      </c>
    </row>
    <row r="69" spans="1:10" x14ac:dyDescent="0.3">
      <c r="A69" s="3" t="s">
        <v>192</v>
      </c>
      <c r="B69" s="3" t="s">
        <v>180</v>
      </c>
      <c r="C69" s="3" t="s">
        <v>193</v>
      </c>
      <c r="D69" s="12">
        <v>8</v>
      </c>
      <c r="E69" s="12">
        <v>51</v>
      </c>
      <c r="F69" s="12">
        <v>0</v>
      </c>
      <c r="G69" s="12">
        <f t="shared" si="1"/>
        <v>59</v>
      </c>
      <c r="H69" s="12">
        <v>8</v>
      </c>
      <c r="I69" s="12">
        <v>49</v>
      </c>
      <c r="J69" s="13">
        <f t="shared" si="0"/>
        <v>1.2040816326530612</v>
      </c>
    </row>
    <row r="70" spans="1:10" x14ac:dyDescent="0.3">
      <c r="A70" s="3" t="s">
        <v>194</v>
      </c>
      <c r="B70" s="3" t="s">
        <v>180</v>
      </c>
      <c r="C70" s="3" t="s">
        <v>195</v>
      </c>
      <c r="D70" s="12">
        <v>23</v>
      </c>
      <c r="E70" s="12">
        <v>134</v>
      </c>
      <c r="F70" s="12">
        <v>0</v>
      </c>
      <c r="G70" s="12">
        <f t="shared" si="1"/>
        <v>157</v>
      </c>
      <c r="H70" s="12">
        <v>11</v>
      </c>
      <c r="I70" s="12">
        <v>185</v>
      </c>
      <c r="J70" s="13">
        <f t="shared" si="0"/>
        <v>0.84864864864864864</v>
      </c>
    </row>
    <row r="71" spans="1:10" x14ac:dyDescent="0.3">
      <c r="A71" s="3" t="s">
        <v>196</v>
      </c>
      <c r="B71" s="3" t="s">
        <v>180</v>
      </c>
      <c r="C71" s="3" t="s">
        <v>197</v>
      </c>
      <c r="D71" s="12">
        <v>97</v>
      </c>
      <c r="E71" s="12">
        <v>677</v>
      </c>
      <c r="F71" s="12">
        <v>0</v>
      </c>
      <c r="G71" s="12">
        <f t="shared" si="1"/>
        <v>774</v>
      </c>
      <c r="H71" s="12">
        <v>10</v>
      </c>
      <c r="I71" s="12">
        <v>742</v>
      </c>
      <c r="J71" s="13">
        <f t="shared" si="0"/>
        <v>1.0431266846361187</v>
      </c>
    </row>
    <row r="72" spans="1:10" x14ac:dyDescent="0.3">
      <c r="A72" s="3" t="s">
        <v>198</v>
      </c>
      <c r="B72" s="3" t="s">
        <v>180</v>
      </c>
      <c r="C72" s="3" t="s">
        <v>199</v>
      </c>
      <c r="D72" s="12">
        <v>7</v>
      </c>
      <c r="E72" s="12">
        <v>119</v>
      </c>
      <c r="F72" s="12">
        <v>0</v>
      </c>
      <c r="G72" s="12">
        <f t="shared" si="1"/>
        <v>126</v>
      </c>
      <c r="H72" s="12">
        <v>0</v>
      </c>
      <c r="I72" s="12">
        <v>152</v>
      </c>
      <c r="J72" s="13">
        <f t="shared" si="0"/>
        <v>0.82894736842105265</v>
      </c>
    </row>
    <row r="73" spans="1:10" x14ac:dyDescent="0.3">
      <c r="A73" s="3" t="s">
        <v>200</v>
      </c>
      <c r="B73" s="3" t="s">
        <v>180</v>
      </c>
      <c r="C73" s="3" t="s">
        <v>201</v>
      </c>
      <c r="D73" s="12">
        <v>17</v>
      </c>
      <c r="E73" s="12">
        <v>505</v>
      </c>
      <c r="F73" s="12">
        <v>0</v>
      </c>
      <c r="G73" s="12">
        <f t="shared" si="1"/>
        <v>522</v>
      </c>
      <c r="H73" s="12">
        <v>17</v>
      </c>
      <c r="I73" s="12">
        <v>641</v>
      </c>
      <c r="J73" s="13">
        <f t="shared" si="0"/>
        <v>0.81435257410296413</v>
      </c>
    </row>
    <row r="74" spans="1:10" x14ac:dyDescent="0.3">
      <c r="A74" s="3" t="s">
        <v>202</v>
      </c>
      <c r="B74" s="3" t="s">
        <v>180</v>
      </c>
      <c r="C74" s="3" t="s">
        <v>203</v>
      </c>
      <c r="D74" s="12">
        <v>18</v>
      </c>
      <c r="E74" s="12">
        <v>394</v>
      </c>
      <c r="F74" s="12">
        <v>0</v>
      </c>
      <c r="G74" s="12">
        <f t="shared" si="1"/>
        <v>412</v>
      </c>
      <c r="H74" s="12">
        <v>18</v>
      </c>
      <c r="I74" s="12">
        <v>383</v>
      </c>
      <c r="J74" s="13">
        <f t="shared" si="0"/>
        <v>1.0757180156657964</v>
      </c>
    </row>
    <row r="75" spans="1:10" x14ac:dyDescent="0.3">
      <c r="A75" s="3" t="s">
        <v>204</v>
      </c>
      <c r="B75" s="3" t="s">
        <v>180</v>
      </c>
      <c r="C75" s="3" t="s">
        <v>205</v>
      </c>
      <c r="D75" s="12">
        <v>5</v>
      </c>
      <c r="E75" s="12">
        <v>179</v>
      </c>
      <c r="F75" s="12">
        <v>0</v>
      </c>
      <c r="G75" s="12">
        <f t="shared" si="1"/>
        <v>184</v>
      </c>
      <c r="H75" s="12">
        <v>2</v>
      </c>
      <c r="I75" s="12">
        <v>173</v>
      </c>
      <c r="J75" s="13">
        <f t="shared" ref="J75:J110" si="2">G75/I75</f>
        <v>1.0635838150289016</v>
      </c>
    </row>
    <row r="76" spans="1:10" x14ac:dyDescent="0.3">
      <c r="A76" s="3" t="s">
        <v>206</v>
      </c>
      <c r="B76" s="3" t="s">
        <v>180</v>
      </c>
      <c r="C76" s="3" t="s">
        <v>207</v>
      </c>
      <c r="D76" s="12">
        <v>2</v>
      </c>
      <c r="E76" s="12">
        <v>32</v>
      </c>
      <c r="F76" s="12">
        <v>0</v>
      </c>
      <c r="G76" s="12">
        <f>SUM(D76:F76)</f>
        <v>34</v>
      </c>
      <c r="H76" s="12">
        <v>2</v>
      </c>
      <c r="I76" s="12">
        <v>32</v>
      </c>
      <c r="J76" s="13">
        <f>G76/I76</f>
        <v>1.0625</v>
      </c>
    </row>
    <row r="77" spans="1:10" x14ac:dyDescent="0.3">
      <c r="A77" s="3" t="s">
        <v>208</v>
      </c>
      <c r="B77" s="3" t="s">
        <v>209</v>
      </c>
      <c r="C77" s="3" t="s">
        <v>209</v>
      </c>
      <c r="D77" s="12">
        <v>6</v>
      </c>
      <c r="E77" s="12">
        <v>49</v>
      </c>
      <c r="F77" s="12">
        <v>0</v>
      </c>
      <c r="G77" s="12">
        <f t="shared" ref="G77:G109" si="3">SUM(D77:F77)</f>
        <v>55</v>
      </c>
      <c r="H77" s="12">
        <v>2</v>
      </c>
      <c r="I77" s="12">
        <v>58</v>
      </c>
      <c r="J77" s="13">
        <f t="shared" si="2"/>
        <v>0.94827586206896552</v>
      </c>
    </row>
    <row r="78" spans="1:10" x14ac:dyDescent="0.3">
      <c r="A78" s="3" t="s">
        <v>210</v>
      </c>
      <c r="B78" s="3" t="s">
        <v>211</v>
      </c>
      <c r="C78" s="3" t="s">
        <v>212</v>
      </c>
      <c r="D78" s="12">
        <v>2</v>
      </c>
      <c r="E78" s="12">
        <v>28</v>
      </c>
      <c r="F78" s="12">
        <v>0</v>
      </c>
      <c r="G78" s="12">
        <f t="shared" si="3"/>
        <v>30</v>
      </c>
      <c r="H78" s="12">
        <v>2</v>
      </c>
      <c r="I78" s="12">
        <v>11</v>
      </c>
      <c r="J78" s="13">
        <f t="shared" si="2"/>
        <v>2.7272727272727271</v>
      </c>
    </row>
    <row r="79" spans="1:10" x14ac:dyDescent="0.3">
      <c r="A79" s="64" t="s">
        <v>213</v>
      </c>
      <c r="B79" s="61" t="s">
        <v>211</v>
      </c>
      <c r="C79" s="61" t="s">
        <v>214</v>
      </c>
      <c r="D79" s="62">
        <v>0</v>
      </c>
      <c r="E79" s="62">
        <v>10</v>
      </c>
      <c r="F79" s="62">
        <v>0</v>
      </c>
      <c r="G79" s="62">
        <f t="shared" si="3"/>
        <v>10</v>
      </c>
      <c r="H79" s="62">
        <v>0</v>
      </c>
      <c r="I79" s="62">
        <v>14</v>
      </c>
      <c r="J79" s="63">
        <f t="shared" si="2"/>
        <v>0.7142857142857143</v>
      </c>
    </row>
    <row r="80" spans="1:10" x14ac:dyDescent="0.3">
      <c r="A80" s="3" t="s">
        <v>215</v>
      </c>
      <c r="B80" s="3" t="s">
        <v>216</v>
      </c>
      <c r="C80" s="3" t="s">
        <v>217</v>
      </c>
      <c r="D80" s="12">
        <v>4</v>
      </c>
      <c r="E80" s="12">
        <v>57</v>
      </c>
      <c r="F80" s="12">
        <v>8</v>
      </c>
      <c r="G80" s="12">
        <f t="shared" si="3"/>
        <v>69</v>
      </c>
      <c r="H80" s="12">
        <v>4</v>
      </c>
      <c r="I80" s="12">
        <v>73</v>
      </c>
      <c r="J80" s="13">
        <f t="shared" si="2"/>
        <v>0.9452054794520548</v>
      </c>
    </row>
    <row r="81" spans="1:10" x14ac:dyDescent="0.3">
      <c r="A81" s="3" t="s">
        <v>218</v>
      </c>
      <c r="B81" s="3" t="s">
        <v>219</v>
      </c>
      <c r="C81" s="3" t="s">
        <v>219</v>
      </c>
      <c r="D81" s="12">
        <v>10</v>
      </c>
      <c r="E81" s="12">
        <v>50</v>
      </c>
      <c r="F81" s="12">
        <v>0</v>
      </c>
      <c r="G81" s="12">
        <f t="shared" si="3"/>
        <v>60</v>
      </c>
      <c r="H81" s="12">
        <v>8</v>
      </c>
      <c r="I81" s="12">
        <v>50</v>
      </c>
      <c r="J81" s="13">
        <f t="shared" si="2"/>
        <v>1.2</v>
      </c>
    </row>
    <row r="82" spans="1:10" x14ac:dyDescent="0.3">
      <c r="A82" s="3" t="s">
        <v>220</v>
      </c>
      <c r="B82" s="3" t="s">
        <v>221</v>
      </c>
      <c r="C82" s="3" t="s">
        <v>222</v>
      </c>
      <c r="D82" s="12">
        <v>38</v>
      </c>
      <c r="E82" s="12">
        <v>220</v>
      </c>
      <c r="F82" s="12">
        <v>0</v>
      </c>
      <c r="G82" s="12">
        <f t="shared" si="3"/>
        <v>258</v>
      </c>
      <c r="H82" s="12">
        <v>38</v>
      </c>
      <c r="I82" s="12">
        <v>133</v>
      </c>
      <c r="J82" s="13">
        <f t="shared" si="2"/>
        <v>1.9398496240601504</v>
      </c>
    </row>
    <row r="83" spans="1:10" x14ac:dyDescent="0.3">
      <c r="A83" s="3" t="s">
        <v>223</v>
      </c>
      <c r="B83" s="3" t="s">
        <v>221</v>
      </c>
      <c r="C83" s="3" t="s">
        <v>224</v>
      </c>
      <c r="D83" s="12">
        <v>7</v>
      </c>
      <c r="E83" s="12">
        <v>30</v>
      </c>
      <c r="F83" s="12">
        <v>2</v>
      </c>
      <c r="G83" s="12">
        <f t="shared" si="3"/>
        <v>39</v>
      </c>
      <c r="H83" s="12">
        <v>7</v>
      </c>
      <c r="I83" s="12">
        <v>43</v>
      </c>
      <c r="J83" s="13">
        <f t="shared" si="2"/>
        <v>0.90697674418604646</v>
      </c>
    </row>
    <row r="84" spans="1:10" x14ac:dyDescent="0.3">
      <c r="A84" s="3" t="s">
        <v>225</v>
      </c>
      <c r="B84" s="3" t="s">
        <v>226</v>
      </c>
      <c r="C84" s="3" t="s">
        <v>227</v>
      </c>
      <c r="D84" s="12">
        <v>13</v>
      </c>
      <c r="E84" s="12">
        <v>109</v>
      </c>
      <c r="F84" s="12">
        <v>0</v>
      </c>
      <c r="G84" s="12">
        <f t="shared" si="3"/>
        <v>122</v>
      </c>
      <c r="H84" s="12">
        <v>2</v>
      </c>
      <c r="I84" s="12">
        <v>96</v>
      </c>
      <c r="J84" s="13">
        <f t="shared" si="2"/>
        <v>1.2708333333333333</v>
      </c>
    </row>
    <row r="85" spans="1:10" x14ac:dyDescent="0.3">
      <c r="A85" s="3" t="s">
        <v>228</v>
      </c>
      <c r="B85" s="3" t="s">
        <v>229</v>
      </c>
      <c r="C85" s="3" t="s">
        <v>230</v>
      </c>
      <c r="D85" s="12">
        <v>12</v>
      </c>
      <c r="E85" s="12">
        <v>81</v>
      </c>
      <c r="F85" s="12">
        <v>2</v>
      </c>
      <c r="G85" s="12">
        <f t="shared" si="3"/>
        <v>95</v>
      </c>
      <c r="H85" s="12">
        <v>12</v>
      </c>
      <c r="I85" s="12">
        <v>41</v>
      </c>
      <c r="J85" s="13">
        <f t="shared" si="2"/>
        <v>2.3170731707317072</v>
      </c>
    </row>
    <row r="86" spans="1:10" x14ac:dyDescent="0.3">
      <c r="A86" s="3" t="s">
        <v>231</v>
      </c>
      <c r="B86" s="3" t="s">
        <v>232</v>
      </c>
      <c r="C86" s="3" t="s">
        <v>233</v>
      </c>
      <c r="D86" s="12">
        <v>8</v>
      </c>
      <c r="E86" s="12">
        <v>198</v>
      </c>
      <c r="F86" s="12">
        <v>2</v>
      </c>
      <c r="G86" s="12">
        <f t="shared" si="3"/>
        <v>208</v>
      </c>
      <c r="H86" s="12">
        <v>8</v>
      </c>
      <c r="I86" s="12">
        <v>171</v>
      </c>
      <c r="J86" s="13">
        <f t="shared" si="2"/>
        <v>1.2163742690058479</v>
      </c>
    </row>
    <row r="87" spans="1:10" x14ac:dyDescent="0.3">
      <c r="A87" s="3" t="s">
        <v>234</v>
      </c>
      <c r="B87" s="3" t="s">
        <v>235</v>
      </c>
      <c r="C87" s="3" t="s">
        <v>236</v>
      </c>
      <c r="D87" s="12">
        <v>4</v>
      </c>
      <c r="E87" s="12">
        <v>45</v>
      </c>
      <c r="F87" s="12">
        <v>0</v>
      </c>
      <c r="G87" s="12">
        <f t="shared" si="3"/>
        <v>49</v>
      </c>
      <c r="H87" s="12">
        <v>4</v>
      </c>
      <c r="I87" s="12">
        <v>24</v>
      </c>
      <c r="J87" s="13">
        <f t="shared" si="2"/>
        <v>2.0416666666666665</v>
      </c>
    </row>
    <row r="88" spans="1:10" x14ac:dyDescent="0.3">
      <c r="A88" s="3" t="s">
        <v>237</v>
      </c>
      <c r="B88" s="3" t="s">
        <v>238</v>
      </c>
      <c r="C88" s="3" t="s">
        <v>239</v>
      </c>
      <c r="D88" s="12">
        <v>0</v>
      </c>
      <c r="E88" s="12">
        <v>1</v>
      </c>
      <c r="F88" s="12">
        <v>0</v>
      </c>
      <c r="G88" s="12">
        <f t="shared" si="3"/>
        <v>1</v>
      </c>
      <c r="H88" s="12">
        <v>0</v>
      </c>
      <c r="I88" s="12">
        <v>0</v>
      </c>
      <c r="J88" s="13">
        <v>1</v>
      </c>
    </row>
    <row r="89" spans="1:10" x14ac:dyDescent="0.3">
      <c r="A89" s="3" t="s">
        <v>240</v>
      </c>
      <c r="B89" s="3" t="s">
        <v>241</v>
      </c>
      <c r="C89" s="3" t="s">
        <v>242</v>
      </c>
      <c r="D89" s="12">
        <v>16</v>
      </c>
      <c r="E89" s="12">
        <v>127</v>
      </c>
      <c r="F89" s="12">
        <v>0</v>
      </c>
      <c r="G89" s="12">
        <f t="shared" si="3"/>
        <v>143</v>
      </c>
      <c r="H89" s="12">
        <v>13</v>
      </c>
      <c r="I89" s="12">
        <v>131</v>
      </c>
      <c r="J89" s="13">
        <f t="shared" si="2"/>
        <v>1.0916030534351144</v>
      </c>
    </row>
    <row r="90" spans="1:10" x14ac:dyDescent="0.3">
      <c r="A90" s="3" t="s">
        <v>243</v>
      </c>
      <c r="B90" s="3" t="s">
        <v>244</v>
      </c>
      <c r="C90" s="3" t="s">
        <v>244</v>
      </c>
      <c r="D90" s="12">
        <v>19</v>
      </c>
      <c r="E90" s="12">
        <v>120</v>
      </c>
      <c r="F90" s="12">
        <v>0</v>
      </c>
      <c r="G90" s="12">
        <f t="shared" si="3"/>
        <v>139</v>
      </c>
      <c r="H90" s="12">
        <v>10</v>
      </c>
      <c r="I90" s="12">
        <v>81</v>
      </c>
      <c r="J90" s="13">
        <f t="shared" si="2"/>
        <v>1.7160493827160495</v>
      </c>
    </row>
    <row r="91" spans="1:10" x14ac:dyDescent="0.3">
      <c r="A91" s="3" t="s">
        <v>245</v>
      </c>
      <c r="B91" s="3" t="s">
        <v>246</v>
      </c>
      <c r="C91" s="3" t="s">
        <v>247</v>
      </c>
      <c r="D91" s="12">
        <v>22</v>
      </c>
      <c r="E91" s="12">
        <v>123</v>
      </c>
      <c r="F91" s="12">
        <v>0</v>
      </c>
      <c r="G91" s="12">
        <f t="shared" si="3"/>
        <v>145</v>
      </c>
      <c r="H91" s="12">
        <v>5</v>
      </c>
      <c r="I91" s="12">
        <v>109</v>
      </c>
      <c r="J91" s="13">
        <f t="shared" si="2"/>
        <v>1.3302752293577982</v>
      </c>
    </row>
    <row r="92" spans="1:10" x14ac:dyDescent="0.3">
      <c r="A92" s="3" t="s">
        <v>248</v>
      </c>
      <c r="B92" s="3" t="s">
        <v>249</v>
      </c>
      <c r="C92" s="3" t="s">
        <v>250</v>
      </c>
      <c r="D92" s="12">
        <v>6</v>
      </c>
      <c r="E92" s="12">
        <v>89</v>
      </c>
      <c r="F92" s="12">
        <v>0</v>
      </c>
      <c r="G92" s="12">
        <f t="shared" si="3"/>
        <v>95</v>
      </c>
      <c r="H92" s="12">
        <v>2</v>
      </c>
      <c r="I92" s="12">
        <v>100</v>
      </c>
      <c r="J92" s="13">
        <f t="shared" si="2"/>
        <v>0.95</v>
      </c>
    </row>
    <row r="93" spans="1:10" x14ac:dyDescent="0.3">
      <c r="A93" s="3" t="s">
        <v>251</v>
      </c>
      <c r="B93" s="3" t="s">
        <v>252</v>
      </c>
      <c r="C93" s="3" t="s">
        <v>253</v>
      </c>
      <c r="D93" s="12">
        <v>10</v>
      </c>
      <c r="E93" s="12">
        <v>117</v>
      </c>
      <c r="F93" s="12">
        <v>0</v>
      </c>
      <c r="G93" s="12">
        <f t="shared" si="3"/>
        <v>127</v>
      </c>
      <c r="H93" s="12">
        <v>5</v>
      </c>
      <c r="I93" s="12">
        <v>123</v>
      </c>
      <c r="J93" s="13">
        <f t="shared" si="2"/>
        <v>1.032520325203252</v>
      </c>
    </row>
    <row r="94" spans="1:10" x14ac:dyDescent="0.3">
      <c r="A94" s="3" t="s">
        <v>254</v>
      </c>
      <c r="B94" s="3" t="s">
        <v>255</v>
      </c>
      <c r="C94" s="3" t="s">
        <v>256</v>
      </c>
      <c r="D94" s="12">
        <v>1</v>
      </c>
      <c r="E94" s="12">
        <v>21</v>
      </c>
      <c r="F94" s="12">
        <v>0</v>
      </c>
      <c r="G94" s="12">
        <f t="shared" si="3"/>
        <v>22</v>
      </c>
      <c r="H94" s="12">
        <v>1</v>
      </c>
      <c r="I94" s="12">
        <v>20</v>
      </c>
      <c r="J94" s="13">
        <f t="shared" si="2"/>
        <v>1.1000000000000001</v>
      </c>
    </row>
    <row r="95" spans="1:10" x14ac:dyDescent="0.3">
      <c r="A95" s="3" t="s">
        <v>257</v>
      </c>
      <c r="B95" s="3" t="s">
        <v>258</v>
      </c>
      <c r="C95" s="3" t="s">
        <v>259</v>
      </c>
      <c r="D95" s="12">
        <v>45</v>
      </c>
      <c r="E95" s="12">
        <v>374</v>
      </c>
      <c r="F95" s="12">
        <v>0</v>
      </c>
      <c r="G95" s="12">
        <f t="shared" si="3"/>
        <v>419</v>
      </c>
      <c r="H95" s="12">
        <v>45</v>
      </c>
      <c r="I95" s="12">
        <v>405</v>
      </c>
      <c r="J95" s="13">
        <f t="shared" si="2"/>
        <v>1.0345679012345679</v>
      </c>
    </row>
    <row r="96" spans="1:10" x14ac:dyDescent="0.3">
      <c r="A96" s="3" t="s">
        <v>260</v>
      </c>
      <c r="B96" s="3" t="s">
        <v>258</v>
      </c>
      <c r="C96" s="3" t="s">
        <v>261</v>
      </c>
      <c r="D96" s="12">
        <v>2</v>
      </c>
      <c r="E96" s="12">
        <v>20</v>
      </c>
      <c r="F96" s="12">
        <v>0</v>
      </c>
      <c r="G96" s="12">
        <f t="shared" si="3"/>
        <v>22</v>
      </c>
      <c r="H96" s="12">
        <v>2</v>
      </c>
      <c r="I96" s="12">
        <v>21</v>
      </c>
      <c r="J96" s="13">
        <f t="shared" si="2"/>
        <v>1.0476190476190477</v>
      </c>
    </row>
    <row r="97" spans="1:10" x14ac:dyDescent="0.3">
      <c r="A97" s="3" t="s">
        <v>262</v>
      </c>
      <c r="B97" s="3" t="s">
        <v>258</v>
      </c>
      <c r="C97" s="3" t="s">
        <v>263</v>
      </c>
      <c r="D97" s="12">
        <v>27</v>
      </c>
      <c r="E97" s="12">
        <v>327</v>
      </c>
      <c r="F97" s="12">
        <v>0</v>
      </c>
      <c r="G97" s="12">
        <f t="shared" si="3"/>
        <v>354</v>
      </c>
      <c r="H97" s="12">
        <v>14</v>
      </c>
      <c r="I97" s="12">
        <v>355</v>
      </c>
      <c r="J97" s="13">
        <f t="shared" si="2"/>
        <v>0.9971830985915493</v>
      </c>
    </row>
    <row r="98" spans="1:10" x14ac:dyDescent="0.3">
      <c r="A98" s="3" t="s">
        <v>264</v>
      </c>
      <c r="B98" s="3" t="s">
        <v>258</v>
      </c>
      <c r="C98" s="3" t="s">
        <v>265</v>
      </c>
      <c r="D98" s="12">
        <v>10</v>
      </c>
      <c r="E98" s="12">
        <v>90</v>
      </c>
      <c r="F98" s="12">
        <v>0</v>
      </c>
      <c r="G98" s="12">
        <f t="shared" si="3"/>
        <v>100</v>
      </c>
      <c r="H98" s="12">
        <v>8</v>
      </c>
      <c r="I98" s="12">
        <v>96</v>
      </c>
      <c r="J98" s="13">
        <f t="shared" si="2"/>
        <v>1.0416666666666667</v>
      </c>
    </row>
    <row r="99" spans="1:10" x14ac:dyDescent="0.3">
      <c r="A99" s="3" t="s">
        <v>266</v>
      </c>
      <c r="B99" s="3" t="s">
        <v>258</v>
      </c>
      <c r="C99" s="3" t="s">
        <v>267</v>
      </c>
      <c r="D99" s="12">
        <v>15</v>
      </c>
      <c r="E99" s="12">
        <v>134</v>
      </c>
      <c r="F99" s="12">
        <v>0</v>
      </c>
      <c r="G99" s="12">
        <f t="shared" si="3"/>
        <v>149</v>
      </c>
      <c r="H99" s="12">
        <v>9</v>
      </c>
      <c r="I99" s="12">
        <v>146</v>
      </c>
      <c r="J99" s="13">
        <f t="shared" si="2"/>
        <v>1.0205479452054795</v>
      </c>
    </row>
    <row r="100" spans="1:10" x14ac:dyDescent="0.3">
      <c r="A100" s="3" t="s">
        <v>268</v>
      </c>
      <c r="B100" s="3" t="s">
        <v>258</v>
      </c>
      <c r="C100" s="3" t="s">
        <v>269</v>
      </c>
      <c r="D100" s="12">
        <v>11</v>
      </c>
      <c r="E100" s="12">
        <v>96</v>
      </c>
      <c r="F100" s="12">
        <v>0</v>
      </c>
      <c r="G100" s="12">
        <f t="shared" si="3"/>
        <v>107</v>
      </c>
      <c r="H100" s="12">
        <v>0</v>
      </c>
      <c r="I100" s="12">
        <v>103</v>
      </c>
      <c r="J100" s="13">
        <f t="shared" si="2"/>
        <v>1.0388349514563107</v>
      </c>
    </row>
    <row r="101" spans="1:10" x14ac:dyDescent="0.3">
      <c r="A101" s="3" t="s">
        <v>270</v>
      </c>
      <c r="B101" s="3" t="s">
        <v>258</v>
      </c>
      <c r="C101" s="3" t="s">
        <v>271</v>
      </c>
      <c r="D101" s="12">
        <v>27</v>
      </c>
      <c r="E101" s="12">
        <v>461</v>
      </c>
      <c r="F101" s="12">
        <v>0</v>
      </c>
      <c r="G101" s="12">
        <f t="shared" si="3"/>
        <v>488</v>
      </c>
      <c r="H101" s="12">
        <v>12</v>
      </c>
      <c r="I101" s="12">
        <v>472</v>
      </c>
      <c r="J101" s="13">
        <f t="shared" si="2"/>
        <v>1.0338983050847457</v>
      </c>
    </row>
    <row r="102" spans="1:10" x14ac:dyDescent="0.3">
      <c r="A102" s="3" t="s">
        <v>272</v>
      </c>
      <c r="B102" s="3" t="s">
        <v>258</v>
      </c>
      <c r="C102" s="3" t="s">
        <v>273</v>
      </c>
      <c r="D102" s="12">
        <v>16</v>
      </c>
      <c r="E102" s="12">
        <v>173</v>
      </c>
      <c r="F102" s="12">
        <v>0</v>
      </c>
      <c r="G102" s="12">
        <f t="shared" si="3"/>
        <v>189</v>
      </c>
      <c r="H102" s="12">
        <v>10</v>
      </c>
      <c r="I102" s="12">
        <v>217</v>
      </c>
      <c r="J102" s="13">
        <f t="shared" si="2"/>
        <v>0.87096774193548387</v>
      </c>
    </row>
    <row r="103" spans="1:10" x14ac:dyDescent="0.3">
      <c r="A103" s="3" t="s">
        <v>274</v>
      </c>
      <c r="B103" s="3" t="s">
        <v>258</v>
      </c>
      <c r="C103" s="3" t="s">
        <v>275</v>
      </c>
      <c r="D103" s="12">
        <v>24</v>
      </c>
      <c r="E103" s="12">
        <v>120</v>
      </c>
      <c r="F103" s="12">
        <v>1</v>
      </c>
      <c r="G103" s="12">
        <f t="shared" si="3"/>
        <v>145</v>
      </c>
      <c r="H103" s="12">
        <v>23</v>
      </c>
      <c r="I103" s="12">
        <v>131</v>
      </c>
      <c r="J103" s="13">
        <f t="shared" si="2"/>
        <v>1.1068702290076335</v>
      </c>
    </row>
    <row r="104" spans="1:10" x14ac:dyDescent="0.3">
      <c r="A104" s="3" t="s">
        <v>276</v>
      </c>
      <c r="B104" s="3" t="s">
        <v>258</v>
      </c>
      <c r="C104" s="3" t="s">
        <v>277</v>
      </c>
      <c r="D104" s="12">
        <v>16</v>
      </c>
      <c r="E104" s="12">
        <v>155</v>
      </c>
      <c r="F104" s="12">
        <v>0</v>
      </c>
      <c r="G104" s="12">
        <f t="shared" si="3"/>
        <v>171</v>
      </c>
      <c r="H104" s="12">
        <v>5</v>
      </c>
      <c r="I104" s="12">
        <v>184</v>
      </c>
      <c r="J104" s="13">
        <f t="shared" si="2"/>
        <v>0.92934782608695654</v>
      </c>
    </row>
    <row r="105" spans="1:10" x14ac:dyDescent="0.3">
      <c r="A105" s="3" t="s">
        <v>278</v>
      </c>
      <c r="B105" s="3" t="s">
        <v>279</v>
      </c>
      <c r="C105" s="3" t="s">
        <v>279</v>
      </c>
      <c r="D105" s="12">
        <v>10</v>
      </c>
      <c r="E105" s="12">
        <v>69</v>
      </c>
      <c r="F105" s="12">
        <v>0</v>
      </c>
      <c r="G105" s="12">
        <f t="shared" si="3"/>
        <v>79</v>
      </c>
      <c r="H105" s="12">
        <v>10</v>
      </c>
      <c r="I105" s="12">
        <v>78</v>
      </c>
      <c r="J105" s="13">
        <f t="shared" si="2"/>
        <v>1.0128205128205128</v>
      </c>
    </row>
    <row r="106" spans="1:10" x14ac:dyDescent="0.3">
      <c r="A106" s="3" t="s">
        <v>280</v>
      </c>
      <c r="B106" s="3" t="s">
        <v>279</v>
      </c>
      <c r="C106" s="3" t="s">
        <v>281</v>
      </c>
      <c r="D106" s="12">
        <v>2</v>
      </c>
      <c r="E106" s="12">
        <v>16</v>
      </c>
      <c r="F106" s="12">
        <v>0</v>
      </c>
      <c r="G106" s="12">
        <f t="shared" si="3"/>
        <v>18</v>
      </c>
      <c r="H106" s="12">
        <v>2</v>
      </c>
      <c r="I106" s="12">
        <v>19</v>
      </c>
      <c r="J106" s="13">
        <f t="shared" si="2"/>
        <v>0.94736842105263153</v>
      </c>
    </row>
    <row r="107" spans="1:10" x14ac:dyDescent="0.3">
      <c r="A107" s="3" t="s">
        <v>282</v>
      </c>
      <c r="B107" s="3" t="s">
        <v>283</v>
      </c>
      <c r="C107" s="3" t="s">
        <v>284</v>
      </c>
      <c r="D107" s="12">
        <v>33</v>
      </c>
      <c r="E107" s="12">
        <v>139</v>
      </c>
      <c r="F107" s="12">
        <v>0</v>
      </c>
      <c r="G107" s="12">
        <f t="shared" si="3"/>
        <v>172</v>
      </c>
      <c r="H107" s="12">
        <v>7</v>
      </c>
      <c r="I107" s="12">
        <v>139</v>
      </c>
      <c r="J107" s="13">
        <f t="shared" si="2"/>
        <v>1.2374100719424461</v>
      </c>
    </row>
    <row r="108" spans="1:10" x14ac:dyDescent="0.3">
      <c r="A108" s="3" t="s">
        <v>285</v>
      </c>
      <c r="B108" s="3" t="s">
        <v>286</v>
      </c>
      <c r="C108" s="3" t="s">
        <v>287</v>
      </c>
      <c r="D108" s="12">
        <v>10</v>
      </c>
      <c r="E108" s="12">
        <v>19</v>
      </c>
      <c r="F108" s="12">
        <v>0</v>
      </c>
      <c r="G108" s="12">
        <f t="shared" si="3"/>
        <v>29</v>
      </c>
      <c r="H108" s="12">
        <v>3</v>
      </c>
      <c r="I108" s="12">
        <v>29</v>
      </c>
      <c r="J108" s="13">
        <f t="shared" si="2"/>
        <v>1</v>
      </c>
    </row>
    <row r="109" spans="1:10" ht="15" thickBot="1" x14ac:dyDescent="0.35">
      <c r="A109" s="3" t="s">
        <v>288</v>
      </c>
      <c r="B109" s="3" t="s">
        <v>289</v>
      </c>
      <c r="C109" s="3" t="s">
        <v>289</v>
      </c>
      <c r="D109" s="12">
        <v>6</v>
      </c>
      <c r="E109" s="12">
        <v>61</v>
      </c>
      <c r="F109" s="12">
        <v>0</v>
      </c>
      <c r="G109" s="12">
        <f t="shared" si="3"/>
        <v>67</v>
      </c>
      <c r="H109" s="12">
        <v>6</v>
      </c>
      <c r="I109" s="12">
        <v>70</v>
      </c>
      <c r="J109" s="13">
        <f>G109/I109</f>
        <v>0.95714285714285718</v>
      </c>
    </row>
    <row r="110" spans="1:10" ht="15" thickTop="1" x14ac:dyDescent="0.3">
      <c r="A110" s="17" t="s">
        <v>292</v>
      </c>
      <c r="B110" s="17"/>
      <c r="C110" s="17"/>
      <c r="D110" s="18">
        <f>SUM(D3:D109)</f>
        <v>1202</v>
      </c>
      <c r="E110" s="18">
        <f>SUM(E3:E109)</f>
        <v>11109</v>
      </c>
      <c r="F110" s="18">
        <f>SUM(F3:F109)</f>
        <v>56</v>
      </c>
      <c r="G110" s="18">
        <f t="shared" ref="G110" si="4">D110+E110+F110</f>
        <v>12367</v>
      </c>
      <c r="H110" s="18">
        <f>SUM(H3:H109)</f>
        <v>669</v>
      </c>
      <c r="I110" s="18">
        <f>SUM(I3:I109)</f>
        <v>10913</v>
      </c>
      <c r="J110" s="19">
        <f t="shared" si="2"/>
        <v>1.1332355905800422</v>
      </c>
    </row>
    <row r="112" spans="1:10" x14ac:dyDescent="0.3">
      <c r="A112" s="5" t="s">
        <v>293</v>
      </c>
      <c r="B112" s="5"/>
      <c r="C112" s="5"/>
      <c r="D112" s="22"/>
      <c r="E112" s="22"/>
      <c r="F112" s="22"/>
      <c r="G112" s="22"/>
      <c r="H112" s="22"/>
      <c r="I112" s="22"/>
      <c r="J112" s="23"/>
    </row>
    <row r="114" spans="1:10" x14ac:dyDescent="0.3">
      <c r="A114" s="5" t="s">
        <v>294</v>
      </c>
      <c r="B114" s="5"/>
      <c r="C114" s="5"/>
      <c r="D114" s="22"/>
      <c r="E114" s="22"/>
      <c r="F114" s="22"/>
      <c r="G114" s="22"/>
      <c r="H114" s="22"/>
      <c r="I114" s="22"/>
      <c r="J114" s="23"/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A46A-EDDB-4927-9F31-FCF8C3C630EC}">
  <dimension ref="A1:H80"/>
  <sheetViews>
    <sheetView topLeftCell="A56" workbookViewId="0">
      <selection activeCell="M30" sqref="M30:N30"/>
    </sheetView>
  </sheetViews>
  <sheetFormatPr defaultRowHeight="14.4" x14ac:dyDescent="0.3"/>
  <cols>
    <col min="1" max="1" width="14.109375" style="4" customWidth="1"/>
    <col min="2" max="4" width="8.88671875" style="20"/>
    <col min="5" max="5" width="11" style="20" customWidth="1"/>
    <col min="6" max="6" width="12.44140625" style="20" customWidth="1"/>
    <col min="7" max="7" width="8.88671875" style="20"/>
    <col min="8" max="8" width="8.88671875" style="21"/>
  </cols>
  <sheetData>
    <row r="1" spans="1:8" x14ac:dyDescent="0.3">
      <c r="A1" s="6"/>
      <c r="B1" s="74">
        <v>45505</v>
      </c>
      <c r="C1" s="74"/>
      <c r="D1" s="74"/>
      <c r="E1" s="74"/>
      <c r="F1" s="74"/>
      <c r="G1" s="74"/>
      <c r="H1" s="7"/>
    </row>
    <row r="2" spans="1:8" ht="40.200000000000003" x14ac:dyDescent="0.3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3">
      <c r="A3" s="3" t="s">
        <v>11</v>
      </c>
      <c r="B3" s="12">
        <v>2</v>
      </c>
      <c r="C3" s="12">
        <v>41</v>
      </c>
      <c r="D3" s="12">
        <v>0</v>
      </c>
      <c r="E3" s="12">
        <f>SUM(B3:D3)</f>
        <v>43</v>
      </c>
      <c r="F3" s="12">
        <v>0</v>
      </c>
      <c r="G3" s="12">
        <v>43</v>
      </c>
      <c r="H3" s="13">
        <f t="shared" ref="H3:H53" si="0">E3/G3</f>
        <v>1</v>
      </c>
    </row>
    <row r="4" spans="1:8" x14ac:dyDescent="0.3">
      <c r="A4" s="3" t="s">
        <v>14</v>
      </c>
      <c r="B4" s="12">
        <v>7</v>
      </c>
      <c r="C4" s="12">
        <v>33</v>
      </c>
      <c r="D4" s="12">
        <v>0</v>
      </c>
      <c r="E4" s="12">
        <f t="shared" ref="E4:E53" si="1">SUM(B4:D4)</f>
        <v>40</v>
      </c>
      <c r="F4" s="12">
        <v>4</v>
      </c>
      <c r="G4" s="12">
        <v>27</v>
      </c>
      <c r="H4" s="13">
        <f t="shared" si="0"/>
        <v>1.4814814814814814</v>
      </c>
    </row>
    <row r="5" spans="1:8" x14ac:dyDescent="0.3">
      <c r="A5" s="3" t="s">
        <v>16</v>
      </c>
      <c r="B5" s="12">
        <v>2</v>
      </c>
      <c r="C5" s="12">
        <v>8</v>
      </c>
      <c r="D5" s="12">
        <v>0</v>
      </c>
      <c r="E5" s="12">
        <f t="shared" si="1"/>
        <v>10</v>
      </c>
      <c r="F5" s="12">
        <v>0</v>
      </c>
      <c r="G5" s="12">
        <v>10</v>
      </c>
      <c r="H5" s="13">
        <f t="shared" si="0"/>
        <v>1</v>
      </c>
    </row>
    <row r="6" spans="1:8" x14ac:dyDescent="0.3">
      <c r="A6" s="3" t="s">
        <v>18</v>
      </c>
      <c r="B6" s="12">
        <v>24</v>
      </c>
      <c r="C6" s="12">
        <v>135</v>
      </c>
      <c r="D6" s="12">
        <v>0</v>
      </c>
      <c r="E6" s="12">
        <v>159</v>
      </c>
      <c r="F6" s="12">
        <v>0</v>
      </c>
      <c r="G6" s="12">
        <v>107</v>
      </c>
      <c r="H6" s="13">
        <v>1.485981308411215</v>
      </c>
    </row>
    <row r="7" spans="1:8" x14ac:dyDescent="0.3">
      <c r="A7" s="3" t="s">
        <v>23</v>
      </c>
      <c r="B7" s="12">
        <v>3</v>
      </c>
      <c r="C7" s="12">
        <v>23</v>
      </c>
      <c r="D7" s="12">
        <v>1</v>
      </c>
      <c r="E7" s="12">
        <f t="shared" si="1"/>
        <v>27</v>
      </c>
      <c r="F7" s="12">
        <v>2</v>
      </c>
      <c r="G7" s="12">
        <v>23</v>
      </c>
      <c r="H7" s="13">
        <f t="shared" si="0"/>
        <v>1.173913043478261</v>
      </c>
    </row>
    <row r="8" spans="1:8" x14ac:dyDescent="0.3">
      <c r="A8" s="3" t="s">
        <v>26</v>
      </c>
      <c r="B8" s="12">
        <v>23</v>
      </c>
      <c r="C8" s="12">
        <v>144</v>
      </c>
      <c r="D8" s="12">
        <v>3</v>
      </c>
      <c r="E8" s="12">
        <f t="shared" si="1"/>
        <v>170</v>
      </c>
      <c r="F8" s="12">
        <v>21</v>
      </c>
      <c r="G8" s="12">
        <v>117</v>
      </c>
      <c r="H8" s="13">
        <f t="shared" si="0"/>
        <v>1.4529914529914529</v>
      </c>
    </row>
    <row r="9" spans="1:8" x14ac:dyDescent="0.3">
      <c r="A9" s="3" t="s">
        <v>29</v>
      </c>
      <c r="B9" s="12">
        <v>4</v>
      </c>
      <c r="C9" s="12">
        <v>21</v>
      </c>
      <c r="D9" s="12">
        <v>0</v>
      </c>
      <c r="E9" s="12">
        <f t="shared" si="1"/>
        <v>25</v>
      </c>
      <c r="F9" s="12">
        <v>4</v>
      </c>
      <c r="G9" s="12">
        <v>24</v>
      </c>
      <c r="H9" s="13">
        <f t="shared" si="0"/>
        <v>1.0416666666666667</v>
      </c>
    </row>
    <row r="10" spans="1:8" x14ac:dyDescent="0.3">
      <c r="A10" s="3" t="s">
        <v>32</v>
      </c>
      <c r="B10" s="12">
        <v>19</v>
      </c>
      <c r="C10" s="12">
        <v>192</v>
      </c>
      <c r="D10" s="12">
        <v>3</v>
      </c>
      <c r="E10" s="12">
        <f t="shared" si="1"/>
        <v>214</v>
      </c>
      <c r="F10" s="12">
        <v>11</v>
      </c>
      <c r="G10" s="12">
        <v>268</v>
      </c>
      <c r="H10" s="13">
        <f t="shared" si="0"/>
        <v>0.79850746268656714</v>
      </c>
    </row>
    <row r="11" spans="1:8" x14ac:dyDescent="0.3">
      <c r="A11" s="3" t="s">
        <v>37</v>
      </c>
      <c r="B11" s="12">
        <v>11</v>
      </c>
      <c r="C11" s="12">
        <v>86</v>
      </c>
      <c r="D11" s="12">
        <v>0</v>
      </c>
      <c r="E11" s="12">
        <v>97</v>
      </c>
      <c r="F11" s="12">
        <v>4</v>
      </c>
      <c r="G11" s="12">
        <v>92</v>
      </c>
      <c r="H11" s="13">
        <v>1.0543478260869565</v>
      </c>
    </row>
    <row r="12" spans="1:8" x14ac:dyDescent="0.3">
      <c r="A12" s="3" t="s">
        <v>42</v>
      </c>
      <c r="B12" s="12">
        <v>12</v>
      </c>
      <c r="C12" s="12">
        <v>38</v>
      </c>
      <c r="D12" s="12">
        <v>0</v>
      </c>
      <c r="E12" s="12">
        <f t="shared" si="1"/>
        <v>50</v>
      </c>
      <c r="F12" s="12">
        <v>0</v>
      </c>
      <c r="G12" s="12">
        <v>50</v>
      </c>
      <c r="H12" s="13">
        <f t="shared" si="0"/>
        <v>1</v>
      </c>
    </row>
    <row r="13" spans="1:8" x14ac:dyDescent="0.3">
      <c r="A13" s="3" t="s">
        <v>45</v>
      </c>
      <c r="B13" s="12">
        <v>6</v>
      </c>
      <c r="C13" s="12">
        <v>87</v>
      </c>
      <c r="D13" s="12">
        <v>0</v>
      </c>
      <c r="E13" s="12">
        <f t="shared" si="1"/>
        <v>93</v>
      </c>
      <c r="F13" s="12">
        <v>6</v>
      </c>
      <c r="G13" s="12">
        <v>31</v>
      </c>
      <c r="H13" s="13">
        <f t="shared" si="0"/>
        <v>3</v>
      </c>
    </row>
    <row r="14" spans="1:8" x14ac:dyDescent="0.3">
      <c r="A14" s="3" t="s">
        <v>48</v>
      </c>
      <c r="B14" s="12">
        <v>47</v>
      </c>
      <c r="C14" s="12">
        <v>520</v>
      </c>
      <c r="D14" s="12">
        <v>0</v>
      </c>
      <c r="E14" s="12">
        <v>567</v>
      </c>
      <c r="F14" s="12">
        <v>32</v>
      </c>
      <c r="G14" s="12">
        <v>554</v>
      </c>
      <c r="H14" s="13">
        <v>1.023465703971119</v>
      </c>
    </row>
    <row r="15" spans="1:8" x14ac:dyDescent="0.3">
      <c r="A15" s="3" t="s">
        <v>53</v>
      </c>
      <c r="B15" s="12">
        <v>2</v>
      </c>
      <c r="C15" s="12">
        <v>64</v>
      </c>
      <c r="D15" s="12">
        <v>1</v>
      </c>
      <c r="E15" s="12">
        <f t="shared" si="1"/>
        <v>67</v>
      </c>
      <c r="F15" s="12">
        <v>2</v>
      </c>
      <c r="G15" s="12">
        <v>17</v>
      </c>
      <c r="H15" s="13">
        <f t="shared" si="0"/>
        <v>3.9411764705882355</v>
      </c>
    </row>
    <row r="16" spans="1:8" x14ac:dyDescent="0.3">
      <c r="A16" s="3" t="s">
        <v>56</v>
      </c>
      <c r="B16" s="12">
        <v>36</v>
      </c>
      <c r="C16" s="12">
        <v>313</v>
      </c>
      <c r="D16" s="12">
        <v>0</v>
      </c>
      <c r="E16" s="12">
        <v>349</v>
      </c>
      <c r="F16" s="12">
        <v>23</v>
      </c>
      <c r="G16" s="12">
        <v>353</v>
      </c>
      <c r="H16" s="13">
        <v>0.98866855524079322</v>
      </c>
    </row>
    <row r="17" spans="1:8" x14ac:dyDescent="0.3">
      <c r="A17" s="3" t="s">
        <v>61</v>
      </c>
      <c r="B17" s="12">
        <v>7</v>
      </c>
      <c r="C17" s="12">
        <v>25</v>
      </c>
      <c r="D17" s="12">
        <v>0</v>
      </c>
      <c r="E17" s="12">
        <f t="shared" si="1"/>
        <v>32</v>
      </c>
      <c r="F17" s="12">
        <v>5</v>
      </c>
      <c r="G17" s="12">
        <v>28</v>
      </c>
      <c r="H17" s="13">
        <f t="shared" si="0"/>
        <v>1.1428571428571428</v>
      </c>
    </row>
    <row r="18" spans="1:8" x14ac:dyDescent="0.3">
      <c r="A18" s="3" t="s">
        <v>64</v>
      </c>
      <c r="B18" s="12">
        <v>3</v>
      </c>
      <c r="C18" s="12">
        <v>32</v>
      </c>
      <c r="D18" s="12">
        <v>0</v>
      </c>
      <c r="E18" s="12">
        <f t="shared" si="1"/>
        <v>35</v>
      </c>
      <c r="F18" s="12">
        <v>3</v>
      </c>
      <c r="G18" s="12">
        <v>39</v>
      </c>
      <c r="H18" s="13">
        <f t="shared" si="0"/>
        <v>0.89743589743589747</v>
      </c>
    </row>
    <row r="19" spans="1:8" x14ac:dyDescent="0.3">
      <c r="A19" s="3" t="s">
        <v>67</v>
      </c>
      <c r="B19" s="12">
        <v>43</v>
      </c>
      <c r="C19" s="12">
        <v>315</v>
      </c>
      <c r="D19" s="12">
        <v>0</v>
      </c>
      <c r="E19" s="12">
        <v>358</v>
      </c>
      <c r="F19" s="12">
        <v>34</v>
      </c>
      <c r="G19" s="12">
        <v>180</v>
      </c>
      <c r="H19" s="13">
        <v>1.9888888888888889</v>
      </c>
    </row>
    <row r="20" spans="1:8" x14ac:dyDescent="0.3">
      <c r="A20" s="3" t="s">
        <v>72</v>
      </c>
      <c r="B20" s="12">
        <v>4</v>
      </c>
      <c r="C20" s="12">
        <v>87</v>
      </c>
      <c r="D20" s="12">
        <v>0</v>
      </c>
      <c r="E20" s="12">
        <v>91</v>
      </c>
      <c r="F20" s="12">
        <v>4</v>
      </c>
      <c r="G20" s="12">
        <v>93</v>
      </c>
      <c r="H20" s="13">
        <v>0.978494623655914</v>
      </c>
    </row>
    <row r="21" spans="1:8" x14ac:dyDescent="0.3">
      <c r="A21" s="3" t="s">
        <v>77</v>
      </c>
      <c r="B21" s="12">
        <v>11</v>
      </c>
      <c r="C21" s="12">
        <v>55</v>
      </c>
      <c r="D21" s="12">
        <v>0</v>
      </c>
      <c r="E21" s="12">
        <f t="shared" si="1"/>
        <v>66</v>
      </c>
      <c r="F21" s="12">
        <v>9</v>
      </c>
      <c r="G21" s="12">
        <v>59</v>
      </c>
      <c r="H21" s="13">
        <f t="shared" si="0"/>
        <v>1.1186440677966101</v>
      </c>
    </row>
    <row r="22" spans="1:8" x14ac:dyDescent="0.3">
      <c r="A22" s="3" t="s">
        <v>80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3">
      <c r="A23" s="3" t="s">
        <v>83</v>
      </c>
      <c r="B23" s="12">
        <v>1</v>
      </c>
      <c r="C23" s="12">
        <v>2</v>
      </c>
      <c r="D23" s="12">
        <v>0</v>
      </c>
      <c r="E23" s="12">
        <f t="shared" si="1"/>
        <v>3</v>
      </c>
      <c r="F23" s="12">
        <v>0</v>
      </c>
      <c r="G23" s="12">
        <v>2</v>
      </c>
      <c r="H23" s="13">
        <f t="shared" si="0"/>
        <v>1.5</v>
      </c>
    </row>
    <row r="24" spans="1:8" x14ac:dyDescent="0.3">
      <c r="A24" s="3" t="s">
        <v>86</v>
      </c>
      <c r="B24" s="12">
        <v>42</v>
      </c>
      <c r="C24" s="12">
        <v>594</v>
      </c>
      <c r="D24" s="12">
        <v>15</v>
      </c>
      <c r="E24" s="12">
        <f t="shared" si="1"/>
        <v>651</v>
      </c>
      <c r="F24" s="12">
        <v>6</v>
      </c>
      <c r="G24" s="12">
        <v>209</v>
      </c>
      <c r="H24" s="13">
        <f t="shared" si="0"/>
        <v>3.1148325358851676</v>
      </c>
    </row>
    <row r="25" spans="1:8" x14ac:dyDescent="0.3">
      <c r="A25" s="3" t="s">
        <v>89</v>
      </c>
      <c r="B25" s="12">
        <v>7</v>
      </c>
      <c r="C25" s="12">
        <v>51</v>
      </c>
      <c r="D25" s="12">
        <v>0</v>
      </c>
      <c r="E25" s="12">
        <f t="shared" si="1"/>
        <v>58</v>
      </c>
      <c r="F25" s="12">
        <v>7</v>
      </c>
      <c r="G25" s="12">
        <v>54</v>
      </c>
      <c r="H25" s="13">
        <f t="shared" si="0"/>
        <v>1.0740740740740742</v>
      </c>
    </row>
    <row r="26" spans="1:8" x14ac:dyDescent="0.3">
      <c r="A26" s="3" t="s">
        <v>92</v>
      </c>
      <c r="B26" s="12">
        <v>17</v>
      </c>
      <c r="C26" s="12">
        <v>116</v>
      </c>
      <c r="D26" s="12">
        <v>0</v>
      </c>
      <c r="E26" s="12">
        <f t="shared" si="1"/>
        <v>133</v>
      </c>
      <c r="F26" s="12">
        <v>16</v>
      </c>
      <c r="G26" s="12">
        <v>125</v>
      </c>
      <c r="H26" s="13">
        <f t="shared" si="0"/>
        <v>1.0640000000000001</v>
      </c>
    </row>
    <row r="27" spans="1:8" x14ac:dyDescent="0.3">
      <c r="A27" s="3" t="s">
        <v>95</v>
      </c>
      <c r="B27" s="12">
        <v>1</v>
      </c>
      <c r="C27" s="12">
        <v>18</v>
      </c>
      <c r="D27" s="12">
        <v>0</v>
      </c>
      <c r="E27" s="12">
        <f t="shared" si="1"/>
        <v>19</v>
      </c>
      <c r="F27" s="12">
        <v>1</v>
      </c>
      <c r="G27" s="12">
        <v>13</v>
      </c>
      <c r="H27" s="13">
        <f t="shared" si="0"/>
        <v>1.4615384615384615</v>
      </c>
    </row>
    <row r="28" spans="1:8" x14ac:dyDescent="0.3">
      <c r="A28" s="3" t="s">
        <v>98</v>
      </c>
      <c r="B28" s="12">
        <v>2</v>
      </c>
      <c r="C28" s="12">
        <v>14</v>
      </c>
      <c r="D28" s="12">
        <v>0</v>
      </c>
      <c r="E28" s="12">
        <f t="shared" si="1"/>
        <v>16</v>
      </c>
      <c r="F28" s="12">
        <v>2</v>
      </c>
      <c r="G28" s="12">
        <v>18</v>
      </c>
      <c r="H28" s="13">
        <f t="shared" si="0"/>
        <v>0.88888888888888884</v>
      </c>
    </row>
    <row r="29" spans="1:8" x14ac:dyDescent="0.3">
      <c r="A29" s="3" t="s">
        <v>101</v>
      </c>
      <c r="B29" s="12">
        <v>1</v>
      </c>
      <c r="C29" s="12">
        <v>3</v>
      </c>
      <c r="D29" s="12">
        <v>7</v>
      </c>
      <c r="E29" s="12">
        <f t="shared" si="1"/>
        <v>11</v>
      </c>
      <c r="F29" s="12">
        <v>1</v>
      </c>
      <c r="G29" s="12">
        <v>10</v>
      </c>
      <c r="H29" s="13">
        <f t="shared" si="0"/>
        <v>1.1000000000000001</v>
      </c>
    </row>
    <row r="30" spans="1:8" x14ac:dyDescent="0.3">
      <c r="A30" s="3" t="s">
        <v>104</v>
      </c>
      <c r="B30" s="12">
        <v>1</v>
      </c>
      <c r="C30" s="12">
        <v>14</v>
      </c>
      <c r="D30" s="12">
        <v>0</v>
      </c>
      <c r="E30" s="12">
        <f t="shared" si="1"/>
        <v>15</v>
      </c>
      <c r="F30" s="12">
        <v>0</v>
      </c>
      <c r="G30" s="12">
        <v>14</v>
      </c>
      <c r="H30" s="13">
        <f t="shared" si="0"/>
        <v>1.0714285714285714</v>
      </c>
    </row>
    <row r="31" spans="1:8" x14ac:dyDescent="0.3">
      <c r="A31" s="3" t="s">
        <v>107</v>
      </c>
      <c r="B31" s="12">
        <v>5</v>
      </c>
      <c r="C31" s="12">
        <v>33</v>
      </c>
      <c r="D31" s="12">
        <v>0</v>
      </c>
      <c r="E31" s="12">
        <f t="shared" si="1"/>
        <v>38</v>
      </c>
      <c r="F31" s="12">
        <v>5</v>
      </c>
      <c r="G31" s="12">
        <v>32</v>
      </c>
      <c r="H31" s="13">
        <f t="shared" si="0"/>
        <v>1.1875</v>
      </c>
    </row>
    <row r="32" spans="1:8" x14ac:dyDescent="0.3">
      <c r="A32" s="3" t="s">
        <v>110</v>
      </c>
      <c r="B32" s="12">
        <v>5</v>
      </c>
      <c r="C32" s="12">
        <v>31</v>
      </c>
      <c r="D32" s="12">
        <v>0</v>
      </c>
      <c r="E32" s="12">
        <f t="shared" si="1"/>
        <v>36</v>
      </c>
      <c r="F32" s="12">
        <v>5</v>
      </c>
      <c r="G32" s="12">
        <v>36</v>
      </c>
      <c r="H32" s="13">
        <f t="shared" si="0"/>
        <v>1</v>
      </c>
    </row>
    <row r="33" spans="1:8" x14ac:dyDescent="0.3">
      <c r="A33" s="3" t="s">
        <v>113</v>
      </c>
      <c r="B33" s="12">
        <v>14</v>
      </c>
      <c r="C33" s="12">
        <v>85</v>
      </c>
      <c r="D33" s="12">
        <v>0</v>
      </c>
      <c r="E33" s="12">
        <f t="shared" si="1"/>
        <v>99</v>
      </c>
      <c r="F33" s="12">
        <v>5</v>
      </c>
      <c r="G33" s="12">
        <v>121</v>
      </c>
      <c r="H33" s="13">
        <f t="shared" si="0"/>
        <v>0.81818181818181823</v>
      </c>
    </row>
    <row r="34" spans="1:8" x14ac:dyDescent="0.3">
      <c r="A34" s="3" t="s">
        <v>116</v>
      </c>
      <c r="B34" s="12">
        <v>0</v>
      </c>
      <c r="C34" s="12">
        <v>10</v>
      </c>
      <c r="D34" s="12">
        <v>0</v>
      </c>
      <c r="E34" s="12">
        <f t="shared" si="1"/>
        <v>10</v>
      </c>
      <c r="F34" s="12">
        <v>0</v>
      </c>
      <c r="G34" s="12">
        <v>10</v>
      </c>
      <c r="H34" s="13">
        <f t="shared" si="0"/>
        <v>1</v>
      </c>
    </row>
    <row r="35" spans="1:8" x14ac:dyDescent="0.3">
      <c r="A35" s="3" t="s">
        <v>119</v>
      </c>
      <c r="B35" s="12">
        <v>0</v>
      </c>
      <c r="C35" s="12">
        <v>21</v>
      </c>
      <c r="D35" s="12">
        <v>4</v>
      </c>
      <c r="E35" s="12">
        <f t="shared" si="1"/>
        <v>25</v>
      </c>
      <c r="F35" s="12">
        <v>0</v>
      </c>
      <c r="G35" s="12">
        <v>16</v>
      </c>
      <c r="H35" s="13">
        <f t="shared" si="0"/>
        <v>1.5625</v>
      </c>
    </row>
    <row r="36" spans="1:8" x14ac:dyDescent="0.3">
      <c r="A36" s="3" t="s">
        <v>122</v>
      </c>
      <c r="B36" s="12">
        <v>11</v>
      </c>
      <c r="C36" s="12">
        <v>89</v>
      </c>
      <c r="D36" s="12">
        <v>0</v>
      </c>
      <c r="E36" s="12">
        <v>100</v>
      </c>
      <c r="F36" s="12">
        <v>0</v>
      </c>
      <c r="G36" s="12">
        <v>118</v>
      </c>
      <c r="H36" s="13">
        <v>0.84745762711864403</v>
      </c>
    </row>
    <row r="37" spans="1:8" x14ac:dyDescent="0.3">
      <c r="A37" s="3" t="s">
        <v>127</v>
      </c>
      <c r="B37" s="12">
        <v>0</v>
      </c>
      <c r="C37" s="12">
        <v>45</v>
      </c>
      <c r="D37" s="12">
        <v>0</v>
      </c>
      <c r="E37" s="12">
        <f t="shared" si="1"/>
        <v>45</v>
      </c>
      <c r="F37" s="12">
        <v>0</v>
      </c>
      <c r="G37" s="12">
        <v>41</v>
      </c>
      <c r="H37" s="13">
        <f t="shared" si="0"/>
        <v>1.0975609756097562</v>
      </c>
    </row>
    <row r="38" spans="1:8" x14ac:dyDescent="0.3">
      <c r="A38" s="3" t="s">
        <v>129</v>
      </c>
      <c r="B38" s="12">
        <v>2</v>
      </c>
      <c r="C38" s="12">
        <v>29</v>
      </c>
      <c r="D38" s="12">
        <v>0</v>
      </c>
      <c r="E38" s="12">
        <f t="shared" si="1"/>
        <v>31</v>
      </c>
      <c r="F38" s="12">
        <v>1</v>
      </c>
      <c r="G38" s="12">
        <v>35</v>
      </c>
      <c r="H38" s="13">
        <f t="shared" si="0"/>
        <v>0.88571428571428568</v>
      </c>
    </row>
    <row r="39" spans="1:8" x14ac:dyDescent="0.3">
      <c r="A39" s="3" t="s">
        <v>132</v>
      </c>
      <c r="B39" s="12">
        <v>5</v>
      </c>
      <c r="C39" s="12">
        <v>15</v>
      </c>
      <c r="D39" s="12">
        <v>0</v>
      </c>
      <c r="E39" s="12">
        <f t="shared" si="1"/>
        <v>20</v>
      </c>
      <c r="F39" s="12">
        <v>5</v>
      </c>
      <c r="G39" s="12">
        <v>21</v>
      </c>
      <c r="H39" s="13">
        <f t="shared" si="0"/>
        <v>0.95238095238095233</v>
      </c>
    </row>
    <row r="40" spans="1:8" x14ac:dyDescent="0.3">
      <c r="A40" s="3" t="s">
        <v>135</v>
      </c>
      <c r="B40" s="12">
        <v>10</v>
      </c>
      <c r="C40" s="12">
        <v>113</v>
      </c>
      <c r="D40" s="12">
        <v>0</v>
      </c>
      <c r="E40" s="12">
        <f t="shared" si="1"/>
        <v>123</v>
      </c>
      <c r="F40" s="12">
        <v>10</v>
      </c>
      <c r="G40" s="12">
        <v>128</v>
      </c>
      <c r="H40" s="13">
        <f t="shared" si="0"/>
        <v>0.9609375</v>
      </c>
    </row>
    <row r="41" spans="1:8" x14ac:dyDescent="0.3">
      <c r="A41" s="3" t="s">
        <v>138</v>
      </c>
      <c r="B41" s="12">
        <v>12</v>
      </c>
      <c r="C41" s="12">
        <v>90</v>
      </c>
      <c r="D41" s="12">
        <v>0</v>
      </c>
      <c r="E41" s="12">
        <f t="shared" si="1"/>
        <v>102</v>
      </c>
      <c r="F41" s="12">
        <v>4</v>
      </c>
      <c r="G41" s="12">
        <v>77</v>
      </c>
      <c r="H41" s="13">
        <f t="shared" si="0"/>
        <v>1.3246753246753247</v>
      </c>
    </row>
    <row r="42" spans="1:8" x14ac:dyDescent="0.3">
      <c r="A42" s="3" t="s">
        <v>141</v>
      </c>
      <c r="B42" s="12">
        <v>20</v>
      </c>
      <c r="C42" s="12">
        <v>117</v>
      </c>
      <c r="D42" s="12">
        <v>0</v>
      </c>
      <c r="E42" s="12">
        <f t="shared" si="1"/>
        <v>137</v>
      </c>
      <c r="F42" s="12">
        <v>7</v>
      </c>
      <c r="G42" s="12">
        <v>94</v>
      </c>
      <c r="H42" s="13">
        <f t="shared" si="0"/>
        <v>1.4574468085106382</v>
      </c>
    </row>
    <row r="43" spans="1:8" x14ac:dyDescent="0.3">
      <c r="A43" s="3" t="s">
        <v>144</v>
      </c>
      <c r="B43" s="12">
        <v>1</v>
      </c>
      <c r="C43" s="12">
        <v>22</v>
      </c>
      <c r="D43" s="12">
        <v>0</v>
      </c>
      <c r="E43" s="12">
        <f t="shared" si="1"/>
        <v>23</v>
      </c>
      <c r="F43" s="12">
        <v>0</v>
      </c>
      <c r="G43" s="12">
        <v>32</v>
      </c>
      <c r="H43" s="13">
        <f t="shared" si="0"/>
        <v>0.71875</v>
      </c>
    </row>
    <row r="44" spans="1:8" x14ac:dyDescent="0.3">
      <c r="A44" s="3" t="s">
        <v>147</v>
      </c>
      <c r="B44" s="12">
        <v>9</v>
      </c>
      <c r="C44" s="12">
        <v>69</v>
      </c>
      <c r="D44" s="12">
        <v>1</v>
      </c>
      <c r="E44" s="12">
        <v>79</v>
      </c>
      <c r="F44" s="12">
        <v>6</v>
      </c>
      <c r="G44" s="12">
        <v>73</v>
      </c>
      <c r="H44" s="13">
        <v>1.0821917808219179</v>
      </c>
    </row>
    <row r="45" spans="1:8" x14ac:dyDescent="0.3">
      <c r="A45" s="3" t="s">
        <v>152</v>
      </c>
      <c r="B45" s="12">
        <v>7</v>
      </c>
      <c r="C45" s="12">
        <v>130</v>
      </c>
      <c r="D45" s="12">
        <v>6</v>
      </c>
      <c r="E45" s="12">
        <f t="shared" si="1"/>
        <v>143</v>
      </c>
      <c r="F45" s="12">
        <v>7</v>
      </c>
      <c r="G45" s="12">
        <v>37</v>
      </c>
      <c r="H45" s="13">
        <f t="shared" si="0"/>
        <v>3.8648648648648649</v>
      </c>
    </row>
    <row r="46" spans="1:8" x14ac:dyDescent="0.3">
      <c r="A46" s="3" t="s">
        <v>155</v>
      </c>
      <c r="B46" s="12">
        <v>2</v>
      </c>
      <c r="C46" s="12">
        <v>53</v>
      </c>
      <c r="D46" s="12">
        <v>0</v>
      </c>
      <c r="E46" s="12">
        <v>55</v>
      </c>
      <c r="F46" s="12">
        <v>0</v>
      </c>
      <c r="G46" s="12">
        <v>52</v>
      </c>
      <c r="H46" s="13">
        <v>1.0576923076923077</v>
      </c>
    </row>
    <row r="47" spans="1:8" x14ac:dyDescent="0.3">
      <c r="A47" s="3" t="s">
        <v>160</v>
      </c>
      <c r="B47" s="12">
        <v>2</v>
      </c>
      <c r="C47" s="12">
        <v>34</v>
      </c>
      <c r="D47" s="12">
        <v>0</v>
      </c>
      <c r="E47" s="12">
        <f t="shared" si="1"/>
        <v>36</v>
      </c>
      <c r="F47" s="12">
        <v>1</v>
      </c>
      <c r="G47" s="12">
        <v>31</v>
      </c>
      <c r="H47" s="13">
        <f t="shared" si="0"/>
        <v>1.1612903225806452</v>
      </c>
    </row>
    <row r="48" spans="1:8" x14ac:dyDescent="0.3">
      <c r="A48" s="3" t="s">
        <v>163</v>
      </c>
      <c r="B48" s="12">
        <v>10</v>
      </c>
      <c r="C48" s="12">
        <v>115</v>
      </c>
      <c r="D48" s="12">
        <v>0</v>
      </c>
      <c r="E48" s="12">
        <f t="shared" si="1"/>
        <v>125</v>
      </c>
      <c r="F48" s="12">
        <v>10</v>
      </c>
      <c r="G48" s="12">
        <v>34</v>
      </c>
      <c r="H48" s="13">
        <f t="shared" si="0"/>
        <v>3.6764705882352939</v>
      </c>
    </row>
    <row r="49" spans="1:8" x14ac:dyDescent="0.3">
      <c r="A49" s="3" t="s">
        <v>166</v>
      </c>
      <c r="B49" s="12">
        <v>11</v>
      </c>
      <c r="C49" s="12">
        <v>117</v>
      </c>
      <c r="D49" s="12">
        <v>0</v>
      </c>
      <c r="E49" s="12">
        <f t="shared" si="1"/>
        <v>128</v>
      </c>
      <c r="F49" s="12">
        <v>4</v>
      </c>
      <c r="G49" s="12">
        <v>67</v>
      </c>
      <c r="H49" s="13">
        <f t="shared" si="0"/>
        <v>1.9104477611940298</v>
      </c>
    </row>
    <row r="50" spans="1:8" x14ac:dyDescent="0.3">
      <c r="A50" s="3" t="s">
        <v>169</v>
      </c>
      <c r="B50" s="12">
        <v>4</v>
      </c>
      <c r="C50" s="12">
        <v>25</v>
      </c>
      <c r="D50" s="12">
        <v>0</v>
      </c>
      <c r="E50" s="12">
        <f t="shared" si="1"/>
        <v>29</v>
      </c>
      <c r="F50" s="12">
        <v>1</v>
      </c>
      <c r="G50" s="12">
        <v>27</v>
      </c>
      <c r="H50" s="13">
        <f t="shared" si="0"/>
        <v>1.0740740740740742</v>
      </c>
    </row>
    <row r="51" spans="1:8" x14ac:dyDescent="0.3">
      <c r="A51" s="3" t="s">
        <v>172</v>
      </c>
      <c r="B51" s="12">
        <v>20</v>
      </c>
      <c r="C51" s="12">
        <v>100</v>
      </c>
      <c r="D51" s="12">
        <v>0</v>
      </c>
      <c r="E51" s="12">
        <f t="shared" si="1"/>
        <v>120</v>
      </c>
      <c r="F51" s="12">
        <v>1</v>
      </c>
      <c r="G51" s="12">
        <v>120</v>
      </c>
      <c r="H51" s="13">
        <f t="shared" si="0"/>
        <v>1</v>
      </c>
    </row>
    <row r="52" spans="1:8" x14ac:dyDescent="0.3">
      <c r="A52" s="3" t="s">
        <v>174</v>
      </c>
      <c r="B52" s="12">
        <v>5</v>
      </c>
      <c r="C52" s="12">
        <v>32</v>
      </c>
      <c r="D52" s="12">
        <v>0</v>
      </c>
      <c r="E52" s="12">
        <f t="shared" si="1"/>
        <v>37</v>
      </c>
      <c r="F52" s="12">
        <v>5</v>
      </c>
      <c r="G52" s="12">
        <v>27</v>
      </c>
      <c r="H52" s="13">
        <f t="shared" si="0"/>
        <v>1.3703703703703705</v>
      </c>
    </row>
    <row r="53" spans="1:8" x14ac:dyDescent="0.3">
      <c r="A53" s="3" t="s">
        <v>177</v>
      </c>
      <c r="B53" s="12">
        <v>3</v>
      </c>
      <c r="C53" s="12">
        <v>31</v>
      </c>
      <c r="D53" s="12">
        <v>0</v>
      </c>
      <c r="E53" s="12">
        <f t="shared" si="1"/>
        <v>34</v>
      </c>
      <c r="F53" s="12">
        <v>1</v>
      </c>
      <c r="G53" s="12">
        <v>34</v>
      </c>
      <c r="H53" s="13">
        <f t="shared" si="0"/>
        <v>1</v>
      </c>
    </row>
    <row r="54" spans="1:8" x14ac:dyDescent="0.3">
      <c r="A54" s="3" t="s">
        <v>180</v>
      </c>
      <c r="B54" s="12">
        <v>274</v>
      </c>
      <c r="C54" s="12">
        <v>2942</v>
      </c>
      <c r="D54" s="12">
        <v>0</v>
      </c>
      <c r="E54" s="12">
        <v>3216</v>
      </c>
      <c r="F54" s="12">
        <v>115</v>
      </c>
      <c r="G54" s="12">
        <v>3346</v>
      </c>
      <c r="H54" s="13">
        <v>0.9611476389719068</v>
      </c>
    </row>
    <row r="55" spans="1:8" x14ac:dyDescent="0.3">
      <c r="A55" s="3" t="s">
        <v>209</v>
      </c>
      <c r="B55" s="12">
        <v>6</v>
      </c>
      <c r="C55" s="12">
        <v>49</v>
      </c>
      <c r="D55" s="12">
        <v>0</v>
      </c>
      <c r="E55" s="12">
        <f t="shared" ref="E55:E75" si="2">SUM(B55:D55)</f>
        <v>55</v>
      </c>
      <c r="F55" s="12">
        <v>2</v>
      </c>
      <c r="G55" s="12">
        <v>58</v>
      </c>
      <c r="H55" s="13">
        <f t="shared" ref="H55:H76" si="3">E55/G55</f>
        <v>0.94827586206896552</v>
      </c>
    </row>
    <row r="56" spans="1:8" x14ac:dyDescent="0.3">
      <c r="A56" s="3" t="s">
        <v>211</v>
      </c>
      <c r="B56" s="12">
        <v>2</v>
      </c>
      <c r="C56" s="12">
        <v>38</v>
      </c>
      <c r="D56" s="12">
        <v>0</v>
      </c>
      <c r="E56" s="12">
        <v>40</v>
      </c>
      <c r="F56" s="12">
        <v>2</v>
      </c>
      <c r="G56" s="12">
        <v>25</v>
      </c>
      <c r="H56" s="13">
        <v>1.6</v>
      </c>
    </row>
    <row r="57" spans="1:8" x14ac:dyDescent="0.3">
      <c r="A57" s="3" t="s">
        <v>216</v>
      </c>
      <c r="B57" s="12">
        <v>4</v>
      </c>
      <c r="C57" s="12">
        <v>57</v>
      </c>
      <c r="D57" s="12">
        <v>8</v>
      </c>
      <c r="E57" s="12">
        <f t="shared" si="2"/>
        <v>69</v>
      </c>
      <c r="F57" s="12">
        <v>4</v>
      </c>
      <c r="G57" s="12">
        <v>73</v>
      </c>
      <c r="H57" s="13">
        <f t="shared" si="3"/>
        <v>0.9452054794520548</v>
      </c>
    </row>
    <row r="58" spans="1:8" x14ac:dyDescent="0.3">
      <c r="A58" s="3" t="s">
        <v>219</v>
      </c>
      <c r="B58" s="12">
        <v>10</v>
      </c>
      <c r="C58" s="12">
        <v>50</v>
      </c>
      <c r="D58" s="12">
        <v>0</v>
      </c>
      <c r="E58" s="12">
        <f t="shared" si="2"/>
        <v>60</v>
      </c>
      <c r="F58" s="12">
        <v>8</v>
      </c>
      <c r="G58" s="12">
        <v>50</v>
      </c>
      <c r="H58" s="13">
        <f t="shared" si="3"/>
        <v>1.2</v>
      </c>
    </row>
    <row r="59" spans="1:8" x14ac:dyDescent="0.3">
      <c r="A59" s="3" t="s">
        <v>221</v>
      </c>
      <c r="B59" s="12">
        <v>45</v>
      </c>
      <c r="C59" s="12">
        <v>250</v>
      </c>
      <c r="D59" s="12">
        <v>2</v>
      </c>
      <c r="E59" s="12">
        <v>297</v>
      </c>
      <c r="F59" s="12">
        <v>45</v>
      </c>
      <c r="G59" s="12">
        <v>176</v>
      </c>
      <c r="H59" s="13">
        <v>1.6875</v>
      </c>
    </row>
    <row r="60" spans="1:8" x14ac:dyDescent="0.3">
      <c r="A60" s="3" t="s">
        <v>226</v>
      </c>
      <c r="B60" s="12">
        <v>13</v>
      </c>
      <c r="C60" s="12">
        <v>109</v>
      </c>
      <c r="D60" s="12">
        <v>0</v>
      </c>
      <c r="E60" s="12">
        <f t="shared" si="2"/>
        <v>122</v>
      </c>
      <c r="F60" s="12">
        <v>2</v>
      </c>
      <c r="G60" s="12">
        <v>96</v>
      </c>
      <c r="H60" s="13">
        <f t="shared" si="3"/>
        <v>1.2708333333333333</v>
      </c>
    </row>
    <row r="61" spans="1:8" x14ac:dyDescent="0.3">
      <c r="A61" s="3" t="s">
        <v>229</v>
      </c>
      <c r="B61" s="12">
        <v>12</v>
      </c>
      <c r="C61" s="12">
        <v>81</v>
      </c>
      <c r="D61" s="12">
        <v>2</v>
      </c>
      <c r="E61" s="12">
        <f t="shared" si="2"/>
        <v>95</v>
      </c>
      <c r="F61" s="12">
        <v>12</v>
      </c>
      <c r="G61" s="12">
        <v>41</v>
      </c>
      <c r="H61" s="13">
        <f t="shared" si="3"/>
        <v>2.3170731707317072</v>
      </c>
    </row>
    <row r="62" spans="1:8" x14ac:dyDescent="0.3">
      <c r="A62" s="3" t="s">
        <v>232</v>
      </c>
      <c r="B62" s="12">
        <v>8</v>
      </c>
      <c r="C62" s="12">
        <v>198</v>
      </c>
      <c r="D62" s="12">
        <v>2</v>
      </c>
      <c r="E62" s="12">
        <f t="shared" si="2"/>
        <v>208</v>
      </c>
      <c r="F62" s="12">
        <v>8</v>
      </c>
      <c r="G62" s="12">
        <v>171</v>
      </c>
      <c r="H62" s="13">
        <f t="shared" si="3"/>
        <v>1.2163742690058479</v>
      </c>
    </row>
    <row r="63" spans="1:8" x14ac:dyDescent="0.3">
      <c r="A63" s="3" t="s">
        <v>235</v>
      </c>
      <c r="B63" s="12">
        <v>4</v>
      </c>
      <c r="C63" s="12">
        <v>45</v>
      </c>
      <c r="D63" s="12">
        <v>0</v>
      </c>
      <c r="E63" s="12">
        <f t="shared" si="2"/>
        <v>49</v>
      </c>
      <c r="F63" s="12">
        <v>4</v>
      </c>
      <c r="G63" s="12">
        <v>24</v>
      </c>
      <c r="H63" s="13">
        <f t="shared" si="3"/>
        <v>2.0416666666666665</v>
      </c>
    </row>
    <row r="64" spans="1:8" x14ac:dyDescent="0.3">
      <c r="A64" s="3" t="s">
        <v>238</v>
      </c>
      <c r="B64" s="12">
        <v>0</v>
      </c>
      <c r="C64" s="12">
        <v>1</v>
      </c>
      <c r="D64" s="12">
        <v>0</v>
      </c>
      <c r="E64" s="12">
        <f t="shared" si="2"/>
        <v>1</v>
      </c>
      <c r="F64" s="12">
        <v>0</v>
      </c>
      <c r="G64" s="12">
        <v>0</v>
      </c>
      <c r="H64" s="13">
        <v>1</v>
      </c>
    </row>
    <row r="65" spans="1:8" x14ac:dyDescent="0.3">
      <c r="A65" s="3" t="s">
        <v>241</v>
      </c>
      <c r="B65" s="12">
        <v>16</v>
      </c>
      <c r="C65" s="12">
        <v>127</v>
      </c>
      <c r="D65" s="12">
        <v>0</v>
      </c>
      <c r="E65" s="12">
        <f t="shared" si="2"/>
        <v>143</v>
      </c>
      <c r="F65" s="12">
        <v>13</v>
      </c>
      <c r="G65" s="12">
        <v>131</v>
      </c>
      <c r="H65" s="13">
        <f t="shared" si="3"/>
        <v>1.0916030534351144</v>
      </c>
    </row>
    <row r="66" spans="1:8" x14ac:dyDescent="0.3">
      <c r="A66" s="3" t="s">
        <v>244</v>
      </c>
      <c r="B66" s="12">
        <v>19</v>
      </c>
      <c r="C66" s="12">
        <v>120</v>
      </c>
      <c r="D66" s="12">
        <v>0</v>
      </c>
      <c r="E66" s="12">
        <f t="shared" si="2"/>
        <v>139</v>
      </c>
      <c r="F66" s="12">
        <v>10</v>
      </c>
      <c r="G66" s="12">
        <v>81</v>
      </c>
      <c r="H66" s="13">
        <f t="shared" si="3"/>
        <v>1.7160493827160495</v>
      </c>
    </row>
    <row r="67" spans="1:8" x14ac:dyDescent="0.3">
      <c r="A67" s="3" t="s">
        <v>246</v>
      </c>
      <c r="B67" s="12">
        <v>22</v>
      </c>
      <c r="C67" s="12">
        <v>123</v>
      </c>
      <c r="D67" s="12">
        <v>0</v>
      </c>
      <c r="E67" s="12">
        <f t="shared" si="2"/>
        <v>145</v>
      </c>
      <c r="F67" s="12">
        <v>5</v>
      </c>
      <c r="G67" s="12">
        <v>109</v>
      </c>
      <c r="H67" s="13">
        <f t="shared" si="3"/>
        <v>1.3302752293577982</v>
      </c>
    </row>
    <row r="68" spans="1:8" x14ac:dyDescent="0.3">
      <c r="A68" s="3" t="s">
        <v>249</v>
      </c>
      <c r="B68" s="12">
        <v>6</v>
      </c>
      <c r="C68" s="12">
        <v>89</v>
      </c>
      <c r="D68" s="12">
        <v>0</v>
      </c>
      <c r="E68" s="12">
        <f t="shared" si="2"/>
        <v>95</v>
      </c>
      <c r="F68" s="12">
        <v>2</v>
      </c>
      <c r="G68" s="12">
        <v>100</v>
      </c>
      <c r="H68" s="13">
        <f t="shared" si="3"/>
        <v>0.95</v>
      </c>
    </row>
    <row r="69" spans="1:8" x14ac:dyDescent="0.3">
      <c r="A69" s="3" t="s">
        <v>252</v>
      </c>
      <c r="B69" s="12">
        <v>10</v>
      </c>
      <c r="C69" s="12">
        <v>117</v>
      </c>
      <c r="D69" s="12">
        <v>0</v>
      </c>
      <c r="E69" s="12">
        <f t="shared" si="2"/>
        <v>127</v>
      </c>
      <c r="F69" s="12">
        <v>5</v>
      </c>
      <c r="G69" s="12">
        <v>123</v>
      </c>
      <c r="H69" s="13">
        <f t="shared" si="3"/>
        <v>1.032520325203252</v>
      </c>
    </row>
    <row r="70" spans="1:8" x14ac:dyDescent="0.3">
      <c r="A70" s="3" t="s">
        <v>255</v>
      </c>
      <c r="B70" s="12">
        <v>1</v>
      </c>
      <c r="C70" s="12">
        <v>21</v>
      </c>
      <c r="D70" s="12">
        <v>0</v>
      </c>
      <c r="E70" s="12">
        <f t="shared" si="2"/>
        <v>22</v>
      </c>
      <c r="F70" s="12">
        <v>1</v>
      </c>
      <c r="G70" s="12">
        <v>20</v>
      </c>
      <c r="H70" s="13">
        <f t="shared" si="3"/>
        <v>1.1000000000000001</v>
      </c>
    </row>
    <row r="71" spans="1:8" x14ac:dyDescent="0.3">
      <c r="A71" s="3" t="s">
        <v>258</v>
      </c>
      <c r="B71" s="12">
        <v>193</v>
      </c>
      <c r="C71" s="12">
        <v>1950</v>
      </c>
      <c r="D71" s="12">
        <v>1</v>
      </c>
      <c r="E71" s="12">
        <v>2144</v>
      </c>
      <c r="F71" s="12">
        <v>128</v>
      </c>
      <c r="G71" s="12">
        <v>2130</v>
      </c>
      <c r="H71" s="13">
        <v>1.0065727699530516</v>
      </c>
    </row>
    <row r="72" spans="1:8" x14ac:dyDescent="0.3">
      <c r="A72" s="3" t="s">
        <v>279</v>
      </c>
      <c r="B72" s="12">
        <v>12</v>
      </c>
      <c r="C72" s="12">
        <v>85</v>
      </c>
      <c r="D72" s="12">
        <v>0</v>
      </c>
      <c r="E72" s="12">
        <v>95</v>
      </c>
      <c r="F72" s="12">
        <v>12</v>
      </c>
      <c r="G72" s="12">
        <v>97</v>
      </c>
      <c r="H72" s="13">
        <v>0.97938144329896903</v>
      </c>
    </row>
    <row r="73" spans="1:8" x14ac:dyDescent="0.3">
      <c r="A73" s="3" t="s">
        <v>283</v>
      </c>
      <c r="B73" s="12">
        <v>33</v>
      </c>
      <c r="C73" s="12">
        <v>139</v>
      </c>
      <c r="D73" s="12">
        <v>0</v>
      </c>
      <c r="E73" s="12">
        <f t="shared" si="2"/>
        <v>172</v>
      </c>
      <c r="F73" s="12">
        <v>7</v>
      </c>
      <c r="G73" s="12">
        <v>139</v>
      </c>
      <c r="H73" s="13">
        <f t="shared" si="3"/>
        <v>1.2374100719424461</v>
      </c>
    </row>
    <row r="74" spans="1:8" x14ac:dyDescent="0.3">
      <c r="A74" s="3" t="s">
        <v>286</v>
      </c>
      <c r="B74" s="12">
        <v>10</v>
      </c>
      <c r="C74" s="12">
        <v>19</v>
      </c>
      <c r="D74" s="12">
        <v>0</v>
      </c>
      <c r="E74" s="12">
        <f t="shared" si="2"/>
        <v>29</v>
      </c>
      <c r="F74" s="12">
        <v>3</v>
      </c>
      <c r="G74" s="12">
        <v>29</v>
      </c>
      <c r="H74" s="13">
        <f t="shared" si="3"/>
        <v>1</v>
      </c>
    </row>
    <row r="75" spans="1:8" ht="15" thickBot="1" x14ac:dyDescent="0.35">
      <c r="A75" s="3" t="s">
        <v>289</v>
      </c>
      <c r="B75" s="12">
        <v>6</v>
      </c>
      <c r="C75" s="12">
        <v>61</v>
      </c>
      <c r="D75" s="12">
        <v>0</v>
      </c>
      <c r="E75" s="12">
        <f t="shared" si="2"/>
        <v>67</v>
      </c>
      <c r="F75" s="12">
        <v>6</v>
      </c>
      <c r="G75" s="12">
        <v>70</v>
      </c>
      <c r="H75" s="13">
        <f>E75/G75</f>
        <v>0.95714285714285718</v>
      </c>
    </row>
    <row r="76" spans="1:8" ht="15" thickTop="1" x14ac:dyDescent="0.3">
      <c r="A76" s="17" t="s">
        <v>478</v>
      </c>
      <c r="B76" s="18">
        <f>SUM(B3:B75)</f>
        <v>1202</v>
      </c>
      <c r="C76" s="18">
        <f>SUM(C3:C75)</f>
        <v>11109</v>
      </c>
      <c r="D76" s="18">
        <f>SUM(D3:D75)</f>
        <v>56</v>
      </c>
      <c r="E76" s="18">
        <f t="shared" ref="E76" si="4">B76+C76+D76</f>
        <v>12367</v>
      </c>
      <c r="F76" s="18">
        <f>SUM(F3:F75)</f>
        <v>669</v>
      </c>
      <c r="G76" s="18">
        <f>SUM(G3:G75)</f>
        <v>10913</v>
      </c>
      <c r="H76" s="19">
        <f t="shared" si="3"/>
        <v>1.1332355905800422</v>
      </c>
    </row>
    <row r="78" spans="1:8" x14ac:dyDescent="0.3">
      <c r="A78" s="5"/>
      <c r="B78" s="22"/>
      <c r="C78" s="22"/>
      <c r="D78" s="22"/>
      <c r="E78" s="22"/>
      <c r="F78" s="22"/>
      <c r="G78" s="22"/>
      <c r="H78" s="23"/>
    </row>
    <row r="80" spans="1:8" x14ac:dyDescent="0.3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124-C691-4A4D-8C50-5CCCDFF796E1}">
  <dimension ref="A1:J114"/>
  <sheetViews>
    <sheetView zoomScaleNormal="100" workbookViewId="0">
      <selection activeCell="N41" sqref="N41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45536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>
        <v>2</v>
      </c>
      <c r="E3" s="12">
        <v>20</v>
      </c>
      <c r="F3" s="12">
        <v>0</v>
      </c>
      <c r="G3" s="12">
        <f>SUM(D3:F3)</f>
        <v>22</v>
      </c>
      <c r="H3" s="12">
        <v>2</v>
      </c>
      <c r="I3" s="12">
        <v>21</v>
      </c>
      <c r="J3" s="13">
        <f t="shared" ref="J3:J74" si="0">G3/I3</f>
        <v>1.0476190476190477</v>
      </c>
    </row>
    <row r="4" spans="1:10" x14ac:dyDescent="0.3">
      <c r="A4" s="3" t="s">
        <v>13</v>
      </c>
      <c r="B4" s="3" t="s">
        <v>14</v>
      </c>
      <c r="C4" s="3" t="s">
        <v>14</v>
      </c>
      <c r="D4" s="12">
        <v>7</v>
      </c>
      <c r="E4" s="12">
        <v>26</v>
      </c>
      <c r="F4" s="12">
        <v>2</v>
      </c>
      <c r="G4" s="12">
        <f t="shared" ref="G4:G75" si="1">SUM(D4:F4)</f>
        <v>35</v>
      </c>
      <c r="H4" s="12">
        <v>4</v>
      </c>
      <c r="I4" s="12">
        <v>25</v>
      </c>
      <c r="J4" s="13">
        <f t="shared" si="0"/>
        <v>1.4</v>
      </c>
    </row>
    <row r="5" spans="1:10" x14ac:dyDescent="0.3">
      <c r="A5" s="3" t="s">
        <v>15</v>
      </c>
      <c r="B5" s="3" t="s">
        <v>16</v>
      </c>
      <c r="C5" s="3" t="s">
        <v>16</v>
      </c>
      <c r="D5" s="12">
        <v>2</v>
      </c>
      <c r="E5" s="12">
        <v>7</v>
      </c>
      <c r="F5" s="12">
        <v>0</v>
      </c>
      <c r="G5" s="12">
        <f t="shared" si="1"/>
        <v>9</v>
      </c>
      <c r="H5" s="12">
        <v>0</v>
      </c>
      <c r="I5" s="12">
        <v>9</v>
      </c>
      <c r="J5" s="13">
        <f t="shared" si="0"/>
        <v>1</v>
      </c>
    </row>
    <row r="6" spans="1:10" x14ac:dyDescent="0.3">
      <c r="A6" s="3" t="s">
        <v>17</v>
      </c>
      <c r="B6" s="3" t="s">
        <v>18</v>
      </c>
      <c r="C6" s="3" t="s">
        <v>19</v>
      </c>
      <c r="D6" s="12">
        <v>2</v>
      </c>
      <c r="E6" s="12">
        <v>27</v>
      </c>
      <c r="F6" s="12">
        <v>0</v>
      </c>
      <c r="G6" s="12">
        <f t="shared" si="1"/>
        <v>29</v>
      </c>
      <c r="H6" s="12">
        <v>0</v>
      </c>
      <c r="I6" s="12">
        <v>17</v>
      </c>
      <c r="J6" s="13">
        <f t="shared" si="0"/>
        <v>1.7058823529411764</v>
      </c>
    </row>
    <row r="7" spans="1:10" x14ac:dyDescent="0.3">
      <c r="A7" s="3" t="s">
        <v>20</v>
      </c>
      <c r="B7" s="3" t="s">
        <v>18</v>
      </c>
      <c r="C7" s="3" t="s">
        <v>21</v>
      </c>
      <c r="D7" s="12">
        <v>16</v>
      </c>
      <c r="E7" s="12">
        <v>63</v>
      </c>
      <c r="F7" s="12">
        <v>0</v>
      </c>
      <c r="G7" s="12">
        <f t="shared" si="1"/>
        <v>79</v>
      </c>
      <c r="H7" s="12">
        <v>2</v>
      </c>
      <c r="I7" s="12">
        <v>62</v>
      </c>
      <c r="J7" s="13">
        <f t="shared" si="0"/>
        <v>1.2741935483870968</v>
      </c>
    </row>
    <row r="8" spans="1:10" x14ac:dyDescent="0.3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1</v>
      </c>
      <c r="G8" s="12">
        <f t="shared" si="1"/>
        <v>24</v>
      </c>
      <c r="H8" s="12">
        <v>2</v>
      </c>
      <c r="I8" s="12">
        <v>20</v>
      </c>
      <c r="J8" s="13">
        <f t="shared" si="0"/>
        <v>1.2</v>
      </c>
    </row>
    <row r="9" spans="1:10" x14ac:dyDescent="0.3">
      <c r="A9" s="3" t="s">
        <v>25</v>
      </c>
      <c r="B9" s="3" t="s">
        <v>26</v>
      </c>
      <c r="C9" s="3" t="s">
        <v>27</v>
      </c>
      <c r="D9" s="12">
        <v>21</v>
      </c>
      <c r="E9" s="12">
        <v>155</v>
      </c>
      <c r="F9" s="12">
        <v>0</v>
      </c>
      <c r="G9" s="12">
        <f t="shared" si="1"/>
        <v>176</v>
      </c>
      <c r="H9" s="12">
        <v>21</v>
      </c>
      <c r="I9" s="12">
        <v>104</v>
      </c>
      <c r="J9" s="13">
        <f t="shared" si="0"/>
        <v>1.6923076923076923</v>
      </c>
    </row>
    <row r="10" spans="1:10" x14ac:dyDescent="0.3">
      <c r="A10" s="3" t="s">
        <v>28</v>
      </c>
      <c r="B10" s="3" t="s">
        <v>29</v>
      </c>
      <c r="C10" s="3" t="s">
        <v>30</v>
      </c>
      <c r="D10" s="12">
        <v>6</v>
      </c>
      <c r="E10" s="12">
        <v>19</v>
      </c>
      <c r="F10" s="12">
        <v>0</v>
      </c>
      <c r="G10" s="12">
        <f t="shared" si="1"/>
        <v>25</v>
      </c>
      <c r="H10" s="12">
        <v>2</v>
      </c>
      <c r="I10" s="12">
        <v>23</v>
      </c>
      <c r="J10" s="13">
        <f t="shared" si="0"/>
        <v>1.0869565217391304</v>
      </c>
    </row>
    <row r="11" spans="1:10" x14ac:dyDescent="0.3">
      <c r="A11" s="3" t="s">
        <v>31</v>
      </c>
      <c r="B11" s="3" t="s">
        <v>32</v>
      </c>
      <c r="C11" s="3" t="s">
        <v>33</v>
      </c>
      <c r="D11" s="12">
        <v>51</v>
      </c>
      <c r="E11" s="12">
        <v>421</v>
      </c>
      <c r="F11" s="12">
        <v>32</v>
      </c>
      <c r="G11" s="12">
        <f t="shared" si="1"/>
        <v>504</v>
      </c>
      <c r="H11" s="12">
        <v>32</v>
      </c>
      <c r="I11" s="12">
        <v>234</v>
      </c>
      <c r="J11" s="13">
        <f t="shared" si="0"/>
        <v>2.1538461538461537</v>
      </c>
    </row>
    <row r="12" spans="1:10" x14ac:dyDescent="0.3">
      <c r="A12" s="3" t="s">
        <v>36</v>
      </c>
      <c r="B12" s="3" t="s">
        <v>37</v>
      </c>
      <c r="C12" s="3" t="s">
        <v>38</v>
      </c>
      <c r="D12" s="12">
        <v>13</v>
      </c>
      <c r="E12" s="12">
        <v>69</v>
      </c>
      <c r="F12" s="12">
        <v>0</v>
      </c>
      <c r="G12" s="12">
        <f t="shared" si="1"/>
        <v>82</v>
      </c>
      <c r="H12" s="12">
        <v>9</v>
      </c>
      <c r="I12" s="12">
        <v>84</v>
      </c>
      <c r="J12" s="13">
        <f t="shared" si="0"/>
        <v>0.97619047619047616</v>
      </c>
    </row>
    <row r="13" spans="1:10" x14ac:dyDescent="0.3">
      <c r="A13" s="3" t="s">
        <v>39</v>
      </c>
      <c r="B13" s="3" t="s">
        <v>37</v>
      </c>
      <c r="C13" s="3" t="s">
        <v>40</v>
      </c>
      <c r="D13" s="12">
        <v>0</v>
      </c>
      <c r="E13" s="12">
        <v>11</v>
      </c>
      <c r="F13" s="12">
        <v>0</v>
      </c>
      <c r="G13" s="12">
        <f t="shared" si="1"/>
        <v>11</v>
      </c>
      <c r="H13" s="12">
        <v>0</v>
      </c>
      <c r="I13" s="12">
        <v>11</v>
      </c>
      <c r="J13" s="13">
        <f t="shared" si="0"/>
        <v>1</v>
      </c>
    </row>
    <row r="14" spans="1:10" x14ac:dyDescent="0.3">
      <c r="A14" s="3" t="s">
        <v>41</v>
      </c>
      <c r="B14" s="3" t="s">
        <v>42</v>
      </c>
      <c r="C14" s="3" t="s">
        <v>43</v>
      </c>
      <c r="D14" s="12">
        <v>4</v>
      </c>
      <c r="E14" s="12">
        <v>38</v>
      </c>
      <c r="F14" s="12">
        <v>0</v>
      </c>
      <c r="G14" s="12">
        <f t="shared" si="1"/>
        <v>42</v>
      </c>
      <c r="H14" s="12">
        <v>2</v>
      </c>
      <c r="I14" s="12">
        <v>44</v>
      </c>
      <c r="J14" s="13">
        <f t="shared" si="0"/>
        <v>0.95454545454545459</v>
      </c>
    </row>
    <row r="15" spans="1:10" x14ac:dyDescent="0.3">
      <c r="A15" s="3" t="s">
        <v>44</v>
      </c>
      <c r="B15" s="3" t="s">
        <v>45</v>
      </c>
      <c r="C15" s="3" t="s">
        <v>46</v>
      </c>
      <c r="D15" s="12">
        <v>5</v>
      </c>
      <c r="E15" s="12">
        <v>58</v>
      </c>
      <c r="F15" s="12">
        <v>0</v>
      </c>
      <c r="G15" s="12">
        <f t="shared" si="1"/>
        <v>63</v>
      </c>
      <c r="H15" s="12">
        <v>5</v>
      </c>
      <c r="I15" s="12">
        <v>36</v>
      </c>
      <c r="J15" s="13">
        <f t="shared" si="0"/>
        <v>1.75</v>
      </c>
    </row>
    <row r="16" spans="1:10" x14ac:dyDescent="0.3">
      <c r="A16" s="3" t="s">
        <v>47</v>
      </c>
      <c r="B16" s="3" t="s">
        <v>48</v>
      </c>
      <c r="C16" s="3" t="s">
        <v>49</v>
      </c>
      <c r="D16" s="12">
        <v>39</v>
      </c>
      <c r="E16" s="12">
        <v>270</v>
      </c>
      <c r="F16" s="12">
        <v>0</v>
      </c>
      <c r="G16" s="12">
        <f t="shared" si="1"/>
        <v>309</v>
      </c>
      <c r="H16" s="12">
        <v>18</v>
      </c>
      <c r="I16" s="12">
        <v>307</v>
      </c>
      <c r="J16" s="13">
        <f t="shared" si="0"/>
        <v>1.006514657980456</v>
      </c>
    </row>
    <row r="17" spans="1:10" x14ac:dyDescent="0.3">
      <c r="A17" s="3" t="s">
        <v>50</v>
      </c>
      <c r="B17" s="3" t="s">
        <v>48</v>
      </c>
      <c r="C17" s="3" t="s">
        <v>51</v>
      </c>
      <c r="D17" s="12">
        <v>13</v>
      </c>
      <c r="E17" s="12">
        <v>174</v>
      </c>
      <c r="F17" s="12">
        <v>0</v>
      </c>
      <c r="G17" s="12">
        <f t="shared" si="1"/>
        <v>187</v>
      </c>
      <c r="H17" s="12">
        <v>13</v>
      </c>
      <c r="I17" s="12">
        <v>181</v>
      </c>
      <c r="J17" s="13">
        <f t="shared" si="0"/>
        <v>1.0331491712707181</v>
      </c>
    </row>
    <row r="18" spans="1:10" x14ac:dyDescent="0.3">
      <c r="A18" s="3" t="s">
        <v>52</v>
      </c>
      <c r="B18" s="3" t="s">
        <v>53</v>
      </c>
      <c r="C18" s="3" t="s">
        <v>54</v>
      </c>
      <c r="D18" s="12">
        <v>1</v>
      </c>
      <c r="E18" s="12">
        <v>23</v>
      </c>
      <c r="F18" s="12">
        <v>0</v>
      </c>
      <c r="G18" s="12">
        <f t="shared" si="1"/>
        <v>24</v>
      </c>
      <c r="H18" s="12">
        <v>1</v>
      </c>
      <c r="I18" s="12">
        <v>14</v>
      </c>
      <c r="J18" s="13">
        <f t="shared" si="0"/>
        <v>1.7142857142857142</v>
      </c>
    </row>
    <row r="19" spans="1:10" x14ac:dyDescent="0.3">
      <c r="A19" s="3" t="s">
        <v>55</v>
      </c>
      <c r="B19" s="3" t="s">
        <v>56</v>
      </c>
      <c r="C19" s="3" t="s">
        <v>57</v>
      </c>
      <c r="D19" s="12">
        <v>29</v>
      </c>
      <c r="E19" s="12">
        <v>280</v>
      </c>
      <c r="F19" s="12">
        <v>0</v>
      </c>
      <c r="G19" s="12">
        <f t="shared" si="1"/>
        <v>309</v>
      </c>
      <c r="H19" s="12">
        <v>19</v>
      </c>
      <c r="I19" s="12">
        <v>362</v>
      </c>
      <c r="J19" s="13">
        <f t="shared" si="0"/>
        <v>0.85359116022099446</v>
      </c>
    </row>
    <row r="20" spans="1:10" x14ac:dyDescent="0.3">
      <c r="A20" s="14" t="s">
        <v>58</v>
      </c>
      <c r="B20" s="3" t="s">
        <v>56</v>
      </c>
      <c r="C20" s="3" t="s">
        <v>59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20</v>
      </c>
      <c r="J20" s="13">
        <f t="shared" si="0"/>
        <v>1</v>
      </c>
    </row>
    <row r="21" spans="1:10" x14ac:dyDescent="0.3">
      <c r="A21" s="3" t="s">
        <v>60</v>
      </c>
      <c r="B21" s="3" t="s">
        <v>61</v>
      </c>
      <c r="C21" s="3" t="s">
        <v>62</v>
      </c>
      <c r="D21" s="12">
        <v>5</v>
      </c>
      <c r="E21" s="12">
        <v>22</v>
      </c>
      <c r="F21" s="12">
        <v>0</v>
      </c>
      <c r="G21" s="12">
        <f t="shared" si="1"/>
        <v>27</v>
      </c>
      <c r="H21" s="12">
        <v>5</v>
      </c>
      <c r="I21" s="12">
        <v>20</v>
      </c>
      <c r="J21" s="13">
        <f t="shared" si="0"/>
        <v>1.35</v>
      </c>
    </row>
    <row r="22" spans="1:10" s="82" customFormat="1" x14ac:dyDescent="0.3">
      <c r="A22" s="79" t="s">
        <v>63</v>
      </c>
      <c r="B22" s="79" t="s">
        <v>64</v>
      </c>
      <c r="C22" s="79" t="s">
        <v>65</v>
      </c>
      <c r="D22" s="80">
        <v>3</v>
      </c>
      <c r="E22" s="80">
        <v>22</v>
      </c>
      <c r="F22" s="80">
        <v>0</v>
      </c>
      <c r="G22" s="80">
        <f t="shared" si="1"/>
        <v>25</v>
      </c>
      <c r="H22" s="80">
        <v>3</v>
      </c>
      <c r="I22" s="80">
        <v>30</v>
      </c>
      <c r="J22" s="81">
        <f t="shared" si="0"/>
        <v>0.83333333333333337</v>
      </c>
    </row>
    <row r="23" spans="1:10" x14ac:dyDescent="0.3">
      <c r="A23" s="3" t="s">
        <v>66</v>
      </c>
      <c r="B23" s="3" t="s">
        <v>67</v>
      </c>
      <c r="C23" s="3" t="s">
        <v>68</v>
      </c>
      <c r="D23" s="12">
        <v>23</v>
      </c>
      <c r="E23" s="12">
        <v>178</v>
      </c>
      <c r="F23" s="12">
        <v>0</v>
      </c>
      <c r="G23" s="12">
        <f t="shared" si="1"/>
        <v>201</v>
      </c>
      <c r="H23" s="12">
        <v>17</v>
      </c>
      <c r="I23" s="12">
        <v>118</v>
      </c>
      <c r="J23" s="13">
        <f t="shared" si="0"/>
        <v>1.7033898305084745</v>
      </c>
    </row>
    <row r="24" spans="1:10" x14ac:dyDescent="0.3">
      <c r="A24" s="3" t="s">
        <v>69</v>
      </c>
      <c r="B24" s="3" t="s">
        <v>67</v>
      </c>
      <c r="C24" s="3" t="s">
        <v>70</v>
      </c>
      <c r="D24" s="12">
        <v>5</v>
      </c>
      <c r="E24" s="12">
        <v>49</v>
      </c>
      <c r="F24" s="12">
        <v>0</v>
      </c>
      <c r="G24" s="12">
        <f t="shared" si="1"/>
        <v>54</v>
      </c>
      <c r="H24" s="12">
        <v>5</v>
      </c>
      <c r="I24" s="12">
        <v>38</v>
      </c>
      <c r="J24" s="13">
        <f t="shared" si="0"/>
        <v>1.4210526315789473</v>
      </c>
    </row>
    <row r="25" spans="1:10" x14ac:dyDescent="0.3">
      <c r="A25" s="3" t="s">
        <v>71</v>
      </c>
      <c r="B25" s="3" t="s">
        <v>72</v>
      </c>
      <c r="C25" s="3" t="s">
        <v>73</v>
      </c>
      <c r="D25" s="12">
        <v>5</v>
      </c>
      <c r="E25" s="12">
        <v>29</v>
      </c>
      <c r="F25" s="12">
        <v>0</v>
      </c>
      <c r="G25" s="12">
        <f t="shared" si="1"/>
        <v>34</v>
      </c>
      <c r="H25" s="12">
        <v>3</v>
      </c>
      <c r="I25" s="12">
        <v>33</v>
      </c>
      <c r="J25" s="13">
        <f t="shared" si="0"/>
        <v>1.0303030303030303</v>
      </c>
    </row>
    <row r="26" spans="1:10" x14ac:dyDescent="0.3">
      <c r="A26" s="78" t="s">
        <v>74</v>
      </c>
      <c r="B26" s="79" t="s">
        <v>72</v>
      </c>
      <c r="C26" s="79" t="s">
        <v>75</v>
      </c>
      <c r="D26" s="80">
        <v>5</v>
      </c>
      <c r="E26" s="80">
        <v>36</v>
      </c>
      <c r="F26" s="80">
        <v>0</v>
      </c>
      <c r="G26" s="80">
        <f t="shared" si="1"/>
        <v>41</v>
      </c>
      <c r="H26" s="80">
        <v>5</v>
      </c>
      <c r="I26" s="80">
        <v>40</v>
      </c>
      <c r="J26" s="81">
        <f t="shared" si="0"/>
        <v>1.0249999999999999</v>
      </c>
    </row>
    <row r="27" spans="1:10" x14ac:dyDescent="0.3">
      <c r="A27" s="3" t="s">
        <v>76</v>
      </c>
      <c r="B27" s="3" t="s">
        <v>77</v>
      </c>
      <c r="C27" s="3" t="s">
        <v>78</v>
      </c>
      <c r="D27" s="12">
        <v>14</v>
      </c>
      <c r="E27" s="12">
        <v>26</v>
      </c>
      <c r="F27" s="12">
        <v>0</v>
      </c>
      <c r="G27" s="12">
        <f t="shared" si="1"/>
        <v>40</v>
      </c>
      <c r="H27" s="12">
        <v>10</v>
      </c>
      <c r="I27" s="12">
        <v>46</v>
      </c>
      <c r="J27" s="13">
        <f t="shared" si="0"/>
        <v>0.86956521739130432</v>
      </c>
    </row>
    <row r="28" spans="1:10" x14ac:dyDescent="0.3">
      <c r="A28" s="79" t="s">
        <v>79</v>
      </c>
      <c r="B28" s="79" t="s">
        <v>80</v>
      </c>
      <c r="C28" s="79" t="s">
        <v>81</v>
      </c>
      <c r="D28" s="80">
        <v>0</v>
      </c>
      <c r="E28" s="80">
        <v>5</v>
      </c>
      <c r="F28" s="80">
        <v>0</v>
      </c>
      <c r="G28" s="80">
        <f t="shared" si="1"/>
        <v>5</v>
      </c>
      <c r="H28" s="80">
        <v>0</v>
      </c>
      <c r="I28" s="80">
        <v>5</v>
      </c>
      <c r="J28" s="81">
        <f t="shared" si="0"/>
        <v>1</v>
      </c>
    </row>
    <row r="29" spans="1:10" x14ac:dyDescent="0.3">
      <c r="A29" s="79" t="s">
        <v>82</v>
      </c>
      <c r="B29" s="79" t="s">
        <v>83</v>
      </c>
      <c r="C29" s="79" t="s">
        <v>84</v>
      </c>
      <c r="D29" s="80">
        <v>0</v>
      </c>
      <c r="E29" s="80">
        <v>7</v>
      </c>
      <c r="F29" s="80">
        <v>0</v>
      </c>
      <c r="G29" s="80">
        <f t="shared" si="1"/>
        <v>7</v>
      </c>
      <c r="H29" s="80">
        <v>0</v>
      </c>
      <c r="I29" s="80">
        <v>6</v>
      </c>
      <c r="J29" s="81">
        <f t="shared" si="0"/>
        <v>1.1666666666666667</v>
      </c>
    </row>
    <row r="30" spans="1:10" x14ac:dyDescent="0.3">
      <c r="A30" s="3" t="s">
        <v>85</v>
      </c>
      <c r="B30" s="3" t="s">
        <v>86</v>
      </c>
      <c r="C30" s="3" t="s">
        <v>87</v>
      </c>
      <c r="D30" s="12">
        <v>29</v>
      </c>
      <c r="E30" s="12">
        <v>379</v>
      </c>
      <c r="F30" s="12">
        <v>5</v>
      </c>
      <c r="G30" s="12">
        <f t="shared" si="1"/>
        <v>413</v>
      </c>
      <c r="H30" s="12">
        <v>0</v>
      </c>
      <c r="I30" s="12">
        <v>198</v>
      </c>
      <c r="J30" s="13">
        <f t="shared" si="0"/>
        <v>2.0858585858585861</v>
      </c>
    </row>
    <row r="31" spans="1:10" x14ac:dyDescent="0.3">
      <c r="A31" s="3" t="s">
        <v>88</v>
      </c>
      <c r="B31" s="3" t="s">
        <v>89</v>
      </c>
      <c r="C31" s="3" t="s">
        <v>90</v>
      </c>
      <c r="D31" s="12">
        <v>5</v>
      </c>
      <c r="E31" s="12">
        <v>55</v>
      </c>
      <c r="F31" s="12">
        <v>0</v>
      </c>
      <c r="G31" s="12">
        <f t="shared" si="1"/>
        <v>60</v>
      </c>
      <c r="H31" s="12">
        <v>5</v>
      </c>
      <c r="I31" s="12">
        <v>46</v>
      </c>
      <c r="J31" s="13">
        <f t="shared" si="0"/>
        <v>1.3043478260869565</v>
      </c>
    </row>
    <row r="32" spans="1:10" x14ac:dyDescent="0.3">
      <c r="A32" s="3" t="s">
        <v>91</v>
      </c>
      <c r="B32" s="3" t="s">
        <v>92</v>
      </c>
      <c r="C32" s="3" t="s">
        <v>93</v>
      </c>
      <c r="D32" s="12">
        <v>9</v>
      </c>
      <c r="E32" s="12">
        <v>76</v>
      </c>
      <c r="F32" s="12">
        <v>0</v>
      </c>
      <c r="G32" s="12">
        <f t="shared" si="1"/>
        <v>85</v>
      </c>
      <c r="H32" s="12">
        <v>8</v>
      </c>
      <c r="I32" s="12">
        <v>99</v>
      </c>
      <c r="J32" s="13">
        <f t="shared" si="0"/>
        <v>0.85858585858585856</v>
      </c>
    </row>
    <row r="33" spans="1:10" x14ac:dyDescent="0.3">
      <c r="A33" s="3" t="s">
        <v>94</v>
      </c>
      <c r="B33" s="3" t="s">
        <v>95</v>
      </c>
      <c r="C33" s="3" t="s">
        <v>96</v>
      </c>
      <c r="D33" s="12">
        <v>1</v>
      </c>
      <c r="E33" s="12">
        <v>14</v>
      </c>
      <c r="F33" s="12">
        <v>0</v>
      </c>
      <c r="G33" s="12">
        <f t="shared" si="1"/>
        <v>15</v>
      </c>
      <c r="H33" s="12">
        <v>1</v>
      </c>
      <c r="I33" s="12">
        <v>9</v>
      </c>
      <c r="J33" s="13">
        <f t="shared" si="0"/>
        <v>1.6666666666666667</v>
      </c>
    </row>
    <row r="34" spans="1:10" x14ac:dyDescent="0.3">
      <c r="A34" s="3" t="s">
        <v>97</v>
      </c>
      <c r="B34" s="3" t="s">
        <v>98</v>
      </c>
      <c r="C34" s="3" t="s">
        <v>99</v>
      </c>
      <c r="D34" s="12">
        <v>0</v>
      </c>
      <c r="E34" s="12">
        <v>12</v>
      </c>
      <c r="F34" s="12">
        <v>0</v>
      </c>
      <c r="G34" s="12">
        <f t="shared" si="1"/>
        <v>12</v>
      </c>
      <c r="H34" s="12">
        <v>0</v>
      </c>
      <c r="I34" s="12">
        <v>12</v>
      </c>
      <c r="J34" s="13">
        <f t="shared" si="0"/>
        <v>1</v>
      </c>
    </row>
    <row r="35" spans="1:10" x14ac:dyDescent="0.3">
      <c r="A35" s="3" t="s">
        <v>100</v>
      </c>
      <c r="B35" s="3" t="s">
        <v>101</v>
      </c>
      <c r="C35" s="3" t="s">
        <v>102</v>
      </c>
      <c r="D35" s="12">
        <v>2</v>
      </c>
      <c r="E35" s="12">
        <v>3</v>
      </c>
      <c r="F35" s="12">
        <v>4</v>
      </c>
      <c r="G35" s="12">
        <f t="shared" si="1"/>
        <v>9</v>
      </c>
      <c r="H35" s="12">
        <v>2</v>
      </c>
      <c r="I35" s="12">
        <v>7</v>
      </c>
      <c r="J35" s="13">
        <f t="shared" si="0"/>
        <v>1.2857142857142858</v>
      </c>
    </row>
    <row r="36" spans="1:10" x14ac:dyDescent="0.3">
      <c r="A36" s="3" t="s">
        <v>103</v>
      </c>
      <c r="B36" s="3" t="s">
        <v>104</v>
      </c>
      <c r="C36" s="3" t="s">
        <v>105</v>
      </c>
      <c r="D36" s="12">
        <v>0</v>
      </c>
      <c r="E36" s="12">
        <v>11</v>
      </c>
      <c r="F36" s="12">
        <v>0</v>
      </c>
      <c r="G36" s="12">
        <f t="shared" si="1"/>
        <v>11</v>
      </c>
      <c r="H36" s="12">
        <v>0</v>
      </c>
      <c r="I36" s="12">
        <v>11</v>
      </c>
      <c r="J36" s="13">
        <f t="shared" si="0"/>
        <v>1</v>
      </c>
    </row>
    <row r="37" spans="1:10" x14ac:dyDescent="0.3">
      <c r="A37" s="3" t="s">
        <v>106</v>
      </c>
      <c r="B37" s="3" t="s">
        <v>107</v>
      </c>
      <c r="C37" s="3" t="s">
        <v>108</v>
      </c>
      <c r="D37" s="12">
        <v>3</v>
      </c>
      <c r="E37" s="12">
        <v>47</v>
      </c>
      <c r="F37" s="12">
        <v>0</v>
      </c>
      <c r="G37" s="12">
        <f t="shared" si="1"/>
        <v>50</v>
      </c>
      <c r="H37" s="12">
        <v>2</v>
      </c>
      <c r="I37" s="12">
        <v>46</v>
      </c>
      <c r="J37" s="13">
        <f t="shared" si="0"/>
        <v>1.0869565217391304</v>
      </c>
    </row>
    <row r="38" spans="1:10" x14ac:dyDescent="0.3">
      <c r="A38" s="3" t="s">
        <v>109</v>
      </c>
      <c r="B38" s="3" t="s">
        <v>110</v>
      </c>
      <c r="C38" s="3" t="s">
        <v>111</v>
      </c>
      <c r="D38" s="12">
        <v>6</v>
      </c>
      <c r="E38" s="12">
        <v>36</v>
      </c>
      <c r="F38" s="12">
        <v>0</v>
      </c>
      <c r="G38" s="12">
        <f t="shared" si="1"/>
        <v>42</v>
      </c>
      <c r="H38" s="12">
        <v>6</v>
      </c>
      <c r="I38" s="12">
        <v>37</v>
      </c>
      <c r="J38" s="13">
        <f t="shared" si="0"/>
        <v>1.1351351351351351</v>
      </c>
    </row>
    <row r="39" spans="1:10" x14ac:dyDescent="0.3">
      <c r="A39" s="3" t="s">
        <v>112</v>
      </c>
      <c r="B39" s="3" t="s">
        <v>113</v>
      </c>
      <c r="C39" s="3" t="s">
        <v>114</v>
      </c>
      <c r="D39" s="12">
        <v>11</v>
      </c>
      <c r="E39" s="12">
        <v>81</v>
      </c>
      <c r="F39" s="12">
        <v>0</v>
      </c>
      <c r="G39" s="12">
        <f t="shared" si="1"/>
        <v>92</v>
      </c>
      <c r="H39" s="12">
        <v>3</v>
      </c>
      <c r="I39" s="12">
        <v>101</v>
      </c>
      <c r="J39" s="13">
        <f t="shared" si="0"/>
        <v>0.91089108910891092</v>
      </c>
    </row>
    <row r="40" spans="1:10" x14ac:dyDescent="0.3">
      <c r="A40" s="3" t="s">
        <v>115</v>
      </c>
      <c r="B40" s="3" t="s">
        <v>116</v>
      </c>
      <c r="C40" s="3" t="s">
        <v>117</v>
      </c>
      <c r="D40" s="12">
        <v>3</v>
      </c>
      <c r="E40" s="12">
        <v>7</v>
      </c>
      <c r="F40" s="12">
        <v>0</v>
      </c>
      <c r="G40" s="12">
        <f t="shared" si="1"/>
        <v>10</v>
      </c>
      <c r="H40" s="12">
        <v>1</v>
      </c>
      <c r="I40" s="12">
        <v>8</v>
      </c>
      <c r="J40" s="13">
        <f t="shared" si="0"/>
        <v>1.25</v>
      </c>
    </row>
    <row r="41" spans="1:10" x14ac:dyDescent="0.3">
      <c r="A41" s="3" t="s">
        <v>118</v>
      </c>
      <c r="B41" s="3" t="s">
        <v>119</v>
      </c>
      <c r="C41" s="3" t="s">
        <v>120</v>
      </c>
      <c r="D41" s="12">
        <v>0</v>
      </c>
      <c r="E41" s="12">
        <v>15</v>
      </c>
      <c r="F41" s="12">
        <v>0</v>
      </c>
      <c r="G41" s="12">
        <f t="shared" si="1"/>
        <v>15</v>
      </c>
      <c r="H41" s="12">
        <v>0</v>
      </c>
      <c r="I41" s="12">
        <v>18</v>
      </c>
      <c r="J41" s="13">
        <f t="shared" si="0"/>
        <v>0.83333333333333337</v>
      </c>
    </row>
    <row r="42" spans="1:10" x14ac:dyDescent="0.3">
      <c r="A42" s="3" t="s">
        <v>121</v>
      </c>
      <c r="B42" s="3" t="s">
        <v>122</v>
      </c>
      <c r="C42" s="3" t="s">
        <v>123</v>
      </c>
      <c r="D42" s="12">
        <v>12</v>
      </c>
      <c r="E42" s="12">
        <v>78</v>
      </c>
      <c r="F42" s="12">
        <v>0</v>
      </c>
      <c r="G42" s="12">
        <f t="shared" si="1"/>
        <v>90</v>
      </c>
      <c r="H42" s="12">
        <v>4</v>
      </c>
      <c r="I42" s="12">
        <v>94</v>
      </c>
      <c r="J42" s="13">
        <f t="shared" si="0"/>
        <v>0.95744680851063835</v>
      </c>
    </row>
    <row r="43" spans="1:10" x14ac:dyDescent="0.3">
      <c r="A43" s="3" t="s">
        <v>124</v>
      </c>
      <c r="B43" s="3" t="s">
        <v>122</v>
      </c>
      <c r="C43" s="3" t="s">
        <v>125</v>
      </c>
      <c r="D43" s="12">
        <v>4</v>
      </c>
      <c r="E43" s="12">
        <v>23</v>
      </c>
      <c r="F43" s="12">
        <v>0</v>
      </c>
      <c r="G43" s="12">
        <f t="shared" si="1"/>
        <v>27</v>
      </c>
      <c r="H43" s="12">
        <v>0</v>
      </c>
      <c r="I43" s="12">
        <v>27</v>
      </c>
      <c r="J43" s="13">
        <f t="shared" si="0"/>
        <v>1</v>
      </c>
    </row>
    <row r="44" spans="1:10" x14ac:dyDescent="0.3">
      <c r="A44" s="3" t="s">
        <v>126</v>
      </c>
      <c r="B44" s="3" t="s">
        <v>127</v>
      </c>
      <c r="C44" s="3" t="s">
        <v>127</v>
      </c>
      <c r="D44" s="12">
        <v>3</v>
      </c>
      <c r="E44" s="12">
        <v>39</v>
      </c>
      <c r="F44" s="12">
        <v>0</v>
      </c>
      <c r="G44" s="12">
        <f t="shared" si="1"/>
        <v>42</v>
      </c>
      <c r="H44" s="12">
        <v>2</v>
      </c>
      <c r="I44" s="12">
        <v>43</v>
      </c>
      <c r="J44" s="13">
        <f t="shared" si="0"/>
        <v>0.97674418604651159</v>
      </c>
    </row>
    <row r="45" spans="1:10" x14ac:dyDescent="0.3">
      <c r="A45" s="3" t="s">
        <v>128</v>
      </c>
      <c r="B45" s="3" t="s">
        <v>129</v>
      </c>
      <c r="C45" s="3" t="s">
        <v>130</v>
      </c>
      <c r="D45" s="12">
        <v>3</v>
      </c>
      <c r="E45" s="12">
        <v>20</v>
      </c>
      <c r="F45" s="12">
        <v>0</v>
      </c>
      <c r="G45" s="12">
        <f t="shared" si="1"/>
        <v>23</v>
      </c>
      <c r="H45" s="12">
        <v>3</v>
      </c>
      <c r="I45" s="12">
        <v>24</v>
      </c>
      <c r="J45" s="13">
        <f t="shared" si="0"/>
        <v>0.95833333333333337</v>
      </c>
    </row>
    <row r="46" spans="1:10" x14ac:dyDescent="0.3">
      <c r="A46" s="3" t="s">
        <v>131</v>
      </c>
      <c r="B46" s="3" t="s">
        <v>132</v>
      </c>
      <c r="C46" s="3" t="s">
        <v>133</v>
      </c>
      <c r="D46" s="12">
        <v>5</v>
      </c>
      <c r="E46" s="12">
        <v>12</v>
      </c>
      <c r="F46" s="12">
        <v>0</v>
      </c>
      <c r="G46" s="12">
        <f t="shared" si="1"/>
        <v>17</v>
      </c>
      <c r="H46" s="12">
        <v>5</v>
      </c>
      <c r="I46" s="12">
        <v>16</v>
      </c>
      <c r="J46" s="13">
        <f t="shared" si="0"/>
        <v>1.0625</v>
      </c>
    </row>
    <row r="47" spans="1:10" x14ac:dyDescent="0.3">
      <c r="A47" s="3" t="s">
        <v>134</v>
      </c>
      <c r="B47" s="3" t="s">
        <v>135</v>
      </c>
      <c r="C47" s="3" t="s">
        <v>136</v>
      </c>
      <c r="D47" s="12">
        <v>10</v>
      </c>
      <c r="E47" s="12">
        <v>88</v>
      </c>
      <c r="F47" s="12">
        <v>0</v>
      </c>
      <c r="G47" s="12">
        <f t="shared" si="1"/>
        <v>98</v>
      </c>
      <c r="H47" s="12">
        <v>10</v>
      </c>
      <c r="I47" s="12">
        <v>102</v>
      </c>
      <c r="J47" s="13">
        <f t="shared" si="0"/>
        <v>0.96078431372549022</v>
      </c>
    </row>
    <row r="48" spans="1:10" x14ac:dyDescent="0.3">
      <c r="A48" s="3" t="s">
        <v>137</v>
      </c>
      <c r="B48" s="3" t="s">
        <v>138</v>
      </c>
      <c r="C48" s="3" t="s">
        <v>139</v>
      </c>
      <c r="D48" s="12">
        <v>11</v>
      </c>
      <c r="E48" s="12">
        <v>105</v>
      </c>
      <c r="F48" s="12">
        <v>0</v>
      </c>
      <c r="G48" s="12">
        <f t="shared" si="1"/>
        <v>116</v>
      </c>
      <c r="H48" s="12">
        <v>5</v>
      </c>
      <c r="I48" s="12">
        <v>69</v>
      </c>
      <c r="J48" s="13">
        <f t="shared" si="0"/>
        <v>1.681159420289855</v>
      </c>
    </row>
    <row r="49" spans="1:10" x14ac:dyDescent="0.3">
      <c r="A49" s="3" t="s">
        <v>140</v>
      </c>
      <c r="B49" s="3" t="s">
        <v>141</v>
      </c>
      <c r="C49" s="3" t="s">
        <v>142</v>
      </c>
      <c r="D49" s="12">
        <v>12</v>
      </c>
      <c r="E49" s="12">
        <v>83</v>
      </c>
      <c r="F49" s="12">
        <v>0</v>
      </c>
      <c r="G49" s="12">
        <f t="shared" si="1"/>
        <v>95</v>
      </c>
      <c r="H49" s="12">
        <v>9</v>
      </c>
      <c r="I49" s="12">
        <v>80</v>
      </c>
      <c r="J49" s="13">
        <f t="shared" si="0"/>
        <v>1.1875</v>
      </c>
    </row>
    <row r="50" spans="1:10" x14ac:dyDescent="0.3">
      <c r="A50" s="3" t="s">
        <v>143</v>
      </c>
      <c r="B50" s="3" t="s">
        <v>144</v>
      </c>
      <c r="C50" s="3" t="s">
        <v>145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0</v>
      </c>
      <c r="I50" s="12">
        <v>34</v>
      </c>
      <c r="J50" s="13">
        <f t="shared" si="0"/>
        <v>0.8529411764705882</v>
      </c>
    </row>
    <row r="51" spans="1:10" x14ac:dyDescent="0.3">
      <c r="A51" s="3" t="s">
        <v>146</v>
      </c>
      <c r="B51" s="3" t="s">
        <v>147</v>
      </c>
      <c r="C51" s="3" t="s">
        <v>148</v>
      </c>
      <c r="D51" s="12">
        <v>3</v>
      </c>
      <c r="E51" s="12">
        <v>26</v>
      </c>
      <c r="F51" s="12">
        <v>0</v>
      </c>
      <c r="G51" s="12">
        <f t="shared" si="1"/>
        <v>29</v>
      </c>
      <c r="H51" s="12">
        <v>2</v>
      </c>
      <c r="I51" s="12">
        <v>21</v>
      </c>
      <c r="J51" s="13">
        <f t="shared" si="0"/>
        <v>1.3809523809523809</v>
      </c>
    </row>
    <row r="52" spans="1:10" x14ac:dyDescent="0.3">
      <c r="A52" s="3" t="s">
        <v>149</v>
      </c>
      <c r="B52" s="3" t="s">
        <v>147</v>
      </c>
      <c r="C52" s="3" t="s">
        <v>150</v>
      </c>
      <c r="D52" s="12">
        <v>3</v>
      </c>
      <c r="E52" s="12">
        <v>33</v>
      </c>
      <c r="F52" s="12">
        <v>0</v>
      </c>
      <c r="G52" s="12">
        <f t="shared" si="1"/>
        <v>36</v>
      </c>
      <c r="H52" s="12">
        <v>3</v>
      </c>
      <c r="I52" s="12">
        <v>38</v>
      </c>
      <c r="J52" s="13">
        <f t="shared" si="0"/>
        <v>0.94736842105263153</v>
      </c>
    </row>
    <row r="53" spans="1:10" x14ac:dyDescent="0.3">
      <c r="A53" s="3" t="s">
        <v>151</v>
      </c>
      <c r="B53" s="3" t="s">
        <v>152</v>
      </c>
      <c r="C53" s="3" t="s">
        <v>153</v>
      </c>
      <c r="D53" s="12">
        <v>12</v>
      </c>
      <c r="E53" s="12">
        <v>135</v>
      </c>
      <c r="F53" s="12">
        <v>5</v>
      </c>
      <c r="G53" s="12">
        <f t="shared" si="1"/>
        <v>152</v>
      </c>
      <c r="H53" s="12">
        <v>12</v>
      </c>
      <c r="I53" s="12">
        <v>48</v>
      </c>
      <c r="J53" s="13">
        <f t="shared" si="0"/>
        <v>3.1666666666666665</v>
      </c>
    </row>
    <row r="54" spans="1:10" x14ac:dyDescent="0.3">
      <c r="A54" s="3" t="s">
        <v>154</v>
      </c>
      <c r="B54" s="3" t="s">
        <v>155</v>
      </c>
      <c r="C54" s="3" t="s">
        <v>156</v>
      </c>
      <c r="D54" s="12">
        <v>0</v>
      </c>
      <c r="E54" s="12">
        <v>15</v>
      </c>
      <c r="F54" s="12">
        <v>0</v>
      </c>
      <c r="G54" s="12">
        <f t="shared" si="1"/>
        <v>15</v>
      </c>
      <c r="H54" s="12">
        <v>0</v>
      </c>
      <c r="I54" s="12">
        <v>16</v>
      </c>
      <c r="J54" s="13">
        <f t="shared" si="0"/>
        <v>0.9375</v>
      </c>
    </row>
    <row r="55" spans="1:10" x14ac:dyDescent="0.3">
      <c r="A55" s="3" t="s">
        <v>157</v>
      </c>
      <c r="B55" s="3" t="s">
        <v>155</v>
      </c>
      <c r="C55" s="3" t="s">
        <v>158</v>
      </c>
      <c r="D55" s="12">
        <v>1</v>
      </c>
      <c r="E55" s="12">
        <v>27</v>
      </c>
      <c r="F55" s="12">
        <v>0</v>
      </c>
      <c r="G55" s="12">
        <f t="shared" si="1"/>
        <v>28</v>
      </c>
      <c r="H55" s="12">
        <v>1</v>
      </c>
      <c r="I55" s="12">
        <v>28</v>
      </c>
      <c r="J55" s="13">
        <f t="shared" si="0"/>
        <v>1</v>
      </c>
    </row>
    <row r="56" spans="1:10" x14ac:dyDescent="0.3">
      <c r="A56" s="3" t="s">
        <v>159</v>
      </c>
      <c r="B56" s="3" t="s">
        <v>160</v>
      </c>
      <c r="C56" s="3" t="s">
        <v>161</v>
      </c>
      <c r="D56" s="12">
        <v>3</v>
      </c>
      <c r="E56" s="12">
        <v>28</v>
      </c>
      <c r="F56" s="12">
        <v>0</v>
      </c>
      <c r="G56" s="12">
        <f t="shared" si="1"/>
        <v>31</v>
      </c>
      <c r="H56" s="12">
        <v>0</v>
      </c>
      <c r="I56" s="12">
        <v>21</v>
      </c>
      <c r="J56" s="13">
        <f t="shared" si="0"/>
        <v>1.4761904761904763</v>
      </c>
    </row>
    <row r="57" spans="1:10" x14ac:dyDescent="0.3">
      <c r="A57" s="3" t="s">
        <v>162</v>
      </c>
      <c r="B57" s="3" t="s">
        <v>163</v>
      </c>
      <c r="C57" s="3" t="s">
        <v>164</v>
      </c>
      <c r="D57" s="12">
        <v>9</v>
      </c>
      <c r="E57" s="12">
        <v>81</v>
      </c>
      <c r="F57" s="12">
        <v>0</v>
      </c>
      <c r="G57" s="12">
        <f t="shared" si="1"/>
        <v>90</v>
      </c>
      <c r="H57" s="12">
        <v>9</v>
      </c>
      <c r="I57" s="12">
        <v>41</v>
      </c>
      <c r="J57" s="13">
        <f t="shared" si="0"/>
        <v>2.1951219512195124</v>
      </c>
    </row>
    <row r="58" spans="1:10" x14ac:dyDescent="0.3">
      <c r="A58" s="3" t="s">
        <v>165</v>
      </c>
      <c r="B58" s="3" t="s">
        <v>166</v>
      </c>
      <c r="C58" s="3" t="s">
        <v>167</v>
      </c>
      <c r="D58" s="12">
        <v>7</v>
      </c>
      <c r="E58" s="12">
        <v>94</v>
      </c>
      <c r="F58" s="12">
        <v>0</v>
      </c>
      <c r="G58" s="12">
        <f t="shared" si="1"/>
        <v>101</v>
      </c>
      <c r="H58" s="12">
        <v>4</v>
      </c>
      <c r="I58" s="12">
        <v>52</v>
      </c>
      <c r="J58" s="13">
        <f t="shared" si="0"/>
        <v>1.9423076923076923</v>
      </c>
    </row>
    <row r="59" spans="1:10" x14ac:dyDescent="0.3">
      <c r="A59" s="3" t="s">
        <v>168</v>
      </c>
      <c r="B59" s="3" t="s">
        <v>169</v>
      </c>
      <c r="C59" s="3" t="s">
        <v>170</v>
      </c>
      <c r="D59" s="12">
        <v>3</v>
      </c>
      <c r="E59" s="12">
        <v>10</v>
      </c>
      <c r="F59" s="12">
        <v>0</v>
      </c>
      <c r="G59" s="12">
        <f t="shared" si="1"/>
        <v>13</v>
      </c>
      <c r="H59" s="12">
        <v>2</v>
      </c>
      <c r="I59" s="12">
        <v>11</v>
      </c>
      <c r="J59" s="13">
        <f t="shared" si="0"/>
        <v>1.1818181818181819</v>
      </c>
    </row>
    <row r="60" spans="1:10" x14ac:dyDescent="0.3">
      <c r="A60" s="3" t="s">
        <v>171</v>
      </c>
      <c r="B60" s="3" t="s">
        <v>172</v>
      </c>
      <c r="C60" s="3" t="s">
        <v>172</v>
      </c>
      <c r="D60" s="12">
        <v>13</v>
      </c>
      <c r="E60" s="12">
        <v>98</v>
      </c>
      <c r="F60" s="12">
        <v>0</v>
      </c>
      <c r="G60" s="12">
        <f t="shared" si="1"/>
        <v>111</v>
      </c>
      <c r="H60" s="12">
        <v>1</v>
      </c>
      <c r="I60" s="12">
        <v>100</v>
      </c>
      <c r="J60" s="13">
        <f t="shared" si="0"/>
        <v>1.1100000000000001</v>
      </c>
    </row>
    <row r="61" spans="1:10" x14ac:dyDescent="0.3">
      <c r="A61" s="3" t="s">
        <v>173</v>
      </c>
      <c r="B61" s="3" t="s">
        <v>174</v>
      </c>
      <c r="C61" s="3" t="s">
        <v>175</v>
      </c>
      <c r="D61" s="12">
        <v>1</v>
      </c>
      <c r="E61" s="12">
        <v>22</v>
      </c>
      <c r="F61" s="12">
        <v>0</v>
      </c>
      <c r="G61" s="12">
        <f t="shared" si="1"/>
        <v>23</v>
      </c>
      <c r="H61" s="12">
        <v>1</v>
      </c>
      <c r="I61" s="12">
        <v>15</v>
      </c>
      <c r="J61" s="13">
        <f t="shared" si="0"/>
        <v>1.5333333333333334</v>
      </c>
    </row>
    <row r="62" spans="1:10" x14ac:dyDescent="0.3">
      <c r="A62" s="3" t="s">
        <v>176</v>
      </c>
      <c r="B62" s="3" t="s">
        <v>177</v>
      </c>
      <c r="C62" s="3" t="s">
        <v>178</v>
      </c>
      <c r="D62" s="12">
        <v>1</v>
      </c>
      <c r="E62" s="12">
        <v>30</v>
      </c>
      <c r="F62" s="12">
        <v>0</v>
      </c>
      <c r="G62" s="12">
        <f t="shared" si="1"/>
        <v>31</v>
      </c>
      <c r="H62" s="12">
        <v>0</v>
      </c>
      <c r="I62" s="12">
        <v>29</v>
      </c>
      <c r="J62" s="13">
        <f t="shared" si="0"/>
        <v>1.0689655172413792</v>
      </c>
    </row>
    <row r="63" spans="1:10" x14ac:dyDescent="0.3">
      <c r="A63" s="3" t="s">
        <v>179</v>
      </c>
      <c r="B63" s="3" t="s">
        <v>180</v>
      </c>
      <c r="C63" s="3" t="s">
        <v>181</v>
      </c>
      <c r="D63" s="12">
        <v>14</v>
      </c>
      <c r="E63" s="12">
        <v>121</v>
      </c>
      <c r="F63" s="12">
        <v>0</v>
      </c>
      <c r="G63" s="12">
        <f t="shared" si="1"/>
        <v>135</v>
      </c>
      <c r="H63" s="12">
        <v>5</v>
      </c>
      <c r="I63" s="12">
        <v>146</v>
      </c>
      <c r="J63" s="13">
        <f t="shared" si="0"/>
        <v>0.92465753424657537</v>
      </c>
    </row>
    <row r="64" spans="1:10" x14ac:dyDescent="0.3">
      <c r="A64" s="3" t="s">
        <v>182</v>
      </c>
      <c r="B64" s="3" t="s">
        <v>180</v>
      </c>
      <c r="C64" s="3" t="s">
        <v>183</v>
      </c>
      <c r="D64" s="12">
        <v>20</v>
      </c>
      <c r="E64" s="12">
        <v>185</v>
      </c>
      <c r="F64" s="12">
        <v>0</v>
      </c>
      <c r="G64" s="12">
        <f t="shared" si="1"/>
        <v>205</v>
      </c>
      <c r="H64" s="12">
        <v>18</v>
      </c>
      <c r="I64" s="12">
        <v>170</v>
      </c>
      <c r="J64" s="13">
        <f t="shared" si="0"/>
        <v>1.2058823529411764</v>
      </c>
    </row>
    <row r="65" spans="1:10" x14ac:dyDescent="0.3">
      <c r="A65" s="3" t="s">
        <v>184</v>
      </c>
      <c r="B65" s="3" t="s">
        <v>180</v>
      </c>
      <c r="C65" s="3" t="s">
        <v>185</v>
      </c>
      <c r="D65" s="12">
        <v>13</v>
      </c>
      <c r="E65" s="12">
        <v>77</v>
      </c>
      <c r="F65" s="12">
        <v>0</v>
      </c>
      <c r="G65" s="12">
        <f t="shared" si="1"/>
        <v>90</v>
      </c>
      <c r="H65" s="12">
        <v>6</v>
      </c>
      <c r="I65" s="12">
        <v>108</v>
      </c>
      <c r="J65" s="13">
        <f t="shared" si="0"/>
        <v>0.83333333333333337</v>
      </c>
    </row>
    <row r="66" spans="1:10" x14ac:dyDescent="0.3">
      <c r="A66" s="3" t="s">
        <v>186</v>
      </c>
      <c r="B66" s="3" t="s">
        <v>180</v>
      </c>
      <c r="C66" s="3" t="s">
        <v>187</v>
      </c>
      <c r="D66" s="12">
        <v>11</v>
      </c>
      <c r="E66" s="12">
        <v>118</v>
      </c>
      <c r="F66" s="12">
        <v>0</v>
      </c>
      <c r="G66" s="12">
        <f t="shared" si="1"/>
        <v>129</v>
      </c>
      <c r="H66" s="12">
        <v>9</v>
      </c>
      <c r="I66" s="12">
        <v>136</v>
      </c>
      <c r="J66" s="13">
        <f t="shared" si="0"/>
        <v>0.94852941176470584</v>
      </c>
    </row>
    <row r="67" spans="1:10" x14ac:dyDescent="0.3">
      <c r="A67" s="61" t="s">
        <v>188</v>
      </c>
      <c r="B67" s="61" t="s">
        <v>180</v>
      </c>
      <c r="C67" s="61" t="s">
        <v>189</v>
      </c>
      <c r="D67" s="62">
        <v>9</v>
      </c>
      <c r="E67" s="62">
        <v>56</v>
      </c>
      <c r="F67" s="62">
        <v>0</v>
      </c>
      <c r="G67" s="62">
        <f t="shared" si="1"/>
        <v>65</v>
      </c>
      <c r="H67" s="62">
        <v>13</v>
      </c>
      <c r="I67" s="62">
        <v>86</v>
      </c>
      <c r="J67" s="63">
        <f t="shared" si="0"/>
        <v>0.7558139534883721</v>
      </c>
    </row>
    <row r="68" spans="1:10" x14ac:dyDescent="0.3">
      <c r="A68" s="3" t="s">
        <v>190</v>
      </c>
      <c r="B68" s="3" t="s">
        <v>180</v>
      </c>
      <c r="C68" s="3" t="s">
        <v>191</v>
      </c>
      <c r="D68" s="12">
        <v>13</v>
      </c>
      <c r="E68" s="12">
        <v>232</v>
      </c>
      <c r="F68" s="12">
        <v>0</v>
      </c>
      <c r="G68" s="12">
        <f t="shared" si="1"/>
        <v>245</v>
      </c>
      <c r="H68" s="12">
        <v>11</v>
      </c>
      <c r="I68" s="12">
        <v>283</v>
      </c>
      <c r="J68" s="13">
        <f t="shared" si="0"/>
        <v>0.86572438162544174</v>
      </c>
    </row>
    <row r="69" spans="1:10" x14ac:dyDescent="0.3">
      <c r="A69" s="3" t="s">
        <v>192</v>
      </c>
      <c r="B69" s="3" t="s">
        <v>180</v>
      </c>
      <c r="C69" s="3" t="s">
        <v>193</v>
      </c>
      <c r="D69" s="12">
        <v>7</v>
      </c>
      <c r="E69" s="12">
        <v>53</v>
      </c>
      <c r="F69" s="12">
        <v>0</v>
      </c>
      <c r="G69" s="12">
        <f t="shared" si="1"/>
        <v>60</v>
      </c>
      <c r="H69" s="12">
        <v>7</v>
      </c>
      <c r="I69" s="12">
        <v>48</v>
      </c>
      <c r="J69" s="13">
        <f t="shared" si="0"/>
        <v>1.25</v>
      </c>
    </row>
    <row r="70" spans="1:10" x14ac:dyDescent="0.3">
      <c r="A70" s="61" t="s">
        <v>194</v>
      </c>
      <c r="B70" s="61" t="s">
        <v>180</v>
      </c>
      <c r="C70" s="61" t="s">
        <v>195</v>
      </c>
      <c r="D70" s="62">
        <v>22</v>
      </c>
      <c r="E70" s="62">
        <v>106</v>
      </c>
      <c r="F70" s="62">
        <v>0</v>
      </c>
      <c r="G70" s="62">
        <f t="shared" si="1"/>
        <v>128</v>
      </c>
      <c r="H70" s="62">
        <v>5</v>
      </c>
      <c r="I70" s="62">
        <v>170</v>
      </c>
      <c r="J70" s="63">
        <f t="shared" si="0"/>
        <v>0.75294117647058822</v>
      </c>
    </row>
    <row r="71" spans="1:10" x14ac:dyDescent="0.3">
      <c r="A71" s="3" t="s">
        <v>196</v>
      </c>
      <c r="B71" s="3" t="s">
        <v>180</v>
      </c>
      <c r="C71" s="3" t="s">
        <v>197</v>
      </c>
      <c r="D71" s="12">
        <v>73</v>
      </c>
      <c r="E71" s="12">
        <v>615</v>
      </c>
      <c r="F71" s="12">
        <v>0</v>
      </c>
      <c r="G71" s="12">
        <f t="shared" si="1"/>
        <v>688</v>
      </c>
      <c r="H71" s="12">
        <v>21</v>
      </c>
      <c r="I71" s="12">
        <v>675</v>
      </c>
      <c r="J71" s="13">
        <f t="shared" si="0"/>
        <v>1.0192592592592593</v>
      </c>
    </row>
    <row r="72" spans="1:10" x14ac:dyDescent="0.3">
      <c r="A72" s="3" t="s">
        <v>198</v>
      </c>
      <c r="B72" s="3" t="s">
        <v>180</v>
      </c>
      <c r="C72" s="3" t="s">
        <v>199</v>
      </c>
      <c r="D72" s="12">
        <v>2</v>
      </c>
      <c r="E72" s="12">
        <v>148</v>
      </c>
      <c r="F72" s="12">
        <v>0</v>
      </c>
      <c r="G72" s="12">
        <f t="shared" si="1"/>
        <v>150</v>
      </c>
      <c r="H72" s="12">
        <v>2</v>
      </c>
      <c r="I72" s="12">
        <v>163</v>
      </c>
      <c r="J72" s="13">
        <f t="shared" si="0"/>
        <v>0.92024539877300615</v>
      </c>
    </row>
    <row r="73" spans="1:10" x14ac:dyDescent="0.3">
      <c r="A73" s="3" t="s">
        <v>200</v>
      </c>
      <c r="B73" s="3" t="s">
        <v>180</v>
      </c>
      <c r="C73" s="3" t="s">
        <v>201</v>
      </c>
      <c r="D73" s="12">
        <v>18</v>
      </c>
      <c r="E73" s="12">
        <v>478</v>
      </c>
      <c r="F73" s="12">
        <v>0</v>
      </c>
      <c r="G73" s="12">
        <f t="shared" si="1"/>
        <v>496</v>
      </c>
      <c r="H73" s="12">
        <v>6</v>
      </c>
      <c r="I73" s="12">
        <v>507</v>
      </c>
      <c r="J73" s="13">
        <f t="shared" si="0"/>
        <v>0.97830374753451677</v>
      </c>
    </row>
    <row r="74" spans="1:10" x14ac:dyDescent="0.3">
      <c r="A74" s="3" t="s">
        <v>202</v>
      </c>
      <c r="B74" s="3" t="s">
        <v>180</v>
      </c>
      <c r="C74" s="3" t="s">
        <v>203</v>
      </c>
      <c r="D74" s="12">
        <v>16</v>
      </c>
      <c r="E74" s="12">
        <v>277</v>
      </c>
      <c r="F74" s="12">
        <v>0</v>
      </c>
      <c r="G74" s="12">
        <f t="shared" si="1"/>
        <v>293</v>
      </c>
      <c r="H74" s="12">
        <v>16</v>
      </c>
      <c r="I74" s="12">
        <v>296</v>
      </c>
      <c r="J74" s="13">
        <f t="shared" si="0"/>
        <v>0.98986486486486491</v>
      </c>
    </row>
    <row r="75" spans="1:10" x14ac:dyDescent="0.3">
      <c r="A75" s="3" t="s">
        <v>204</v>
      </c>
      <c r="B75" s="3" t="s">
        <v>180</v>
      </c>
      <c r="C75" s="3" t="s">
        <v>205</v>
      </c>
      <c r="D75" s="12">
        <v>4</v>
      </c>
      <c r="E75" s="12">
        <v>165</v>
      </c>
      <c r="F75" s="12">
        <v>0</v>
      </c>
      <c r="G75" s="12">
        <f t="shared" si="1"/>
        <v>169</v>
      </c>
      <c r="H75" s="12">
        <v>1</v>
      </c>
      <c r="I75" s="12">
        <v>169</v>
      </c>
      <c r="J75" s="13">
        <f t="shared" ref="J75:J110" si="2">G75/I75</f>
        <v>1</v>
      </c>
    </row>
    <row r="76" spans="1:10" x14ac:dyDescent="0.3">
      <c r="A76" s="3" t="s">
        <v>206</v>
      </c>
      <c r="B76" s="3" t="s">
        <v>180</v>
      </c>
      <c r="C76" s="3" t="s">
        <v>207</v>
      </c>
      <c r="D76" s="12">
        <v>9</v>
      </c>
      <c r="E76" s="12">
        <v>14</v>
      </c>
      <c r="F76" s="12">
        <v>0</v>
      </c>
      <c r="G76" s="12">
        <f>SUM(D76:F76)</f>
        <v>23</v>
      </c>
      <c r="H76" s="12">
        <v>23</v>
      </c>
      <c r="I76" s="12">
        <v>21</v>
      </c>
      <c r="J76" s="13">
        <f>G76/I76</f>
        <v>1.0952380952380953</v>
      </c>
    </row>
    <row r="77" spans="1:10" x14ac:dyDescent="0.3">
      <c r="A77" s="3" t="s">
        <v>208</v>
      </c>
      <c r="B77" s="3" t="s">
        <v>209</v>
      </c>
      <c r="C77" s="3" t="s">
        <v>209</v>
      </c>
      <c r="D77" s="12">
        <v>5</v>
      </c>
      <c r="E77" s="12">
        <v>44</v>
      </c>
      <c r="F77" s="12">
        <v>0</v>
      </c>
      <c r="G77" s="12">
        <f t="shared" ref="G77:G109" si="3">SUM(D77:F77)</f>
        <v>49</v>
      </c>
      <c r="H77" s="12">
        <v>2</v>
      </c>
      <c r="I77" s="12">
        <v>51</v>
      </c>
      <c r="J77" s="13">
        <f t="shared" si="2"/>
        <v>0.96078431372549022</v>
      </c>
    </row>
    <row r="78" spans="1:10" x14ac:dyDescent="0.3">
      <c r="A78" s="3" t="s">
        <v>210</v>
      </c>
      <c r="B78" s="3" t="s">
        <v>211</v>
      </c>
      <c r="C78" s="3" t="s">
        <v>212</v>
      </c>
      <c r="D78" s="12">
        <v>2</v>
      </c>
      <c r="E78" s="12">
        <v>17</v>
      </c>
      <c r="F78" s="12">
        <v>0</v>
      </c>
      <c r="G78" s="12">
        <f t="shared" si="3"/>
        <v>19</v>
      </c>
      <c r="H78" s="12">
        <v>2</v>
      </c>
      <c r="I78" s="12">
        <v>10</v>
      </c>
      <c r="J78" s="13">
        <f t="shared" si="2"/>
        <v>1.9</v>
      </c>
    </row>
    <row r="79" spans="1:10" x14ac:dyDescent="0.3">
      <c r="A79" s="16" t="s">
        <v>213</v>
      </c>
      <c r="B79" s="3" t="s">
        <v>211</v>
      </c>
      <c r="C79" s="3" t="s">
        <v>214</v>
      </c>
      <c r="D79" s="12">
        <v>1</v>
      </c>
      <c r="E79" s="12">
        <v>7</v>
      </c>
      <c r="F79" s="12">
        <v>0</v>
      </c>
      <c r="G79" s="12">
        <f t="shared" si="3"/>
        <v>8</v>
      </c>
      <c r="H79" s="12">
        <v>1</v>
      </c>
      <c r="I79" s="12">
        <v>10</v>
      </c>
      <c r="J79" s="13">
        <f t="shared" si="2"/>
        <v>0.8</v>
      </c>
    </row>
    <row r="80" spans="1:10" x14ac:dyDescent="0.3">
      <c r="A80" s="3" t="s">
        <v>215</v>
      </c>
      <c r="B80" s="3" t="s">
        <v>216</v>
      </c>
      <c r="C80" s="3" t="s">
        <v>217</v>
      </c>
      <c r="D80" s="12">
        <v>9</v>
      </c>
      <c r="E80" s="12">
        <v>53</v>
      </c>
      <c r="F80" s="12">
        <v>3</v>
      </c>
      <c r="G80" s="12">
        <f t="shared" si="3"/>
        <v>65</v>
      </c>
      <c r="H80" s="12">
        <v>7</v>
      </c>
      <c r="I80" s="12">
        <v>73</v>
      </c>
      <c r="J80" s="13">
        <f t="shared" si="2"/>
        <v>0.8904109589041096</v>
      </c>
    </row>
    <row r="81" spans="1:10" x14ac:dyDescent="0.3">
      <c r="A81" s="3" t="s">
        <v>218</v>
      </c>
      <c r="B81" s="3" t="s">
        <v>219</v>
      </c>
      <c r="C81" s="3" t="s">
        <v>219</v>
      </c>
      <c r="D81" s="12">
        <v>7</v>
      </c>
      <c r="E81" s="12">
        <v>45</v>
      </c>
      <c r="F81" s="12">
        <v>0</v>
      </c>
      <c r="G81" s="12">
        <f t="shared" si="3"/>
        <v>52</v>
      </c>
      <c r="H81" s="12">
        <v>7</v>
      </c>
      <c r="I81" s="12">
        <v>40</v>
      </c>
      <c r="J81" s="13">
        <f t="shared" si="2"/>
        <v>1.3</v>
      </c>
    </row>
    <row r="82" spans="1:10" x14ac:dyDescent="0.3">
      <c r="A82" s="3" t="s">
        <v>220</v>
      </c>
      <c r="B82" s="3" t="s">
        <v>221</v>
      </c>
      <c r="C82" s="3" t="s">
        <v>222</v>
      </c>
      <c r="D82" s="12">
        <v>22</v>
      </c>
      <c r="E82" s="12">
        <v>153</v>
      </c>
      <c r="F82" s="12">
        <v>0</v>
      </c>
      <c r="G82" s="12">
        <f t="shared" si="3"/>
        <v>175</v>
      </c>
      <c r="H82" s="12">
        <v>22</v>
      </c>
      <c r="I82" s="12">
        <v>161</v>
      </c>
      <c r="J82" s="13">
        <f t="shared" si="2"/>
        <v>1.0869565217391304</v>
      </c>
    </row>
    <row r="83" spans="1:10" x14ac:dyDescent="0.3">
      <c r="A83" s="3" t="s">
        <v>223</v>
      </c>
      <c r="B83" s="3" t="s">
        <v>221</v>
      </c>
      <c r="C83" s="3" t="s">
        <v>224</v>
      </c>
      <c r="D83" s="12">
        <v>12</v>
      </c>
      <c r="E83" s="12">
        <v>63</v>
      </c>
      <c r="F83" s="12">
        <v>6</v>
      </c>
      <c r="G83" s="12">
        <f t="shared" si="3"/>
        <v>81</v>
      </c>
      <c r="H83" s="12">
        <v>12</v>
      </c>
      <c r="I83" s="12">
        <v>51</v>
      </c>
      <c r="J83" s="13">
        <f t="shared" si="2"/>
        <v>1.588235294117647</v>
      </c>
    </row>
    <row r="84" spans="1:10" x14ac:dyDescent="0.3">
      <c r="A84" s="61" t="s">
        <v>225</v>
      </c>
      <c r="B84" s="61" t="s">
        <v>226</v>
      </c>
      <c r="C84" s="61" t="s">
        <v>227</v>
      </c>
      <c r="D84" s="62">
        <v>6</v>
      </c>
      <c r="E84" s="62">
        <v>55</v>
      </c>
      <c r="F84" s="62">
        <v>0</v>
      </c>
      <c r="G84" s="62">
        <f t="shared" si="3"/>
        <v>61</v>
      </c>
      <c r="H84" s="62">
        <v>2</v>
      </c>
      <c r="I84" s="62">
        <v>80</v>
      </c>
      <c r="J84" s="63">
        <f t="shared" si="2"/>
        <v>0.76249999999999996</v>
      </c>
    </row>
    <row r="85" spans="1:10" x14ac:dyDescent="0.3">
      <c r="A85" s="3" t="s">
        <v>228</v>
      </c>
      <c r="B85" s="3" t="s">
        <v>229</v>
      </c>
      <c r="C85" s="3" t="s">
        <v>230</v>
      </c>
      <c r="D85" s="12">
        <v>8</v>
      </c>
      <c r="E85" s="12">
        <v>43</v>
      </c>
      <c r="F85" s="12">
        <v>3</v>
      </c>
      <c r="G85" s="12">
        <f t="shared" si="3"/>
        <v>54</v>
      </c>
      <c r="H85" s="12">
        <v>8</v>
      </c>
      <c r="I85" s="12">
        <v>31</v>
      </c>
      <c r="J85" s="13">
        <f t="shared" si="2"/>
        <v>1.7419354838709677</v>
      </c>
    </row>
    <row r="86" spans="1:10" x14ac:dyDescent="0.3">
      <c r="A86" s="3" t="s">
        <v>231</v>
      </c>
      <c r="B86" s="3" t="s">
        <v>232</v>
      </c>
      <c r="C86" s="3" t="s">
        <v>233</v>
      </c>
      <c r="D86" s="12">
        <v>12</v>
      </c>
      <c r="E86" s="12">
        <v>206</v>
      </c>
      <c r="F86" s="12">
        <v>5</v>
      </c>
      <c r="G86" s="12">
        <f t="shared" si="3"/>
        <v>223</v>
      </c>
      <c r="H86" s="12">
        <v>6</v>
      </c>
      <c r="I86" s="12">
        <v>153</v>
      </c>
      <c r="J86" s="13">
        <f t="shared" si="2"/>
        <v>1.457516339869281</v>
      </c>
    </row>
    <row r="87" spans="1:10" x14ac:dyDescent="0.3">
      <c r="A87" s="3" t="s">
        <v>234</v>
      </c>
      <c r="B87" s="3" t="s">
        <v>235</v>
      </c>
      <c r="C87" s="3" t="s">
        <v>236</v>
      </c>
      <c r="D87" s="12">
        <v>4</v>
      </c>
      <c r="E87" s="12">
        <v>50</v>
      </c>
      <c r="F87" s="12">
        <v>0</v>
      </c>
      <c r="G87" s="12">
        <f t="shared" si="3"/>
        <v>54</v>
      </c>
      <c r="H87" s="12">
        <v>3</v>
      </c>
      <c r="I87" s="12">
        <v>24</v>
      </c>
      <c r="J87" s="13">
        <f t="shared" si="2"/>
        <v>2.25</v>
      </c>
    </row>
    <row r="88" spans="1:10" x14ac:dyDescent="0.3">
      <c r="A88" s="3" t="s">
        <v>237</v>
      </c>
      <c r="B88" s="3" t="s">
        <v>238</v>
      </c>
      <c r="C88" s="3" t="s">
        <v>239</v>
      </c>
      <c r="D88" s="12">
        <v>0</v>
      </c>
      <c r="E88" s="12">
        <v>0</v>
      </c>
      <c r="F88" s="12">
        <v>0</v>
      </c>
      <c r="G88" s="12">
        <f t="shared" si="3"/>
        <v>0</v>
      </c>
      <c r="H88" s="12">
        <v>0</v>
      </c>
      <c r="I88" s="12">
        <v>0</v>
      </c>
      <c r="J88" s="13">
        <v>0</v>
      </c>
    </row>
    <row r="89" spans="1:10" x14ac:dyDescent="0.3">
      <c r="A89" s="3" t="s">
        <v>240</v>
      </c>
      <c r="B89" s="3" t="s">
        <v>241</v>
      </c>
      <c r="C89" s="3" t="s">
        <v>242</v>
      </c>
      <c r="D89" s="12">
        <v>10</v>
      </c>
      <c r="E89" s="12">
        <v>109</v>
      </c>
      <c r="F89" s="12">
        <v>0</v>
      </c>
      <c r="G89" s="12">
        <f t="shared" si="3"/>
        <v>119</v>
      </c>
      <c r="H89" s="12">
        <v>8</v>
      </c>
      <c r="I89" s="12">
        <v>113</v>
      </c>
      <c r="J89" s="13">
        <f t="shared" si="2"/>
        <v>1.0530973451327434</v>
      </c>
    </row>
    <row r="90" spans="1:10" x14ac:dyDescent="0.3">
      <c r="A90" s="3" t="s">
        <v>243</v>
      </c>
      <c r="B90" s="3" t="s">
        <v>244</v>
      </c>
      <c r="C90" s="3" t="s">
        <v>244</v>
      </c>
      <c r="D90" s="12">
        <v>16</v>
      </c>
      <c r="E90" s="12">
        <v>136</v>
      </c>
      <c r="F90" s="12">
        <v>0</v>
      </c>
      <c r="G90" s="12">
        <f t="shared" si="3"/>
        <v>152</v>
      </c>
      <c r="H90" s="12">
        <v>6</v>
      </c>
      <c r="I90" s="12">
        <v>86</v>
      </c>
      <c r="J90" s="13">
        <f t="shared" si="2"/>
        <v>1.7674418604651163</v>
      </c>
    </row>
    <row r="91" spans="1:10" x14ac:dyDescent="0.3">
      <c r="A91" s="3" t="s">
        <v>245</v>
      </c>
      <c r="B91" s="3" t="s">
        <v>246</v>
      </c>
      <c r="C91" s="3" t="s">
        <v>247</v>
      </c>
      <c r="D91" s="12">
        <v>18</v>
      </c>
      <c r="E91" s="12">
        <v>88</v>
      </c>
      <c r="F91" s="12">
        <v>0</v>
      </c>
      <c r="G91" s="12">
        <f t="shared" si="3"/>
        <v>106</v>
      </c>
      <c r="H91" s="12">
        <v>4</v>
      </c>
      <c r="I91" s="12">
        <v>86</v>
      </c>
      <c r="J91" s="13">
        <f t="shared" si="2"/>
        <v>1.2325581395348837</v>
      </c>
    </row>
    <row r="92" spans="1:10" x14ac:dyDescent="0.3">
      <c r="A92" s="3" t="s">
        <v>248</v>
      </c>
      <c r="B92" s="3" t="s">
        <v>249</v>
      </c>
      <c r="C92" s="3" t="s">
        <v>250</v>
      </c>
      <c r="D92" s="12">
        <v>8</v>
      </c>
      <c r="E92" s="12">
        <v>100</v>
      </c>
      <c r="F92" s="12">
        <v>0</v>
      </c>
      <c r="G92" s="12">
        <f t="shared" si="3"/>
        <v>108</v>
      </c>
      <c r="H92" s="12">
        <v>1</v>
      </c>
      <c r="I92" s="12">
        <v>105</v>
      </c>
      <c r="J92" s="13">
        <f t="shared" si="2"/>
        <v>1.0285714285714285</v>
      </c>
    </row>
    <row r="93" spans="1:10" x14ac:dyDescent="0.3">
      <c r="A93" s="3" t="s">
        <v>251</v>
      </c>
      <c r="B93" s="3" t="s">
        <v>252</v>
      </c>
      <c r="C93" s="3" t="s">
        <v>253</v>
      </c>
      <c r="D93" s="12">
        <v>14</v>
      </c>
      <c r="E93" s="12">
        <v>120</v>
      </c>
      <c r="F93" s="12">
        <v>0</v>
      </c>
      <c r="G93" s="12">
        <f t="shared" si="3"/>
        <v>134</v>
      </c>
      <c r="H93" s="12">
        <v>6</v>
      </c>
      <c r="I93" s="12">
        <v>95</v>
      </c>
      <c r="J93" s="13">
        <f t="shared" si="2"/>
        <v>1.4105263157894736</v>
      </c>
    </row>
    <row r="94" spans="1:10" x14ac:dyDescent="0.3">
      <c r="A94" s="3" t="s">
        <v>254</v>
      </c>
      <c r="B94" s="3" t="s">
        <v>255</v>
      </c>
      <c r="C94" s="3" t="s">
        <v>256</v>
      </c>
      <c r="D94" s="12">
        <v>0</v>
      </c>
      <c r="E94" s="12">
        <v>27</v>
      </c>
      <c r="F94" s="12">
        <v>0</v>
      </c>
      <c r="G94" s="12">
        <f t="shared" si="3"/>
        <v>27</v>
      </c>
      <c r="H94" s="12">
        <v>0</v>
      </c>
      <c r="I94" s="12">
        <v>23</v>
      </c>
      <c r="J94" s="13">
        <f t="shared" si="2"/>
        <v>1.173913043478261</v>
      </c>
    </row>
    <row r="95" spans="1:10" x14ac:dyDescent="0.3">
      <c r="A95" s="3" t="s">
        <v>257</v>
      </c>
      <c r="B95" s="3" t="s">
        <v>258</v>
      </c>
      <c r="C95" s="3" t="s">
        <v>259</v>
      </c>
      <c r="D95" s="12">
        <v>40</v>
      </c>
      <c r="E95" s="12">
        <v>311</v>
      </c>
      <c r="F95" s="12">
        <v>0</v>
      </c>
      <c r="G95" s="12">
        <f t="shared" si="3"/>
        <v>351</v>
      </c>
      <c r="H95" s="12">
        <v>40</v>
      </c>
      <c r="I95" s="12">
        <v>342</v>
      </c>
      <c r="J95" s="13">
        <f t="shared" si="2"/>
        <v>1.0263157894736843</v>
      </c>
    </row>
    <row r="96" spans="1:10" x14ac:dyDescent="0.3">
      <c r="A96" s="3" t="s">
        <v>260</v>
      </c>
      <c r="B96" s="3" t="s">
        <v>258</v>
      </c>
      <c r="C96" s="3" t="s">
        <v>261</v>
      </c>
      <c r="D96" s="12">
        <v>0</v>
      </c>
      <c r="E96" s="12">
        <v>12</v>
      </c>
      <c r="F96" s="12">
        <v>0</v>
      </c>
      <c r="G96" s="12">
        <f t="shared" si="3"/>
        <v>12</v>
      </c>
      <c r="H96" s="12">
        <v>0</v>
      </c>
      <c r="I96" s="12">
        <v>12</v>
      </c>
      <c r="J96" s="13">
        <f t="shared" si="2"/>
        <v>1</v>
      </c>
    </row>
    <row r="97" spans="1:10" x14ac:dyDescent="0.3">
      <c r="A97" s="61" t="s">
        <v>262</v>
      </c>
      <c r="B97" s="61" t="s">
        <v>258</v>
      </c>
      <c r="C97" s="61" t="s">
        <v>263</v>
      </c>
      <c r="D97" s="62">
        <v>15</v>
      </c>
      <c r="E97" s="62">
        <v>133</v>
      </c>
      <c r="F97" s="62">
        <v>0</v>
      </c>
      <c r="G97" s="62">
        <f t="shared" si="3"/>
        <v>148</v>
      </c>
      <c r="H97" s="62">
        <v>0</v>
      </c>
      <c r="I97" s="62">
        <v>319</v>
      </c>
      <c r="J97" s="63">
        <f t="shared" si="2"/>
        <v>0.46394984326018807</v>
      </c>
    </row>
    <row r="98" spans="1:10" x14ac:dyDescent="0.3">
      <c r="A98" s="3" t="s">
        <v>264</v>
      </c>
      <c r="B98" s="3" t="s">
        <v>258</v>
      </c>
      <c r="C98" s="3" t="s">
        <v>265</v>
      </c>
      <c r="D98" s="12">
        <v>15</v>
      </c>
      <c r="E98" s="12">
        <v>80</v>
      </c>
      <c r="F98" s="12">
        <v>0</v>
      </c>
      <c r="G98" s="12">
        <f t="shared" si="3"/>
        <v>95</v>
      </c>
      <c r="H98" s="12">
        <v>14</v>
      </c>
      <c r="I98" s="12">
        <v>96</v>
      </c>
      <c r="J98" s="13">
        <f t="shared" si="2"/>
        <v>0.98958333333333337</v>
      </c>
    </row>
    <row r="99" spans="1:10" x14ac:dyDescent="0.3">
      <c r="A99" s="3" t="s">
        <v>266</v>
      </c>
      <c r="B99" s="3" t="s">
        <v>258</v>
      </c>
      <c r="C99" s="3" t="s">
        <v>267</v>
      </c>
      <c r="D99" s="12">
        <v>12</v>
      </c>
      <c r="E99" s="12">
        <v>111</v>
      </c>
      <c r="F99" s="12">
        <v>0</v>
      </c>
      <c r="G99" s="12">
        <f t="shared" si="3"/>
        <v>123</v>
      </c>
      <c r="H99" s="12">
        <v>6</v>
      </c>
      <c r="I99" s="12">
        <v>116</v>
      </c>
      <c r="J99" s="13">
        <f t="shared" si="2"/>
        <v>1.0603448275862069</v>
      </c>
    </row>
    <row r="100" spans="1:10" x14ac:dyDescent="0.3">
      <c r="A100" s="3" t="s">
        <v>268</v>
      </c>
      <c r="B100" s="3" t="s">
        <v>258</v>
      </c>
      <c r="C100" s="3" t="s">
        <v>269</v>
      </c>
      <c r="D100" s="12">
        <v>9</v>
      </c>
      <c r="E100" s="12">
        <v>74</v>
      </c>
      <c r="F100" s="12">
        <v>0</v>
      </c>
      <c r="G100" s="12">
        <f t="shared" si="3"/>
        <v>83</v>
      </c>
      <c r="H100" s="12">
        <v>0</v>
      </c>
      <c r="I100" s="12">
        <v>99</v>
      </c>
      <c r="J100" s="13">
        <f t="shared" si="2"/>
        <v>0.83838383838383834</v>
      </c>
    </row>
    <row r="101" spans="1:10" x14ac:dyDescent="0.3">
      <c r="A101" s="3" t="s">
        <v>270</v>
      </c>
      <c r="B101" s="3" t="s">
        <v>258</v>
      </c>
      <c r="C101" s="3" t="s">
        <v>271</v>
      </c>
      <c r="D101" s="12">
        <v>24</v>
      </c>
      <c r="E101" s="12">
        <v>402</v>
      </c>
      <c r="F101" s="12">
        <v>0</v>
      </c>
      <c r="G101" s="12">
        <f t="shared" si="3"/>
        <v>426</v>
      </c>
      <c r="H101" s="12">
        <v>18</v>
      </c>
      <c r="I101" s="12">
        <v>435</v>
      </c>
      <c r="J101" s="13">
        <f t="shared" si="2"/>
        <v>0.97931034482758617</v>
      </c>
    </row>
    <row r="102" spans="1:10" x14ac:dyDescent="0.3">
      <c r="A102" s="3" t="s">
        <v>272</v>
      </c>
      <c r="B102" s="3" t="s">
        <v>258</v>
      </c>
      <c r="C102" s="3" t="s">
        <v>273</v>
      </c>
      <c r="D102" s="12">
        <v>18</v>
      </c>
      <c r="E102" s="12">
        <v>158</v>
      </c>
      <c r="F102" s="12">
        <v>0</v>
      </c>
      <c r="G102" s="12">
        <f t="shared" si="3"/>
        <v>176</v>
      </c>
      <c r="H102" s="12">
        <v>12</v>
      </c>
      <c r="I102" s="12">
        <v>177</v>
      </c>
      <c r="J102" s="13">
        <f t="shared" si="2"/>
        <v>0.99435028248587576</v>
      </c>
    </row>
    <row r="103" spans="1:10" x14ac:dyDescent="0.3">
      <c r="A103" s="3" t="s">
        <v>274</v>
      </c>
      <c r="B103" s="3" t="s">
        <v>258</v>
      </c>
      <c r="C103" s="3" t="s">
        <v>275</v>
      </c>
      <c r="D103" s="12">
        <v>16</v>
      </c>
      <c r="E103" s="12">
        <v>127</v>
      </c>
      <c r="F103" s="12">
        <v>0</v>
      </c>
      <c r="G103" s="12">
        <f t="shared" si="3"/>
        <v>143</v>
      </c>
      <c r="H103" s="12">
        <v>12</v>
      </c>
      <c r="I103" s="12">
        <v>137</v>
      </c>
      <c r="J103" s="13">
        <f t="shared" si="2"/>
        <v>1.0437956204379562</v>
      </c>
    </row>
    <row r="104" spans="1:10" x14ac:dyDescent="0.3">
      <c r="A104" s="3" t="s">
        <v>276</v>
      </c>
      <c r="B104" s="3" t="s">
        <v>258</v>
      </c>
      <c r="C104" s="3" t="s">
        <v>277</v>
      </c>
      <c r="D104" s="12">
        <v>19</v>
      </c>
      <c r="E104" s="12">
        <v>134</v>
      </c>
      <c r="F104" s="12">
        <v>0</v>
      </c>
      <c r="G104" s="12">
        <f t="shared" si="3"/>
        <v>153</v>
      </c>
      <c r="H104" s="12">
        <v>6</v>
      </c>
      <c r="I104" s="12">
        <v>166</v>
      </c>
      <c r="J104" s="13">
        <f t="shared" si="2"/>
        <v>0.92168674698795183</v>
      </c>
    </row>
    <row r="105" spans="1:10" x14ac:dyDescent="0.3">
      <c r="A105" s="61" t="s">
        <v>278</v>
      </c>
      <c r="B105" s="61" t="s">
        <v>279</v>
      </c>
      <c r="C105" s="61" t="s">
        <v>279</v>
      </c>
      <c r="D105" s="62">
        <v>3</v>
      </c>
      <c r="E105" s="62">
        <v>21</v>
      </c>
      <c r="F105" s="62">
        <v>0</v>
      </c>
      <c r="G105" s="62">
        <f t="shared" si="3"/>
        <v>24</v>
      </c>
      <c r="H105" s="62">
        <v>3</v>
      </c>
      <c r="I105" s="62">
        <v>51</v>
      </c>
      <c r="J105" s="63">
        <f t="shared" si="2"/>
        <v>0.47058823529411764</v>
      </c>
    </row>
    <row r="106" spans="1:10" x14ac:dyDescent="0.3">
      <c r="A106" s="3" t="s">
        <v>280</v>
      </c>
      <c r="B106" s="3" t="s">
        <v>279</v>
      </c>
      <c r="C106" s="3" t="s">
        <v>281</v>
      </c>
      <c r="D106" s="12">
        <v>5</v>
      </c>
      <c r="E106" s="12">
        <v>46</v>
      </c>
      <c r="F106" s="12">
        <v>0</v>
      </c>
      <c r="G106" s="12">
        <f t="shared" si="3"/>
        <v>51</v>
      </c>
      <c r="H106" s="12">
        <v>4</v>
      </c>
      <c r="I106" s="12">
        <v>23</v>
      </c>
      <c r="J106" s="13">
        <f t="shared" si="2"/>
        <v>2.2173913043478262</v>
      </c>
    </row>
    <row r="107" spans="1:10" x14ac:dyDescent="0.3">
      <c r="A107" s="3" t="s">
        <v>282</v>
      </c>
      <c r="B107" s="3" t="s">
        <v>283</v>
      </c>
      <c r="C107" s="3" t="s">
        <v>284</v>
      </c>
      <c r="D107" s="12">
        <v>15</v>
      </c>
      <c r="E107" s="12">
        <v>105</v>
      </c>
      <c r="F107" s="12">
        <v>0</v>
      </c>
      <c r="G107" s="12">
        <f t="shared" si="3"/>
        <v>120</v>
      </c>
      <c r="H107" s="12">
        <v>12</v>
      </c>
      <c r="I107" s="12">
        <v>126</v>
      </c>
      <c r="J107" s="13">
        <f t="shared" si="2"/>
        <v>0.95238095238095233</v>
      </c>
    </row>
    <row r="108" spans="1:10" x14ac:dyDescent="0.3">
      <c r="A108" s="3" t="s">
        <v>285</v>
      </c>
      <c r="B108" s="3" t="s">
        <v>286</v>
      </c>
      <c r="C108" s="3" t="s">
        <v>287</v>
      </c>
      <c r="D108" s="12">
        <v>1</v>
      </c>
      <c r="E108" s="12">
        <v>19</v>
      </c>
      <c r="F108" s="12">
        <v>0</v>
      </c>
      <c r="G108" s="12">
        <f t="shared" si="3"/>
        <v>20</v>
      </c>
      <c r="H108" s="12">
        <v>1</v>
      </c>
      <c r="I108" s="12">
        <v>20</v>
      </c>
      <c r="J108" s="13">
        <f t="shared" si="2"/>
        <v>1</v>
      </c>
    </row>
    <row r="109" spans="1:10" ht="15" thickBot="1" x14ac:dyDescent="0.35">
      <c r="A109" s="3" t="s">
        <v>288</v>
      </c>
      <c r="B109" s="3" t="s">
        <v>289</v>
      </c>
      <c r="C109" s="3" t="s">
        <v>289</v>
      </c>
      <c r="D109" s="12">
        <v>2</v>
      </c>
      <c r="E109" s="12">
        <v>52</v>
      </c>
      <c r="F109" s="12">
        <v>0</v>
      </c>
      <c r="G109" s="12">
        <f t="shared" si="3"/>
        <v>54</v>
      </c>
      <c r="H109" s="12">
        <v>2</v>
      </c>
      <c r="I109" s="12">
        <v>55</v>
      </c>
      <c r="J109" s="13">
        <f>G109/I109</f>
        <v>0.98181818181818181</v>
      </c>
    </row>
    <row r="110" spans="1:10" ht="15" thickTop="1" x14ac:dyDescent="0.3">
      <c r="A110" s="17" t="s">
        <v>292</v>
      </c>
      <c r="B110" s="17"/>
      <c r="C110" s="17"/>
      <c r="D110" s="18">
        <f>SUM(D3:D109)</f>
        <v>1040</v>
      </c>
      <c r="E110" s="18">
        <f>SUM(E3:E109)</f>
        <v>9631</v>
      </c>
      <c r="F110" s="18">
        <f>SUM(F3:F109)</f>
        <v>66</v>
      </c>
      <c r="G110" s="18">
        <f t="shared" ref="G110" si="4">D110+E110+F110</f>
        <v>10737</v>
      </c>
      <c r="H110" s="18">
        <f>SUM(H3:H109)</f>
        <v>651</v>
      </c>
      <c r="I110" s="18">
        <f>SUM(I3:I109)</f>
        <v>9755</v>
      </c>
      <c r="J110" s="19">
        <f t="shared" si="2"/>
        <v>1.1006663249615583</v>
      </c>
    </row>
    <row r="112" spans="1:10" x14ac:dyDescent="0.3">
      <c r="A112" s="5" t="s">
        <v>293</v>
      </c>
      <c r="B112" s="5"/>
      <c r="C112" s="5"/>
      <c r="D112" s="22"/>
      <c r="E112" s="22"/>
      <c r="F112" s="22"/>
      <c r="G112" s="22"/>
      <c r="H112" s="22"/>
      <c r="I112" s="22"/>
      <c r="J112" s="23"/>
    </row>
    <row r="114" spans="1:10" x14ac:dyDescent="0.3">
      <c r="A114" s="5" t="s">
        <v>294</v>
      </c>
      <c r="B114" s="5"/>
      <c r="C114" s="5"/>
      <c r="D114" s="22"/>
      <c r="E114" s="22"/>
      <c r="F114" s="22"/>
      <c r="G114" s="22"/>
      <c r="H114" s="22"/>
      <c r="I114" s="22"/>
      <c r="J114" s="23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5466-4E05-4E95-8F9E-F2C3937C5E6D}">
  <dimension ref="A1:H80"/>
  <sheetViews>
    <sheetView tabSelected="1" topLeftCell="A8" workbookViewId="0">
      <selection activeCell="O71" sqref="O71"/>
    </sheetView>
  </sheetViews>
  <sheetFormatPr defaultRowHeight="14.4" x14ac:dyDescent="0.3"/>
  <cols>
    <col min="1" max="1" width="14.109375" style="96" customWidth="1"/>
    <col min="2" max="4" width="8.88671875" style="97"/>
    <col min="5" max="5" width="11" style="97" customWidth="1"/>
    <col min="6" max="6" width="12.44140625" style="97" customWidth="1"/>
    <col min="7" max="7" width="8.88671875" style="97"/>
    <col min="8" max="8" width="8.88671875" style="98"/>
  </cols>
  <sheetData>
    <row r="1" spans="1:8" x14ac:dyDescent="0.3">
      <c r="A1" s="83"/>
      <c r="B1" s="74">
        <v>45536</v>
      </c>
      <c r="C1" s="74"/>
      <c r="D1" s="74"/>
      <c r="E1" s="74"/>
      <c r="F1" s="74"/>
      <c r="G1" s="74"/>
      <c r="H1" s="84"/>
    </row>
    <row r="2" spans="1:8" ht="40.200000000000003" x14ac:dyDescent="0.3">
      <c r="A2" s="85" t="s">
        <v>1</v>
      </c>
      <c r="B2" s="86" t="s">
        <v>3</v>
      </c>
      <c r="C2" s="86" t="s">
        <v>4</v>
      </c>
      <c r="D2" s="87" t="s">
        <v>5</v>
      </c>
      <c r="E2" s="87" t="s">
        <v>6</v>
      </c>
      <c r="F2" s="87" t="s">
        <v>7</v>
      </c>
      <c r="G2" s="88" t="s">
        <v>8</v>
      </c>
      <c r="H2" s="89" t="s">
        <v>9</v>
      </c>
    </row>
    <row r="3" spans="1:8" x14ac:dyDescent="0.3">
      <c r="A3" s="79" t="s">
        <v>11</v>
      </c>
      <c r="B3" s="80">
        <v>2</v>
      </c>
      <c r="C3" s="80">
        <v>20</v>
      </c>
      <c r="D3" s="80">
        <v>0</v>
      </c>
      <c r="E3" s="80">
        <f>SUM(B3:D3)</f>
        <v>22</v>
      </c>
      <c r="F3" s="80">
        <v>2</v>
      </c>
      <c r="G3" s="80">
        <v>21</v>
      </c>
      <c r="H3" s="81">
        <f t="shared" ref="H3:H53" si="0">E3/G3</f>
        <v>1.0476190476190477</v>
      </c>
    </row>
    <row r="4" spans="1:8" x14ac:dyDescent="0.3">
      <c r="A4" s="79" t="s">
        <v>14</v>
      </c>
      <c r="B4" s="80">
        <v>7</v>
      </c>
      <c r="C4" s="80">
        <v>26</v>
      </c>
      <c r="D4" s="80">
        <v>2</v>
      </c>
      <c r="E4" s="80">
        <f t="shared" ref="E4:E53" si="1">SUM(B4:D4)</f>
        <v>35</v>
      </c>
      <c r="F4" s="80">
        <v>4</v>
      </c>
      <c r="G4" s="80">
        <v>25</v>
      </c>
      <c r="H4" s="81">
        <f t="shared" si="0"/>
        <v>1.4</v>
      </c>
    </row>
    <row r="5" spans="1:8" x14ac:dyDescent="0.3">
      <c r="A5" s="79" t="s">
        <v>16</v>
      </c>
      <c r="B5" s="80">
        <v>2</v>
      </c>
      <c r="C5" s="80">
        <v>7</v>
      </c>
      <c r="D5" s="80">
        <v>0</v>
      </c>
      <c r="E5" s="80">
        <f t="shared" si="1"/>
        <v>9</v>
      </c>
      <c r="F5" s="80">
        <v>0</v>
      </c>
      <c r="G5" s="80">
        <v>9</v>
      </c>
      <c r="H5" s="81">
        <f t="shared" si="0"/>
        <v>1</v>
      </c>
    </row>
    <row r="6" spans="1:8" x14ac:dyDescent="0.3">
      <c r="A6" s="79" t="s">
        <v>18</v>
      </c>
      <c r="B6" s="80">
        <v>18</v>
      </c>
      <c r="C6" s="80">
        <v>90</v>
      </c>
      <c r="D6" s="80">
        <v>0</v>
      </c>
      <c r="E6" s="80">
        <v>108</v>
      </c>
      <c r="F6" s="80">
        <v>2</v>
      </c>
      <c r="G6" s="80">
        <v>79</v>
      </c>
      <c r="H6" s="81">
        <v>1.3670886075949367</v>
      </c>
    </row>
    <row r="7" spans="1:8" x14ac:dyDescent="0.3">
      <c r="A7" s="79" t="s">
        <v>23</v>
      </c>
      <c r="B7" s="80">
        <v>3</v>
      </c>
      <c r="C7" s="80">
        <v>20</v>
      </c>
      <c r="D7" s="80">
        <v>1</v>
      </c>
      <c r="E7" s="80">
        <f t="shared" si="1"/>
        <v>24</v>
      </c>
      <c r="F7" s="80">
        <v>2</v>
      </c>
      <c r="G7" s="80">
        <v>20</v>
      </c>
      <c r="H7" s="81">
        <f t="shared" si="0"/>
        <v>1.2</v>
      </c>
    </row>
    <row r="8" spans="1:8" x14ac:dyDescent="0.3">
      <c r="A8" s="79" t="s">
        <v>26</v>
      </c>
      <c r="B8" s="80">
        <v>21</v>
      </c>
      <c r="C8" s="80">
        <v>155</v>
      </c>
      <c r="D8" s="80">
        <v>0</v>
      </c>
      <c r="E8" s="80">
        <f t="shared" si="1"/>
        <v>176</v>
      </c>
      <c r="F8" s="80">
        <v>21</v>
      </c>
      <c r="G8" s="80">
        <v>104</v>
      </c>
      <c r="H8" s="81">
        <f t="shared" si="0"/>
        <v>1.6923076923076923</v>
      </c>
    </row>
    <row r="9" spans="1:8" x14ac:dyDescent="0.3">
      <c r="A9" s="79" t="s">
        <v>29</v>
      </c>
      <c r="B9" s="80">
        <v>6</v>
      </c>
      <c r="C9" s="80">
        <v>19</v>
      </c>
      <c r="D9" s="80">
        <v>0</v>
      </c>
      <c r="E9" s="80">
        <f t="shared" si="1"/>
        <v>25</v>
      </c>
      <c r="F9" s="80">
        <v>2</v>
      </c>
      <c r="G9" s="80">
        <v>23</v>
      </c>
      <c r="H9" s="81">
        <f t="shared" si="0"/>
        <v>1.0869565217391304</v>
      </c>
    </row>
    <row r="10" spans="1:8" x14ac:dyDescent="0.3">
      <c r="A10" s="79" t="s">
        <v>32</v>
      </c>
      <c r="B10" s="80">
        <v>51</v>
      </c>
      <c r="C10" s="80">
        <v>421</v>
      </c>
      <c r="D10" s="80">
        <v>32</v>
      </c>
      <c r="E10" s="80">
        <f t="shared" si="1"/>
        <v>504</v>
      </c>
      <c r="F10" s="80">
        <v>32</v>
      </c>
      <c r="G10" s="80">
        <v>234</v>
      </c>
      <c r="H10" s="81">
        <f t="shared" si="0"/>
        <v>2.1538461538461537</v>
      </c>
    </row>
    <row r="11" spans="1:8" x14ac:dyDescent="0.3">
      <c r="A11" s="79" t="s">
        <v>37</v>
      </c>
      <c r="B11" s="80">
        <v>13</v>
      </c>
      <c r="C11" s="80">
        <v>80</v>
      </c>
      <c r="D11" s="80">
        <v>0</v>
      </c>
      <c r="E11" s="80">
        <v>93</v>
      </c>
      <c r="F11" s="80">
        <v>9</v>
      </c>
      <c r="G11" s="80">
        <v>95</v>
      </c>
      <c r="H11" s="81">
        <v>0.97894736842105268</v>
      </c>
    </row>
    <row r="12" spans="1:8" x14ac:dyDescent="0.3">
      <c r="A12" s="79" t="s">
        <v>42</v>
      </c>
      <c r="B12" s="80">
        <v>4</v>
      </c>
      <c r="C12" s="80">
        <v>38</v>
      </c>
      <c r="D12" s="80">
        <v>0</v>
      </c>
      <c r="E12" s="80">
        <f t="shared" si="1"/>
        <v>42</v>
      </c>
      <c r="F12" s="80">
        <v>2</v>
      </c>
      <c r="G12" s="80">
        <v>44</v>
      </c>
      <c r="H12" s="81">
        <f t="shared" si="0"/>
        <v>0.95454545454545459</v>
      </c>
    </row>
    <row r="13" spans="1:8" x14ac:dyDescent="0.3">
      <c r="A13" s="79" t="s">
        <v>45</v>
      </c>
      <c r="B13" s="80">
        <v>5</v>
      </c>
      <c r="C13" s="80">
        <v>58</v>
      </c>
      <c r="D13" s="80">
        <v>0</v>
      </c>
      <c r="E13" s="80">
        <f t="shared" si="1"/>
        <v>63</v>
      </c>
      <c r="F13" s="80">
        <v>5</v>
      </c>
      <c r="G13" s="80">
        <v>36</v>
      </c>
      <c r="H13" s="81">
        <f t="shared" si="0"/>
        <v>1.75</v>
      </c>
    </row>
    <row r="14" spans="1:8" x14ac:dyDescent="0.3">
      <c r="A14" s="79" t="s">
        <v>48</v>
      </c>
      <c r="B14" s="80">
        <v>52</v>
      </c>
      <c r="C14" s="80">
        <v>444</v>
      </c>
      <c r="D14" s="80">
        <v>0</v>
      </c>
      <c r="E14" s="80">
        <v>496</v>
      </c>
      <c r="F14" s="80">
        <v>31</v>
      </c>
      <c r="G14" s="80">
        <v>488</v>
      </c>
      <c r="H14" s="81">
        <v>1.0163934426229508</v>
      </c>
    </row>
    <row r="15" spans="1:8" x14ac:dyDescent="0.3">
      <c r="A15" s="79" t="s">
        <v>53</v>
      </c>
      <c r="B15" s="80">
        <v>1</v>
      </c>
      <c r="C15" s="80">
        <v>23</v>
      </c>
      <c r="D15" s="80">
        <v>0</v>
      </c>
      <c r="E15" s="80">
        <f t="shared" si="1"/>
        <v>24</v>
      </c>
      <c r="F15" s="80">
        <v>1</v>
      </c>
      <c r="G15" s="80">
        <v>14</v>
      </c>
      <c r="H15" s="81">
        <f t="shared" si="0"/>
        <v>1.7142857142857142</v>
      </c>
    </row>
    <row r="16" spans="1:8" x14ac:dyDescent="0.3">
      <c r="A16" s="79" t="s">
        <v>56</v>
      </c>
      <c r="B16" s="80">
        <v>29</v>
      </c>
      <c r="C16" s="80">
        <v>300</v>
      </c>
      <c r="D16" s="80">
        <v>0</v>
      </c>
      <c r="E16" s="80">
        <v>329</v>
      </c>
      <c r="F16" s="80">
        <v>19</v>
      </c>
      <c r="G16" s="80">
        <v>382</v>
      </c>
      <c r="H16" s="81">
        <v>0.86125654450261779</v>
      </c>
    </row>
    <row r="17" spans="1:8" x14ac:dyDescent="0.3">
      <c r="A17" s="79" t="s">
        <v>61</v>
      </c>
      <c r="B17" s="80">
        <v>5</v>
      </c>
      <c r="C17" s="80">
        <v>22</v>
      </c>
      <c r="D17" s="80">
        <v>0</v>
      </c>
      <c r="E17" s="80">
        <f t="shared" si="1"/>
        <v>27</v>
      </c>
      <c r="F17" s="80">
        <v>5</v>
      </c>
      <c r="G17" s="80">
        <v>20</v>
      </c>
      <c r="H17" s="81">
        <f t="shared" si="0"/>
        <v>1.35</v>
      </c>
    </row>
    <row r="18" spans="1:8" x14ac:dyDescent="0.3">
      <c r="A18" s="79" t="s">
        <v>64</v>
      </c>
      <c r="B18" s="80">
        <v>3</v>
      </c>
      <c r="C18" s="80">
        <v>22</v>
      </c>
      <c r="D18" s="80">
        <v>0</v>
      </c>
      <c r="E18" s="80">
        <f t="shared" si="1"/>
        <v>25</v>
      </c>
      <c r="F18" s="80">
        <v>3</v>
      </c>
      <c r="G18" s="80">
        <v>30</v>
      </c>
      <c r="H18" s="81">
        <f t="shared" si="0"/>
        <v>0.83333333333333337</v>
      </c>
    </row>
    <row r="19" spans="1:8" x14ac:dyDescent="0.3">
      <c r="A19" s="79" t="s">
        <v>67</v>
      </c>
      <c r="B19" s="80">
        <v>28</v>
      </c>
      <c r="C19" s="80">
        <v>227</v>
      </c>
      <c r="D19" s="80">
        <v>0</v>
      </c>
      <c r="E19" s="80">
        <v>255</v>
      </c>
      <c r="F19" s="80">
        <v>22</v>
      </c>
      <c r="G19" s="80">
        <v>156</v>
      </c>
      <c r="H19" s="81">
        <v>1.6346153846153846</v>
      </c>
    </row>
    <row r="20" spans="1:8" x14ac:dyDescent="0.3">
      <c r="A20" s="79" t="s">
        <v>72</v>
      </c>
      <c r="B20" s="80">
        <v>10</v>
      </c>
      <c r="C20" s="80">
        <v>65</v>
      </c>
      <c r="D20" s="80">
        <v>0</v>
      </c>
      <c r="E20" s="80">
        <v>75</v>
      </c>
      <c r="F20" s="80">
        <v>8</v>
      </c>
      <c r="G20" s="80">
        <v>73</v>
      </c>
      <c r="H20" s="81">
        <v>1.0273972602739727</v>
      </c>
    </row>
    <row r="21" spans="1:8" x14ac:dyDescent="0.3">
      <c r="A21" s="79" t="s">
        <v>77</v>
      </c>
      <c r="B21" s="80">
        <v>14</v>
      </c>
      <c r="C21" s="80">
        <v>26</v>
      </c>
      <c r="D21" s="80">
        <v>0</v>
      </c>
      <c r="E21" s="80">
        <f t="shared" si="1"/>
        <v>40</v>
      </c>
      <c r="F21" s="80">
        <v>10</v>
      </c>
      <c r="G21" s="80">
        <v>46</v>
      </c>
      <c r="H21" s="81">
        <f t="shared" si="0"/>
        <v>0.86956521739130432</v>
      </c>
    </row>
    <row r="22" spans="1:8" x14ac:dyDescent="0.3">
      <c r="A22" s="79" t="s">
        <v>80</v>
      </c>
      <c r="B22" s="80">
        <v>0</v>
      </c>
      <c r="C22" s="80">
        <v>5</v>
      </c>
      <c r="D22" s="80">
        <v>0</v>
      </c>
      <c r="E22" s="80">
        <f t="shared" si="1"/>
        <v>5</v>
      </c>
      <c r="F22" s="80">
        <v>0</v>
      </c>
      <c r="G22" s="80">
        <v>5</v>
      </c>
      <c r="H22" s="81">
        <f t="shared" si="0"/>
        <v>1</v>
      </c>
    </row>
    <row r="23" spans="1:8" x14ac:dyDescent="0.3">
      <c r="A23" s="79" t="s">
        <v>83</v>
      </c>
      <c r="B23" s="80">
        <v>0</v>
      </c>
      <c r="C23" s="80">
        <v>7</v>
      </c>
      <c r="D23" s="80">
        <v>0</v>
      </c>
      <c r="E23" s="80">
        <f t="shared" si="1"/>
        <v>7</v>
      </c>
      <c r="F23" s="80">
        <v>0</v>
      </c>
      <c r="G23" s="80">
        <v>6</v>
      </c>
      <c r="H23" s="81">
        <f t="shared" si="0"/>
        <v>1.1666666666666667</v>
      </c>
    </row>
    <row r="24" spans="1:8" x14ac:dyDescent="0.3">
      <c r="A24" s="79" t="s">
        <v>86</v>
      </c>
      <c r="B24" s="80">
        <v>29</v>
      </c>
      <c r="C24" s="80">
        <v>379</v>
      </c>
      <c r="D24" s="80">
        <v>5</v>
      </c>
      <c r="E24" s="80">
        <f t="shared" si="1"/>
        <v>413</v>
      </c>
      <c r="F24" s="80">
        <v>0</v>
      </c>
      <c r="G24" s="80">
        <v>198</v>
      </c>
      <c r="H24" s="81">
        <f t="shared" si="0"/>
        <v>2.0858585858585861</v>
      </c>
    </row>
    <row r="25" spans="1:8" x14ac:dyDescent="0.3">
      <c r="A25" s="79" t="s">
        <v>89</v>
      </c>
      <c r="B25" s="80">
        <v>5</v>
      </c>
      <c r="C25" s="80">
        <v>55</v>
      </c>
      <c r="D25" s="80">
        <v>0</v>
      </c>
      <c r="E25" s="80">
        <f t="shared" si="1"/>
        <v>60</v>
      </c>
      <c r="F25" s="80">
        <v>5</v>
      </c>
      <c r="G25" s="80">
        <v>46</v>
      </c>
      <c r="H25" s="81">
        <f t="shared" si="0"/>
        <v>1.3043478260869565</v>
      </c>
    </row>
    <row r="26" spans="1:8" x14ac:dyDescent="0.3">
      <c r="A26" s="79" t="s">
        <v>92</v>
      </c>
      <c r="B26" s="80">
        <v>9</v>
      </c>
      <c r="C26" s="80">
        <v>76</v>
      </c>
      <c r="D26" s="80">
        <v>0</v>
      </c>
      <c r="E26" s="80">
        <f t="shared" si="1"/>
        <v>85</v>
      </c>
      <c r="F26" s="80">
        <v>8</v>
      </c>
      <c r="G26" s="80">
        <v>99</v>
      </c>
      <c r="H26" s="81">
        <f t="shared" si="0"/>
        <v>0.85858585858585856</v>
      </c>
    </row>
    <row r="27" spans="1:8" x14ac:dyDescent="0.3">
      <c r="A27" s="79" t="s">
        <v>95</v>
      </c>
      <c r="B27" s="80">
        <v>1</v>
      </c>
      <c r="C27" s="80">
        <v>14</v>
      </c>
      <c r="D27" s="80">
        <v>0</v>
      </c>
      <c r="E27" s="80">
        <f t="shared" si="1"/>
        <v>15</v>
      </c>
      <c r="F27" s="80">
        <v>1</v>
      </c>
      <c r="G27" s="80">
        <v>9</v>
      </c>
      <c r="H27" s="81">
        <f t="shared" si="0"/>
        <v>1.6666666666666667</v>
      </c>
    </row>
    <row r="28" spans="1:8" x14ac:dyDescent="0.3">
      <c r="A28" s="79" t="s">
        <v>98</v>
      </c>
      <c r="B28" s="80">
        <v>0</v>
      </c>
      <c r="C28" s="80">
        <v>12</v>
      </c>
      <c r="D28" s="80">
        <v>0</v>
      </c>
      <c r="E28" s="80">
        <f t="shared" si="1"/>
        <v>12</v>
      </c>
      <c r="F28" s="80">
        <v>0</v>
      </c>
      <c r="G28" s="80">
        <v>12</v>
      </c>
      <c r="H28" s="81">
        <f t="shared" si="0"/>
        <v>1</v>
      </c>
    </row>
    <row r="29" spans="1:8" x14ac:dyDescent="0.3">
      <c r="A29" s="79" t="s">
        <v>101</v>
      </c>
      <c r="B29" s="80">
        <v>2</v>
      </c>
      <c r="C29" s="80">
        <v>3</v>
      </c>
      <c r="D29" s="80">
        <v>4</v>
      </c>
      <c r="E29" s="80">
        <f t="shared" si="1"/>
        <v>9</v>
      </c>
      <c r="F29" s="80">
        <v>2</v>
      </c>
      <c r="G29" s="80">
        <v>7</v>
      </c>
      <c r="H29" s="81">
        <f t="shared" si="0"/>
        <v>1.2857142857142858</v>
      </c>
    </row>
    <row r="30" spans="1:8" x14ac:dyDescent="0.3">
      <c r="A30" s="79" t="s">
        <v>104</v>
      </c>
      <c r="B30" s="80">
        <v>0</v>
      </c>
      <c r="C30" s="80">
        <v>11</v>
      </c>
      <c r="D30" s="80">
        <v>0</v>
      </c>
      <c r="E30" s="80">
        <f t="shared" si="1"/>
        <v>11</v>
      </c>
      <c r="F30" s="80">
        <v>0</v>
      </c>
      <c r="G30" s="80">
        <v>11</v>
      </c>
      <c r="H30" s="81">
        <f t="shared" si="0"/>
        <v>1</v>
      </c>
    </row>
    <row r="31" spans="1:8" x14ac:dyDescent="0.3">
      <c r="A31" s="79" t="s">
        <v>107</v>
      </c>
      <c r="B31" s="80">
        <v>3</v>
      </c>
      <c r="C31" s="80">
        <v>47</v>
      </c>
      <c r="D31" s="80">
        <v>0</v>
      </c>
      <c r="E31" s="80">
        <f t="shared" si="1"/>
        <v>50</v>
      </c>
      <c r="F31" s="80">
        <v>2</v>
      </c>
      <c r="G31" s="80">
        <v>46</v>
      </c>
      <c r="H31" s="81">
        <f t="shared" si="0"/>
        <v>1.0869565217391304</v>
      </c>
    </row>
    <row r="32" spans="1:8" x14ac:dyDescent="0.3">
      <c r="A32" s="79" t="s">
        <v>110</v>
      </c>
      <c r="B32" s="80">
        <v>6</v>
      </c>
      <c r="C32" s="80">
        <v>36</v>
      </c>
      <c r="D32" s="80">
        <v>0</v>
      </c>
      <c r="E32" s="80">
        <f t="shared" si="1"/>
        <v>42</v>
      </c>
      <c r="F32" s="80">
        <v>6</v>
      </c>
      <c r="G32" s="80">
        <v>37</v>
      </c>
      <c r="H32" s="81">
        <f t="shared" si="0"/>
        <v>1.1351351351351351</v>
      </c>
    </row>
    <row r="33" spans="1:8" x14ac:dyDescent="0.3">
      <c r="A33" s="79" t="s">
        <v>113</v>
      </c>
      <c r="B33" s="80">
        <v>11</v>
      </c>
      <c r="C33" s="80">
        <v>81</v>
      </c>
      <c r="D33" s="80">
        <v>0</v>
      </c>
      <c r="E33" s="80">
        <f t="shared" si="1"/>
        <v>92</v>
      </c>
      <c r="F33" s="80">
        <v>3</v>
      </c>
      <c r="G33" s="80">
        <v>101</v>
      </c>
      <c r="H33" s="81">
        <f t="shared" si="0"/>
        <v>0.91089108910891092</v>
      </c>
    </row>
    <row r="34" spans="1:8" x14ac:dyDescent="0.3">
      <c r="A34" s="79" t="s">
        <v>116</v>
      </c>
      <c r="B34" s="80">
        <v>3</v>
      </c>
      <c r="C34" s="80">
        <v>7</v>
      </c>
      <c r="D34" s="80">
        <v>0</v>
      </c>
      <c r="E34" s="80">
        <f t="shared" si="1"/>
        <v>10</v>
      </c>
      <c r="F34" s="80">
        <v>1</v>
      </c>
      <c r="G34" s="80">
        <v>8</v>
      </c>
      <c r="H34" s="81">
        <f t="shared" si="0"/>
        <v>1.25</v>
      </c>
    </row>
    <row r="35" spans="1:8" x14ac:dyDescent="0.3">
      <c r="A35" s="79" t="s">
        <v>119</v>
      </c>
      <c r="B35" s="80">
        <v>0</v>
      </c>
      <c r="C35" s="80">
        <v>15</v>
      </c>
      <c r="D35" s="80">
        <v>0</v>
      </c>
      <c r="E35" s="80">
        <f t="shared" si="1"/>
        <v>15</v>
      </c>
      <c r="F35" s="80">
        <v>0</v>
      </c>
      <c r="G35" s="80">
        <v>18</v>
      </c>
      <c r="H35" s="81">
        <f t="shared" si="0"/>
        <v>0.83333333333333337</v>
      </c>
    </row>
    <row r="36" spans="1:8" x14ac:dyDescent="0.3">
      <c r="A36" s="79" t="s">
        <v>122</v>
      </c>
      <c r="B36" s="80">
        <v>16</v>
      </c>
      <c r="C36" s="80">
        <v>101</v>
      </c>
      <c r="D36" s="80">
        <v>0</v>
      </c>
      <c r="E36" s="80">
        <v>117</v>
      </c>
      <c r="F36" s="80">
        <v>4</v>
      </c>
      <c r="G36" s="80">
        <v>121</v>
      </c>
      <c r="H36" s="81">
        <v>0.96694214876033058</v>
      </c>
    </row>
    <row r="37" spans="1:8" x14ac:dyDescent="0.3">
      <c r="A37" s="79" t="s">
        <v>127</v>
      </c>
      <c r="B37" s="80">
        <v>3</v>
      </c>
      <c r="C37" s="80">
        <v>39</v>
      </c>
      <c r="D37" s="80">
        <v>0</v>
      </c>
      <c r="E37" s="80">
        <f t="shared" si="1"/>
        <v>42</v>
      </c>
      <c r="F37" s="80">
        <v>2</v>
      </c>
      <c r="G37" s="80">
        <v>43</v>
      </c>
      <c r="H37" s="81">
        <f t="shared" si="0"/>
        <v>0.97674418604651159</v>
      </c>
    </row>
    <row r="38" spans="1:8" x14ac:dyDescent="0.3">
      <c r="A38" s="79" t="s">
        <v>129</v>
      </c>
      <c r="B38" s="80">
        <v>3</v>
      </c>
      <c r="C38" s="80">
        <v>20</v>
      </c>
      <c r="D38" s="80">
        <v>0</v>
      </c>
      <c r="E38" s="80">
        <f t="shared" si="1"/>
        <v>23</v>
      </c>
      <c r="F38" s="80">
        <v>3</v>
      </c>
      <c r="G38" s="80">
        <v>24</v>
      </c>
      <c r="H38" s="81">
        <f t="shared" si="0"/>
        <v>0.95833333333333337</v>
      </c>
    </row>
    <row r="39" spans="1:8" x14ac:dyDescent="0.3">
      <c r="A39" s="79" t="s">
        <v>132</v>
      </c>
      <c r="B39" s="80">
        <v>5</v>
      </c>
      <c r="C39" s="80">
        <v>12</v>
      </c>
      <c r="D39" s="80">
        <v>0</v>
      </c>
      <c r="E39" s="80">
        <f t="shared" si="1"/>
        <v>17</v>
      </c>
      <c r="F39" s="80">
        <v>5</v>
      </c>
      <c r="G39" s="80">
        <v>16</v>
      </c>
      <c r="H39" s="81">
        <f t="shared" si="0"/>
        <v>1.0625</v>
      </c>
    </row>
    <row r="40" spans="1:8" x14ac:dyDescent="0.3">
      <c r="A40" s="79" t="s">
        <v>135</v>
      </c>
      <c r="B40" s="80">
        <v>10</v>
      </c>
      <c r="C40" s="80">
        <v>88</v>
      </c>
      <c r="D40" s="80">
        <v>0</v>
      </c>
      <c r="E40" s="80">
        <f t="shared" si="1"/>
        <v>98</v>
      </c>
      <c r="F40" s="80">
        <v>10</v>
      </c>
      <c r="G40" s="80">
        <v>102</v>
      </c>
      <c r="H40" s="81">
        <f t="shared" si="0"/>
        <v>0.96078431372549022</v>
      </c>
    </row>
    <row r="41" spans="1:8" x14ac:dyDescent="0.3">
      <c r="A41" s="79" t="s">
        <v>138</v>
      </c>
      <c r="B41" s="80">
        <v>11</v>
      </c>
      <c r="C41" s="80">
        <v>105</v>
      </c>
      <c r="D41" s="80">
        <v>0</v>
      </c>
      <c r="E41" s="80">
        <f t="shared" si="1"/>
        <v>116</v>
      </c>
      <c r="F41" s="80">
        <v>5</v>
      </c>
      <c r="G41" s="80">
        <v>69</v>
      </c>
      <c r="H41" s="81">
        <f t="shared" si="0"/>
        <v>1.681159420289855</v>
      </c>
    </row>
    <row r="42" spans="1:8" x14ac:dyDescent="0.3">
      <c r="A42" s="79" t="s">
        <v>141</v>
      </c>
      <c r="B42" s="80">
        <v>12</v>
      </c>
      <c r="C42" s="80">
        <v>83</v>
      </c>
      <c r="D42" s="80">
        <v>0</v>
      </c>
      <c r="E42" s="80">
        <f t="shared" si="1"/>
        <v>95</v>
      </c>
      <c r="F42" s="80">
        <v>9</v>
      </c>
      <c r="G42" s="80">
        <v>80</v>
      </c>
      <c r="H42" s="81">
        <f t="shared" si="0"/>
        <v>1.1875</v>
      </c>
    </row>
    <row r="43" spans="1:8" x14ac:dyDescent="0.3">
      <c r="A43" s="79" t="s">
        <v>144</v>
      </c>
      <c r="B43" s="80">
        <v>2</v>
      </c>
      <c r="C43" s="80">
        <v>27</v>
      </c>
      <c r="D43" s="80">
        <v>0</v>
      </c>
      <c r="E43" s="80">
        <f t="shared" si="1"/>
        <v>29</v>
      </c>
      <c r="F43" s="80">
        <v>0</v>
      </c>
      <c r="G43" s="80">
        <v>34</v>
      </c>
      <c r="H43" s="81">
        <f t="shared" si="0"/>
        <v>0.8529411764705882</v>
      </c>
    </row>
    <row r="44" spans="1:8" x14ac:dyDescent="0.3">
      <c r="A44" s="79" t="s">
        <v>147</v>
      </c>
      <c r="B44" s="80">
        <v>6</v>
      </c>
      <c r="C44" s="80">
        <v>59</v>
      </c>
      <c r="D44" s="80">
        <v>0</v>
      </c>
      <c r="E44" s="80">
        <v>65</v>
      </c>
      <c r="F44" s="80">
        <v>5</v>
      </c>
      <c r="G44" s="80">
        <v>59</v>
      </c>
      <c r="H44" s="81">
        <v>1.1016949152542372</v>
      </c>
    </row>
    <row r="45" spans="1:8" x14ac:dyDescent="0.3">
      <c r="A45" s="79" t="s">
        <v>152</v>
      </c>
      <c r="B45" s="80">
        <v>12</v>
      </c>
      <c r="C45" s="80">
        <v>135</v>
      </c>
      <c r="D45" s="80">
        <v>5</v>
      </c>
      <c r="E45" s="80">
        <f t="shared" si="1"/>
        <v>152</v>
      </c>
      <c r="F45" s="80">
        <v>12</v>
      </c>
      <c r="G45" s="80">
        <v>48</v>
      </c>
      <c r="H45" s="81">
        <f t="shared" si="0"/>
        <v>3.1666666666666665</v>
      </c>
    </row>
    <row r="46" spans="1:8" x14ac:dyDescent="0.3">
      <c r="A46" s="79" t="s">
        <v>155</v>
      </c>
      <c r="B46" s="80">
        <v>1</v>
      </c>
      <c r="C46" s="80">
        <v>42</v>
      </c>
      <c r="D46" s="80">
        <v>0</v>
      </c>
      <c r="E46" s="80">
        <v>43</v>
      </c>
      <c r="F46" s="80">
        <v>1</v>
      </c>
      <c r="G46" s="80">
        <v>44</v>
      </c>
      <c r="H46" s="81">
        <v>0.97727272727272729</v>
      </c>
    </row>
    <row r="47" spans="1:8" x14ac:dyDescent="0.3">
      <c r="A47" s="79" t="s">
        <v>160</v>
      </c>
      <c r="B47" s="80">
        <v>3</v>
      </c>
      <c r="C47" s="80">
        <v>28</v>
      </c>
      <c r="D47" s="80">
        <v>0</v>
      </c>
      <c r="E47" s="80">
        <f t="shared" si="1"/>
        <v>31</v>
      </c>
      <c r="F47" s="80">
        <v>0</v>
      </c>
      <c r="G47" s="80">
        <v>21</v>
      </c>
      <c r="H47" s="81">
        <f t="shared" si="0"/>
        <v>1.4761904761904763</v>
      </c>
    </row>
    <row r="48" spans="1:8" x14ac:dyDescent="0.3">
      <c r="A48" s="79" t="s">
        <v>163</v>
      </c>
      <c r="B48" s="80">
        <v>9</v>
      </c>
      <c r="C48" s="80">
        <v>81</v>
      </c>
      <c r="D48" s="80">
        <v>0</v>
      </c>
      <c r="E48" s="80">
        <f t="shared" si="1"/>
        <v>90</v>
      </c>
      <c r="F48" s="80">
        <v>9</v>
      </c>
      <c r="G48" s="80">
        <v>41</v>
      </c>
      <c r="H48" s="81">
        <f t="shared" si="0"/>
        <v>2.1951219512195124</v>
      </c>
    </row>
    <row r="49" spans="1:8" x14ac:dyDescent="0.3">
      <c r="A49" s="79" t="s">
        <v>166</v>
      </c>
      <c r="B49" s="80">
        <v>7</v>
      </c>
      <c r="C49" s="80">
        <v>94</v>
      </c>
      <c r="D49" s="80">
        <v>0</v>
      </c>
      <c r="E49" s="80">
        <f t="shared" si="1"/>
        <v>101</v>
      </c>
      <c r="F49" s="80">
        <v>4</v>
      </c>
      <c r="G49" s="80">
        <v>52</v>
      </c>
      <c r="H49" s="81">
        <f t="shared" si="0"/>
        <v>1.9423076923076923</v>
      </c>
    </row>
    <row r="50" spans="1:8" x14ac:dyDescent="0.3">
      <c r="A50" s="79" t="s">
        <v>169</v>
      </c>
      <c r="B50" s="80">
        <v>3</v>
      </c>
      <c r="C50" s="80">
        <v>10</v>
      </c>
      <c r="D50" s="80">
        <v>0</v>
      </c>
      <c r="E50" s="80">
        <f t="shared" si="1"/>
        <v>13</v>
      </c>
      <c r="F50" s="80">
        <v>2</v>
      </c>
      <c r="G50" s="80">
        <v>11</v>
      </c>
      <c r="H50" s="81">
        <f t="shared" si="0"/>
        <v>1.1818181818181819</v>
      </c>
    </row>
    <row r="51" spans="1:8" x14ac:dyDescent="0.3">
      <c r="A51" s="79" t="s">
        <v>172</v>
      </c>
      <c r="B51" s="80">
        <v>13</v>
      </c>
      <c r="C51" s="80">
        <v>98</v>
      </c>
      <c r="D51" s="80">
        <v>0</v>
      </c>
      <c r="E51" s="80">
        <f t="shared" si="1"/>
        <v>111</v>
      </c>
      <c r="F51" s="80">
        <v>1</v>
      </c>
      <c r="G51" s="80">
        <v>100</v>
      </c>
      <c r="H51" s="81">
        <f t="shared" si="0"/>
        <v>1.1100000000000001</v>
      </c>
    </row>
    <row r="52" spans="1:8" x14ac:dyDescent="0.3">
      <c r="A52" s="79" t="s">
        <v>174</v>
      </c>
      <c r="B52" s="80">
        <v>1</v>
      </c>
      <c r="C52" s="80">
        <v>22</v>
      </c>
      <c r="D52" s="80">
        <v>0</v>
      </c>
      <c r="E52" s="80">
        <f t="shared" si="1"/>
        <v>23</v>
      </c>
      <c r="F52" s="80">
        <v>1</v>
      </c>
      <c r="G52" s="80">
        <v>15</v>
      </c>
      <c r="H52" s="81">
        <f t="shared" si="0"/>
        <v>1.5333333333333334</v>
      </c>
    </row>
    <row r="53" spans="1:8" x14ac:dyDescent="0.3">
      <c r="A53" s="79" t="s">
        <v>177</v>
      </c>
      <c r="B53" s="80">
        <v>1</v>
      </c>
      <c r="C53" s="80">
        <v>30</v>
      </c>
      <c r="D53" s="80">
        <v>0</v>
      </c>
      <c r="E53" s="80">
        <f t="shared" si="1"/>
        <v>31</v>
      </c>
      <c r="F53" s="80">
        <v>0</v>
      </c>
      <c r="G53" s="80">
        <v>29</v>
      </c>
      <c r="H53" s="81">
        <f t="shared" si="0"/>
        <v>1.0689655172413792</v>
      </c>
    </row>
    <row r="54" spans="1:8" x14ac:dyDescent="0.3">
      <c r="A54" s="79" t="s">
        <v>180</v>
      </c>
      <c r="B54" s="80">
        <v>231</v>
      </c>
      <c r="C54" s="80">
        <v>2645</v>
      </c>
      <c r="D54" s="80">
        <v>0</v>
      </c>
      <c r="E54" s="80">
        <v>2876</v>
      </c>
      <c r="F54" s="80">
        <v>143</v>
      </c>
      <c r="G54" s="80">
        <v>2978</v>
      </c>
      <c r="H54" s="81">
        <v>0.96574882471457357</v>
      </c>
    </row>
    <row r="55" spans="1:8" x14ac:dyDescent="0.3">
      <c r="A55" s="79" t="s">
        <v>209</v>
      </c>
      <c r="B55" s="80">
        <v>5</v>
      </c>
      <c r="C55" s="80">
        <v>44</v>
      </c>
      <c r="D55" s="80">
        <v>0</v>
      </c>
      <c r="E55" s="80">
        <f t="shared" ref="E55:E75" si="2">SUM(B55:D55)</f>
        <v>49</v>
      </c>
      <c r="F55" s="80">
        <v>2</v>
      </c>
      <c r="G55" s="80">
        <v>51</v>
      </c>
      <c r="H55" s="81">
        <f t="shared" ref="H55:H76" si="3">E55/G55</f>
        <v>0.96078431372549022</v>
      </c>
    </row>
    <row r="56" spans="1:8" x14ac:dyDescent="0.3">
      <c r="A56" s="79" t="s">
        <v>211</v>
      </c>
      <c r="B56" s="80">
        <v>3</v>
      </c>
      <c r="C56" s="80">
        <v>24</v>
      </c>
      <c r="D56" s="80">
        <v>0</v>
      </c>
      <c r="E56" s="80">
        <v>27</v>
      </c>
      <c r="F56" s="80">
        <v>3</v>
      </c>
      <c r="G56" s="80">
        <v>20</v>
      </c>
      <c r="H56" s="81">
        <v>1.35</v>
      </c>
    </row>
    <row r="57" spans="1:8" x14ac:dyDescent="0.3">
      <c r="A57" s="79" t="s">
        <v>216</v>
      </c>
      <c r="B57" s="80">
        <v>9</v>
      </c>
      <c r="C57" s="80">
        <v>53</v>
      </c>
      <c r="D57" s="80">
        <v>3</v>
      </c>
      <c r="E57" s="80">
        <f t="shared" si="2"/>
        <v>65</v>
      </c>
      <c r="F57" s="80">
        <v>7</v>
      </c>
      <c r="G57" s="80">
        <v>73</v>
      </c>
      <c r="H57" s="81">
        <f t="shared" si="3"/>
        <v>0.8904109589041096</v>
      </c>
    </row>
    <row r="58" spans="1:8" x14ac:dyDescent="0.3">
      <c r="A58" s="79" t="s">
        <v>219</v>
      </c>
      <c r="B58" s="80">
        <v>7</v>
      </c>
      <c r="C58" s="80">
        <v>45</v>
      </c>
      <c r="D58" s="80">
        <v>0</v>
      </c>
      <c r="E58" s="80">
        <f t="shared" si="2"/>
        <v>52</v>
      </c>
      <c r="F58" s="80">
        <v>7</v>
      </c>
      <c r="G58" s="80">
        <v>40</v>
      </c>
      <c r="H58" s="81">
        <f t="shared" si="3"/>
        <v>1.3</v>
      </c>
    </row>
    <row r="59" spans="1:8" x14ac:dyDescent="0.3">
      <c r="A59" s="79" t="s">
        <v>221</v>
      </c>
      <c r="B59" s="80">
        <v>34</v>
      </c>
      <c r="C59" s="80">
        <v>216</v>
      </c>
      <c r="D59" s="80">
        <v>6</v>
      </c>
      <c r="E59" s="80">
        <v>256</v>
      </c>
      <c r="F59" s="80">
        <v>34</v>
      </c>
      <c r="G59" s="80">
        <v>212</v>
      </c>
      <c r="H59" s="81">
        <v>1.2075471698113207</v>
      </c>
    </row>
    <row r="60" spans="1:8" x14ac:dyDescent="0.3">
      <c r="A60" s="79" t="s">
        <v>226</v>
      </c>
      <c r="B60" s="80">
        <v>6</v>
      </c>
      <c r="C60" s="80">
        <v>55</v>
      </c>
      <c r="D60" s="80">
        <v>0</v>
      </c>
      <c r="E60" s="80">
        <f t="shared" si="2"/>
        <v>61</v>
      </c>
      <c r="F60" s="80">
        <v>2</v>
      </c>
      <c r="G60" s="80">
        <v>80</v>
      </c>
      <c r="H60" s="81">
        <f t="shared" si="3"/>
        <v>0.76249999999999996</v>
      </c>
    </row>
    <row r="61" spans="1:8" x14ac:dyDescent="0.3">
      <c r="A61" s="79" t="s">
        <v>229</v>
      </c>
      <c r="B61" s="80">
        <v>8</v>
      </c>
      <c r="C61" s="80">
        <v>43</v>
      </c>
      <c r="D61" s="80">
        <v>3</v>
      </c>
      <c r="E61" s="80">
        <f t="shared" si="2"/>
        <v>54</v>
      </c>
      <c r="F61" s="80">
        <v>8</v>
      </c>
      <c r="G61" s="80">
        <v>31</v>
      </c>
      <c r="H61" s="81">
        <f t="shared" si="3"/>
        <v>1.7419354838709677</v>
      </c>
    </row>
    <row r="62" spans="1:8" x14ac:dyDescent="0.3">
      <c r="A62" s="79" t="s">
        <v>232</v>
      </c>
      <c r="B62" s="80">
        <v>12</v>
      </c>
      <c r="C62" s="80">
        <v>206</v>
      </c>
      <c r="D62" s="80">
        <v>5</v>
      </c>
      <c r="E62" s="80">
        <f t="shared" si="2"/>
        <v>223</v>
      </c>
      <c r="F62" s="80">
        <v>6</v>
      </c>
      <c r="G62" s="80">
        <v>153</v>
      </c>
      <c r="H62" s="81">
        <f t="shared" si="3"/>
        <v>1.457516339869281</v>
      </c>
    </row>
    <row r="63" spans="1:8" x14ac:dyDescent="0.3">
      <c r="A63" s="79" t="s">
        <v>235</v>
      </c>
      <c r="B63" s="80">
        <v>4</v>
      </c>
      <c r="C63" s="80">
        <v>50</v>
      </c>
      <c r="D63" s="80">
        <v>0</v>
      </c>
      <c r="E63" s="80">
        <f t="shared" si="2"/>
        <v>54</v>
      </c>
      <c r="F63" s="80">
        <v>3</v>
      </c>
      <c r="G63" s="80">
        <v>24</v>
      </c>
      <c r="H63" s="81">
        <f t="shared" si="3"/>
        <v>2.25</v>
      </c>
    </row>
    <row r="64" spans="1:8" x14ac:dyDescent="0.3">
      <c r="A64" s="79" t="s">
        <v>238</v>
      </c>
      <c r="B64" s="80">
        <v>0</v>
      </c>
      <c r="C64" s="80">
        <v>0</v>
      </c>
      <c r="D64" s="80">
        <v>0</v>
      </c>
      <c r="E64" s="80">
        <f t="shared" si="2"/>
        <v>0</v>
      </c>
      <c r="F64" s="80">
        <v>0</v>
      </c>
      <c r="G64" s="80">
        <v>0</v>
      </c>
      <c r="H64" s="81">
        <v>0</v>
      </c>
    </row>
    <row r="65" spans="1:8" x14ac:dyDescent="0.3">
      <c r="A65" s="79" t="s">
        <v>241</v>
      </c>
      <c r="B65" s="80">
        <v>10</v>
      </c>
      <c r="C65" s="80">
        <v>109</v>
      </c>
      <c r="D65" s="80">
        <v>0</v>
      </c>
      <c r="E65" s="80">
        <f t="shared" si="2"/>
        <v>119</v>
      </c>
      <c r="F65" s="80">
        <v>8</v>
      </c>
      <c r="G65" s="80">
        <v>113</v>
      </c>
      <c r="H65" s="81">
        <f t="shared" si="3"/>
        <v>1.0530973451327434</v>
      </c>
    </row>
    <row r="66" spans="1:8" x14ac:dyDescent="0.3">
      <c r="A66" s="79" t="s">
        <v>244</v>
      </c>
      <c r="B66" s="80">
        <v>16</v>
      </c>
      <c r="C66" s="80">
        <v>136</v>
      </c>
      <c r="D66" s="80">
        <v>0</v>
      </c>
      <c r="E66" s="80">
        <f t="shared" si="2"/>
        <v>152</v>
      </c>
      <c r="F66" s="80">
        <v>6</v>
      </c>
      <c r="G66" s="80">
        <v>86</v>
      </c>
      <c r="H66" s="81">
        <f t="shared" si="3"/>
        <v>1.7674418604651163</v>
      </c>
    </row>
    <row r="67" spans="1:8" x14ac:dyDescent="0.3">
      <c r="A67" s="79" t="s">
        <v>246</v>
      </c>
      <c r="B67" s="80">
        <v>18</v>
      </c>
      <c r="C67" s="80">
        <v>88</v>
      </c>
      <c r="D67" s="80">
        <v>0</v>
      </c>
      <c r="E67" s="80">
        <f t="shared" si="2"/>
        <v>106</v>
      </c>
      <c r="F67" s="80">
        <v>4</v>
      </c>
      <c r="G67" s="80">
        <v>86</v>
      </c>
      <c r="H67" s="81">
        <f t="shared" si="3"/>
        <v>1.2325581395348837</v>
      </c>
    </row>
    <row r="68" spans="1:8" x14ac:dyDescent="0.3">
      <c r="A68" s="79" t="s">
        <v>249</v>
      </c>
      <c r="B68" s="80">
        <v>8</v>
      </c>
      <c r="C68" s="80">
        <v>100</v>
      </c>
      <c r="D68" s="80">
        <v>0</v>
      </c>
      <c r="E68" s="80">
        <f t="shared" si="2"/>
        <v>108</v>
      </c>
      <c r="F68" s="80">
        <v>1</v>
      </c>
      <c r="G68" s="80">
        <v>105</v>
      </c>
      <c r="H68" s="81">
        <f t="shared" si="3"/>
        <v>1.0285714285714285</v>
      </c>
    </row>
    <row r="69" spans="1:8" x14ac:dyDescent="0.3">
      <c r="A69" s="79" t="s">
        <v>252</v>
      </c>
      <c r="B69" s="80">
        <v>14</v>
      </c>
      <c r="C69" s="80">
        <v>120</v>
      </c>
      <c r="D69" s="80">
        <v>0</v>
      </c>
      <c r="E69" s="80">
        <f t="shared" si="2"/>
        <v>134</v>
      </c>
      <c r="F69" s="80">
        <v>6</v>
      </c>
      <c r="G69" s="80">
        <v>95</v>
      </c>
      <c r="H69" s="81">
        <f t="shared" si="3"/>
        <v>1.4105263157894736</v>
      </c>
    </row>
    <row r="70" spans="1:8" x14ac:dyDescent="0.3">
      <c r="A70" s="79" t="s">
        <v>255</v>
      </c>
      <c r="B70" s="80">
        <v>0</v>
      </c>
      <c r="C70" s="80">
        <v>27</v>
      </c>
      <c r="D70" s="80">
        <v>0</v>
      </c>
      <c r="E70" s="80">
        <f t="shared" si="2"/>
        <v>27</v>
      </c>
      <c r="F70" s="80">
        <v>0</v>
      </c>
      <c r="G70" s="80">
        <v>23</v>
      </c>
      <c r="H70" s="81">
        <f t="shared" si="3"/>
        <v>1.173913043478261</v>
      </c>
    </row>
    <row r="71" spans="1:8" x14ac:dyDescent="0.3">
      <c r="A71" s="79" t="s">
        <v>258</v>
      </c>
      <c r="B71" s="80">
        <v>168</v>
      </c>
      <c r="C71" s="80">
        <v>1542</v>
      </c>
      <c r="D71" s="80">
        <v>0</v>
      </c>
      <c r="E71" s="80">
        <v>1710</v>
      </c>
      <c r="F71" s="80">
        <v>108</v>
      </c>
      <c r="G71" s="80">
        <v>1899</v>
      </c>
      <c r="H71" s="81">
        <v>0.90047393364928907</v>
      </c>
    </row>
    <row r="72" spans="1:8" x14ac:dyDescent="0.3">
      <c r="A72" s="79" t="s">
        <v>279</v>
      </c>
      <c r="B72" s="80">
        <v>8</v>
      </c>
      <c r="C72" s="80">
        <v>67</v>
      </c>
      <c r="D72" s="80">
        <v>0</v>
      </c>
      <c r="E72" s="80">
        <v>75</v>
      </c>
      <c r="F72" s="80">
        <v>7</v>
      </c>
      <c r="G72" s="80">
        <v>74</v>
      </c>
      <c r="H72" s="81">
        <v>1.0135135135135136</v>
      </c>
    </row>
    <row r="73" spans="1:8" x14ac:dyDescent="0.3">
      <c r="A73" s="79" t="s">
        <v>283</v>
      </c>
      <c r="B73" s="80">
        <v>15</v>
      </c>
      <c r="C73" s="80">
        <v>105</v>
      </c>
      <c r="D73" s="80">
        <v>0</v>
      </c>
      <c r="E73" s="80">
        <f t="shared" si="2"/>
        <v>120</v>
      </c>
      <c r="F73" s="80">
        <v>12</v>
      </c>
      <c r="G73" s="80">
        <v>126</v>
      </c>
      <c r="H73" s="81">
        <f t="shared" si="3"/>
        <v>0.95238095238095233</v>
      </c>
    </row>
    <row r="74" spans="1:8" x14ac:dyDescent="0.3">
      <c r="A74" s="79" t="s">
        <v>286</v>
      </c>
      <c r="B74" s="80">
        <v>1</v>
      </c>
      <c r="C74" s="80">
        <v>19</v>
      </c>
      <c r="D74" s="80">
        <v>0</v>
      </c>
      <c r="E74" s="80">
        <f t="shared" si="2"/>
        <v>20</v>
      </c>
      <c r="F74" s="80">
        <v>1</v>
      </c>
      <c r="G74" s="80">
        <v>20</v>
      </c>
      <c r="H74" s="81">
        <f t="shared" si="3"/>
        <v>1</v>
      </c>
    </row>
    <row r="75" spans="1:8" ht="15" thickBot="1" x14ac:dyDescent="0.35">
      <c r="A75" s="79" t="s">
        <v>289</v>
      </c>
      <c r="B75" s="80">
        <v>2</v>
      </c>
      <c r="C75" s="80">
        <v>52</v>
      </c>
      <c r="D75" s="80">
        <v>0</v>
      </c>
      <c r="E75" s="80">
        <f t="shared" si="2"/>
        <v>54</v>
      </c>
      <c r="F75" s="80">
        <v>2</v>
      </c>
      <c r="G75" s="80">
        <v>55</v>
      </c>
      <c r="H75" s="81">
        <f>E75/G75</f>
        <v>0.98181818181818181</v>
      </c>
    </row>
    <row r="76" spans="1:8" ht="15" thickTop="1" x14ac:dyDescent="0.3">
      <c r="A76" s="90" t="s">
        <v>478</v>
      </c>
      <c r="B76" s="91">
        <f>SUM(B3:B75)</f>
        <v>1040</v>
      </c>
      <c r="C76" s="91">
        <f>SUM(C3:C75)</f>
        <v>9631</v>
      </c>
      <c r="D76" s="91">
        <f>SUM(D3:D75)</f>
        <v>66</v>
      </c>
      <c r="E76" s="91">
        <f t="shared" ref="E76" si="4">B76+C76+D76</f>
        <v>10737</v>
      </c>
      <c r="F76" s="91">
        <f>SUM(F3:F75)</f>
        <v>651</v>
      </c>
      <c r="G76" s="91">
        <f>SUM(G3:G75)</f>
        <v>9755</v>
      </c>
      <c r="H76" s="92">
        <f t="shared" si="3"/>
        <v>1.1006663249615583</v>
      </c>
    </row>
    <row r="78" spans="1:8" x14ac:dyDescent="0.3">
      <c r="A78" s="93"/>
      <c r="B78" s="94"/>
      <c r="C78" s="94"/>
      <c r="D78" s="94"/>
      <c r="E78" s="94"/>
      <c r="F78" s="94"/>
      <c r="G78" s="94"/>
      <c r="H78" s="95"/>
    </row>
    <row r="80" spans="1:8" x14ac:dyDescent="0.3">
      <c r="A80" s="93"/>
      <c r="B80" s="94"/>
      <c r="C80" s="94"/>
      <c r="D80" s="94"/>
      <c r="E80" s="94"/>
      <c r="F80" s="94"/>
      <c r="G80" s="94"/>
      <c r="H80" s="95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6BCA-64CF-4744-AB3E-25CE53995D4D}">
  <dimension ref="A1:J115"/>
  <sheetViews>
    <sheetView workbookViewId="0">
      <selection activeCell="A12" sqref="A12:XFD12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45566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4" si="0">G3/I3</f>
        <v>#DIV/0!</v>
      </c>
    </row>
    <row r="4" spans="1:10" x14ac:dyDescent="0.3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5" si="1">SUM(D4:F4)</f>
        <v>0</v>
      </c>
      <c r="H4" s="12"/>
      <c r="I4" s="12"/>
      <c r="J4" s="13" t="e">
        <f t="shared" si="0"/>
        <v>#DIV/0!</v>
      </c>
    </row>
    <row r="5" spans="1:10" x14ac:dyDescent="0.3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3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3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3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3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3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3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3">
      <c r="A12" s="3" t="s">
        <v>36</v>
      </c>
      <c r="B12" s="3" t="s">
        <v>37</v>
      </c>
      <c r="C12" s="3" t="s">
        <v>38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3">
      <c r="A13" s="3" t="s">
        <v>39</v>
      </c>
      <c r="B13" s="3" t="s">
        <v>37</v>
      </c>
      <c r="C13" s="3" t="s">
        <v>40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3">
      <c r="A14" s="3" t="s">
        <v>41</v>
      </c>
      <c r="B14" s="3" t="s">
        <v>42</v>
      </c>
      <c r="C14" s="3" t="s">
        <v>43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3">
      <c r="A15" s="3" t="s">
        <v>44</v>
      </c>
      <c r="B15" s="3" t="s">
        <v>45</v>
      </c>
      <c r="C15" s="3" t="s">
        <v>46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3">
      <c r="A16" s="3" t="s">
        <v>47</v>
      </c>
      <c r="B16" s="3" t="s">
        <v>48</v>
      </c>
      <c r="C16" s="3" t="s">
        <v>49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3">
      <c r="A17" s="3" t="s">
        <v>50</v>
      </c>
      <c r="B17" s="3" t="s">
        <v>48</v>
      </c>
      <c r="C17" s="3" t="s">
        <v>51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3">
      <c r="A18" s="3" t="s">
        <v>52</v>
      </c>
      <c r="B18" s="3" t="s">
        <v>53</v>
      </c>
      <c r="C18" s="3" t="s">
        <v>54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3">
      <c r="A19" s="3" t="s">
        <v>55</v>
      </c>
      <c r="B19" s="3" t="s">
        <v>56</v>
      </c>
      <c r="C19" s="3" t="s">
        <v>57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3">
      <c r="A20" s="14" t="s">
        <v>58</v>
      </c>
      <c r="B20" s="3" t="s">
        <v>56</v>
      </c>
      <c r="C20" s="3" t="s">
        <v>59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3">
      <c r="A21" s="3" t="s">
        <v>60</v>
      </c>
      <c r="B21" s="3" t="s">
        <v>61</v>
      </c>
      <c r="C21" s="3" t="s">
        <v>62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3">
      <c r="A22" s="3" t="s">
        <v>63</v>
      </c>
      <c r="B22" s="3" t="s">
        <v>64</v>
      </c>
      <c r="C22" s="3" t="s">
        <v>65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3">
      <c r="A23" s="3" t="s">
        <v>66</v>
      </c>
      <c r="B23" s="3" t="s">
        <v>67</v>
      </c>
      <c r="C23" s="3" t="s">
        <v>68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3">
      <c r="A24" s="3" t="s">
        <v>69</v>
      </c>
      <c r="B24" s="3" t="s">
        <v>67</v>
      </c>
      <c r="C24" s="3" t="s">
        <v>70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3">
      <c r="A25" s="3" t="s">
        <v>71</v>
      </c>
      <c r="B25" s="3" t="s">
        <v>72</v>
      </c>
      <c r="C25" s="3" t="s">
        <v>73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3">
      <c r="A26" s="15" t="s">
        <v>74</v>
      </c>
      <c r="B26" s="3" t="s">
        <v>72</v>
      </c>
      <c r="C26" s="3" t="s">
        <v>75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3">
      <c r="A27" s="3" t="s">
        <v>76</v>
      </c>
      <c r="B27" s="3" t="s">
        <v>77</v>
      </c>
      <c r="C27" s="3" t="s">
        <v>78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3">
      <c r="A28" s="3" t="s">
        <v>79</v>
      </c>
      <c r="B28" s="3" t="s">
        <v>80</v>
      </c>
      <c r="C28" s="3" t="s">
        <v>81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3">
      <c r="A29" s="3" t="s">
        <v>82</v>
      </c>
      <c r="B29" s="3" t="s">
        <v>83</v>
      </c>
      <c r="C29" s="3" t="s">
        <v>84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3">
      <c r="A30" s="3" t="s">
        <v>85</v>
      </c>
      <c r="B30" s="3" t="s">
        <v>86</v>
      </c>
      <c r="C30" s="3" t="s">
        <v>87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3">
      <c r="A31" s="3" t="s">
        <v>88</v>
      </c>
      <c r="B31" s="3" t="s">
        <v>89</v>
      </c>
      <c r="C31" s="3" t="s">
        <v>90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3">
      <c r="A32" s="3" t="s">
        <v>91</v>
      </c>
      <c r="B32" s="3" t="s">
        <v>92</v>
      </c>
      <c r="C32" s="3" t="s">
        <v>93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3">
      <c r="A33" s="3" t="s">
        <v>94</v>
      </c>
      <c r="B33" s="3" t="s">
        <v>95</v>
      </c>
      <c r="C33" s="3" t="s">
        <v>96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3">
      <c r="A34" s="3" t="s">
        <v>97</v>
      </c>
      <c r="B34" s="3" t="s">
        <v>98</v>
      </c>
      <c r="C34" s="3" t="s">
        <v>99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3">
      <c r="A35" s="3" t="s">
        <v>100</v>
      </c>
      <c r="B35" s="3" t="s">
        <v>101</v>
      </c>
      <c r="C35" s="3" t="s">
        <v>102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3">
      <c r="A36" s="3" t="s">
        <v>103</v>
      </c>
      <c r="B36" s="3" t="s">
        <v>104</v>
      </c>
      <c r="C36" s="3" t="s">
        <v>105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3">
      <c r="A37" s="3" t="s">
        <v>106</v>
      </c>
      <c r="B37" s="3" t="s">
        <v>107</v>
      </c>
      <c r="C37" s="3" t="s">
        <v>108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3">
      <c r="A38" s="3" t="s">
        <v>109</v>
      </c>
      <c r="B38" s="3" t="s">
        <v>110</v>
      </c>
      <c r="C38" s="3" t="s">
        <v>111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3">
      <c r="A39" s="3" t="s">
        <v>112</v>
      </c>
      <c r="B39" s="3" t="s">
        <v>113</v>
      </c>
      <c r="C39" s="3" t="s">
        <v>114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3">
      <c r="A40" s="3" t="s">
        <v>115</v>
      </c>
      <c r="B40" s="3" t="s">
        <v>116</v>
      </c>
      <c r="C40" s="3" t="s">
        <v>117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3">
      <c r="A41" s="3" t="s">
        <v>118</v>
      </c>
      <c r="B41" s="3" t="s">
        <v>119</v>
      </c>
      <c r="C41" s="3" t="s">
        <v>120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3">
      <c r="A42" s="3" t="s">
        <v>121</v>
      </c>
      <c r="B42" s="3" t="s">
        <v>122</v>
      </c>
      <c r="C42" s="3" t="s">
        <v>123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3">
      <c r="A43" s="3" t="s">
        <v>124</v>
      </c>
      <c r="B43" s="3" t="s">
        <v>122</v>
      </c>
      <c r="C43" s="3" t="s">
        <v>125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3">
      <c r="A44" s="3" t="s">
        <v>126</v>
      </c>
      <c r="B44" s="3" t="s">
        <v>127</v>
      </c>
      <c r="C44" s="3" t="s">
        <v>127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3">
      <c r="A45" s="3" t="s">
        <v>128</v>
      </c>
      <c r="B45" s="3" t="s">
        <v>129</v>
      </c>
      <c r="C45" s="3" t="s">
        <v>130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3">
      <c r="A46" s="3" t="s">
        <v>131</v>
      </c>
      <c r="B46" s="3" t="s">
        <v>132</v>
      </c>
      <c r="C46" s="3" t="s">
        <v>133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3">
      <c r="A47" s="3" t="s">
        <v>134</v>
      </c>
      <c r="B47" s="3" t="s">
        <v>135</v>
      </c>
      <c r="C47" s="3" t="s">
        <v>136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3">
      <c r="A48" s="3" t="s">
        <v>137</v>
      </c>
      <c r="B48" s="3" t="s">
        <v>138</v>
      </c>
      <c r="C48" s="3" t="s">
        <v>139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3">
      <c r="A49" s="3" t="s">
        <v>140</v>
      </c>
      <c r="B49" s="3" t="s">
        <v>141</v>
      </c>
      <c r="C49" s="3" t="s">
        <v>142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3">
      <c r="A50" s="3" t="s">
        <v>143</v>
      </c>
      <c r="B50" s="3" t="s">
        <v>144</v>
      </c>
      <c r="C50" s="3" t="s">
        <v>145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3">
      <c r="A51" s="3" t="s">
        <v>146</v>
      </c>
      <c r="B51" s="3" t="s">
        <v>147</v>
      </c>
      <c r="C51" s="3" t="s">
        <v>148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3">
      <c r="A52" s="3" t="s">
        <v>149</v>
      </c>
      <c r="B52" s="3" t="s">
        <v>147</v>
      </c>
      <c r="C52" s="3" t="s">
        <v>150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3">
      <c r="A53" s="3" t="s">
        <v>151</v>
      </c>
      <c r="B53" s="3" t="s">
        <v>152</v>
      </c>
      <c r="C53" s="3" t="s">
        <v>153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3">
      <c r="A54" s="3" t="s">
        <v>154</v>
      </c>
      <c r="B54" s="3" t="s">
        <v>155</v>
      </c>
      <c r="C54" s="3" t="s">
        <v>156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3">
      <c r="A55" s="3" t="s">
        <v>157</v>
      </c>
      <c r="B55" s="3" t="s">
        <v>155</v>
      </c>
      <c r="C55" s="3" t="s">
        <v>158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3">
      <c r="A56" s="3" t="s">
        <v>159</v>
      </c>
      <c r="B56" s="3" t="s">
        <v>160</v>
      </c>
      <c r="C56" s="3" t="s">
        <v>161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3">
      <c r="A57" s="3" t="s">
        <v>162</v>
      </c>
      <c r="B57" s="3" t="s">
        <v>163</v>
      </c>
      <c r="C57" s="3" t="s">
        <v>164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3">
      <c r="A58" s="3" t="s">
        <v>165</v>
      </c>
      <c r="B58" s="3" t="s">
        <v>166</v>
      </c>
      <c r="C58" s="3" t="s">
        <v>167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3">
      <c r="A59" s="3" t="s">
        <v>168</v>
      </c>
      <c r="B59" s="3" t="s">
        <v>169</v>
      </c>
      <c r="C59" s="3" t="s">
        <v>170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3">
      <c r="A60" s="3" t="s">
        <v>171</v>
      </c>
      <c r="B60" s="3" t="s">
        <v>172</v>
      </c>
      <c r="C60" s="3" t="s">
        <v>172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3">
      <c r="A61" s="3" t="s">
        <v>173</v>
      </c>
      <c r="B61" s="3" t="s">
        <v>174</v>
      </c>
      <c r="C61" s="3" t="s">
        <v>175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3">
      <c r="A62" s="3" t="s">
        <v>176</v>
      </c>
      <c r="B62" s="3" t="s">
        <v>177</v>
      </c>
      <c r="C62" s="3" t="s">
        <v>178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3">
      <c r="A63" s="3" t="s">
        <v>179</v>
      </c>
      <c r="B63" s="3" t="s">
        <v>180</v>
      </c>
      <c r="C63" s="3" t="s">
        <v>181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3">
      <c r="A64" s="3" t="s">
        <v>182</v>
      </c>
      <c r="B64" s="3" t="s">
        <v>180</v>
      </c>
      <c r="C64" s="3" t="s">
        <v>183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3">
      <c r="A65" s="3" t="s">
        <v>184</v>
      </c>
      <c r="B65" s="3" t="s">
        <v>180</v>
      </c>
      <c r="C65" s="3" t="s">
        <v>185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3">
      <c r="A66" s="3" t="s">
        <v>186</v>
      </c>
      <c r="B66" s="3" t="s">
        <v>180</v>
      </c>
      <c r="C66" s="3" t="s">
        <v>187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3">
      <c r="A67" s="3" t="s">
        <v>188</v>
      </c>
      <c r="B67" s="3" t="s">
        <v>180</v>
      </c>
      <c r="C67" s="3" t="s">
        <v>189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3">
      <c r="A68" s="3" t="s">
        <v>190</v>
      </c>
      <c r="B68" s="3" t="s">
        <v>180</v>
      </c>
      <c r="C68" s="3" t="s">
        <v>191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3">
      <c r="A69" s="3" t="s">
        <v>192</v>
      </c>
      <c r="B69" s="3" t="s">
        <v>180</v>
      </c>
      <c r="C69" s="3" t="s">
        <v>193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3">
      <c r="A70" s="3" t="s">
        <v>194</v>
      </c>
      <c r="B70" s="3" t="s">
        <v>180</v>
      </c>
      <c r="C70" s="3" t="s">
        <v>195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3">
      <c r="A71" s="3" t="s">
        <v>196</v>
      </c>
      <c r="B71" s="3" t="s">
        <v>180</v>
      </c>
      <c r="C71" s="3" t="s">
        <v>197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3">
      <c r="A72" s="3" t="s">
        <v>198</v>
      </c>
      <c r="B72" s="3" t="s">
        <v>180</v>
      </c>
      <c r="C72" s="3" t="s">
        <v>199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3">
      <c r="A73" s="3" t="s">
        <v>200</v>
      </c>
      <c r="B73" s="3" t="s">
        <v>180</v>
      </c>
      <c r="C73" s="3" t="s">
        <v>201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3">
      <c r="A74" s="3" t="s">
        <v>202</v>
      </c>
      <c r="B74" s="3" t="s">
        <v>180</v>
      </c>
      <c r="C74" s="3" t="s">
        <v>203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3">
      <c r="A75" s="3" t="s">
        <v>204</v>
      </c>
      <c r="B75" s="3" t="s">
        <v>180</v>
      </c>
      <c r="C75" s="3" t="s">
        <v>205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ref="J75:J111" si="2">G75/I75</f>
        <v>#DIV/0!</v>
      </c>
    </row>
    <row r="76" spans="1:10" x14ac:dyDescent="0.3">
      <c r="A76" s="3" t="s">
        <v>206</v>
      </c>
      <c r="B76" s="3" t="s">
        <v>180</v>
      </c>
      <c r="C76" s="3" t="s">
        <v>207</v>
      </c>
      <c r="D76" s="12"/>
      <c r="E76" s="12"/>
      <c r="F76" s="12"/>
      <c r="G76" s="12">
        <f>SUM(D76:F76)</f>
        <v>0</v>
      </c>
      <c r="H76" s="12"/>
      <c r="I76" s="12"/>
      <c r="J76" s="13" t="e">
        <f>G76/I76</f>
        <v>#DIV/0!</v>
      </c>
    </row>
    <row r="77" spans="1:10" x14ac:dyDescent="0.3">
      <c r="A77" s="3" t="s">
        <v>208</v>
      </c>
      <c r="B77" s="3" t="s">
        <v>209</v>
      </c>
      <c r="C77" s="3" t="s">
        <v>209</v>
      </c>
      <c r="D77" s="12"/>
      <c r="E77" s="12"/>
      <c r="F77" s="12"/>
      <c r="G77" s="12">
        <f t="shared" ref="G77:G110" si="3">SUM(D77:F77)</f>
        <v>0</v>
      </c>
      <c r="H77" s="12"/>
      <c r="I77" s="12"/>
      <c r="J77" s="13" t="e">
        <f t="shared" si="2"/>
        <v>#DIV/0!</v>
      </c>
    </row>
    <row r="78" spans="1:10" x14ac:dyDescent="0.3">
      <c r="A78" s="3" t="s">
        <v>210</v>
      </c>
      <c r="B78" s="3" t="s">
        <v>211</v>
      </c>
      <c r="C78" s="3" t="s">
        <v>212</v>
      </c>
      <c r="D78" s="12"/>
      <c r="E78" s="12"/>
      <c r="F78" s="12"/>
      <c r="G78" s="12">
        <f t="shared" si="3"/>
        <v>0</v>
      </c>
      <c r="H78" s="12"/>
      <c r="I78" s="12"/>
      <c r="J78" s="13" t="e">
        <f t="shared" si="2"/>
        <v>#DIV/0!</v>
      </c>
    </row>
    <row r="79" spans="1:10" x14ac:dyDescent="0.3">
      <c r="A79" s="16" t="s">
        <v>213</v>
      </c>
      <c r="B79" s="3" t="s">
        <v>211</v>
      </c>
      <c r="C79" s="3" t="s">
        <v>214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3">
      <c r="A80" s="3" t="s">
        <v>215</v>
      </c>
      <c r="B80" s="3" t="s">
        <v>216</v>
      </c>
      <c r="C80" s="3" t="s">
        <v>217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3">
      <c r="A81" s="3" t="s">
        <v>218</v>
      </c>
      <c r="B81" s="3" t="s">
        <v>219</v>
      </c>
      <c r="C81" s="3" t="s">
        <v>219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3">
      <c r="A82" s="3" t="s">
        <v>220</v>
      </c>
      <c r="B82" s="3" t="s">
        <v>221</v>
      </c>
      <c r="C82" s="3" t="s">
        <v>222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3">
      <c r="A83" s="3" t="s">
        <v>223</v>
      </c>
      <c r="B83" s="3" t="s">
        <v>221</v>
      </c>
      <c r="C83" s="3" t="s">
        <v>224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3">
      <c r="A84" s="3" t="s">
        <v>225</v>
      </c>
      <c r="B84" s="3" t="s">
        <v>226</v>
      </c>
      <c r="C84" s="3" t="s">
        <v>227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3">
      <c r="A85" s="3" t="s">
        <v>228</v>
      </c>
      <c r="B85" s="3" t="s">
        <v>229</v>
      </c>
      <c r="C85" s="3" t="s">
        <v>230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3">
      <c r="A86" s="3" t="s">
        <v>231</v>
      </c>
      <c r="B86" s="3" t="s">
        <v>232</v>
      </c>
      <c r="C86" s="3" t="s">
        <v>233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3">
      <c r="A87" s="3" t="s">
        <v>234</v>
      </c>
      <c r="B87" s="3" t="s">
        <v>235</v>
      </c>
      <c r="C87" s="3" t="s">
        <v>236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3">
      <c r="A88" s="3" t="s">
        <v>237</v>
      </c>
      <c r="B88" s="3" t="s">
        <v>238</v>
      </c>
      <c r="C88" s="3" t="s">
        <v>239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3">
      <c r="A89" s="3" t="s">
        <v>240</v>
      </c>
      <c r="B89" s="3" t="s">
        <v>241</v>
      </c>
      <c r="C89" s="3" t="s">
        <v>242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3">
      <c r="A90" s="3" t="s">
        <v>243</v>
      </c>
      <c r="B90" s="3" t="s">
        <v>244</v>
      </c>
      <c r="C90" s="3" t="s">
        <v>244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3">
      <c r="A91" s="3" t="s">
        <v>245</v>
      </c>
      <c r="B91" s="3" t="s">
        <v>246</v>
      </c>
      <c r="C91" s="3" t="s">
        <v>247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3">
      <c r="A92" s="3" t="s">
        <v>248</v>
      </c>
      <c r="B92" s="3" t="s">
        <v>249</v>
      </c>
      <c r="C92" s="3" t="s">
        <v>250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3">
      <c r="A93" s="3" t="s">
        <v>251</v>
      </c>
      <c r="B93" s="3" t="s">
        <v>252</v>
      </c>
      <c r="C93" s="3" t="s">
        <v>253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3">
      <c r="A94" s="3" t="s">
        <v>254</v>
      </c>
      <c r="B94" s="3" t="s">
        <v>255</v>
      </c>
      <c r="C94" s="3" t="s">
        <v>256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3">
      <c r="A95" s="3" t="s">
        <v>257</v>
      </c>
      <c r="B95" s="3" t="s">
        <v>258</v>
      </c>
      <c r="C95" s="3" t="s">
        <v>259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3">
      <c r="A96" s="3" t="s">
        <v>260</v>
      </c>
      <c r="B96" s="3" t="s">
        <v>258</v>
      </c>
      <c r="C96" s="3" t="s">
        <v>261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3">
      <c r="A97" s="3" t="s">
        <v>262</v>
      </c>
      <c r="B97" s="3" t="s">
        <v>258</v>
      </c>
      <c r="C97" s="3" t="s">
        <v>263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3">
      <c r="A98" s="3" t="s">
        <v>264</v>
      </c>
      <c r="B98" s="3" t="s">
        <v>258</v>
      </c>
      <c r="C98" s="3" t="s">
        <v>265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3">
      <c r="A99" s="3" t="s">
        <v>266</v>
      </c>
      <c r="B99" s="3" t="s">
        <v>258</v>
      </c>
      <c r="C99" s="3" t="s">
        <v>267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3">
      <c r="A100" s="3" t="s">
        <v>268</v>
      </c>
      <c r="B100" s="3" t="s">
        <v>258</v>
      </c>
      <c r="C100" s="3" t="s">
        <v>269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3">
      <c r="A101" s="3" t="s">
        <v>270</v>
      </c>
      <c r="B101" s="3" t="s">
        <v>258</v>
      </c>
      <c r="C101" s="3" t="s">
        <v>271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3">
      <c r="A102" s="3" t="s">
        <v>272</v>
      </c>
      <c r="B102" s="3" t="s">
        <v>258</v>
      </c>
      <c r="C102" s="3" t="s">
        <v>273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3">
      <c r="A103" s="3" t="s">
        <v>274</v>
      </c>
      <c r="B103" s="3" t="s">
        <v>258</v>
      </c>
      <c r="C103" s="3" t="s">
        <v>275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3">
      <c r="A104" s="3" t="s">
        <v>276</v>
      </c>
      <c r="B104" s="3" t="s">
        <v>258</v>
      </c>
      <c r="C104" s="3" t="s">
        <v>277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3">
      <c r="A105" s="3" t="s">
        <v>278</v>
      </c>
      <c r="B105" s="3" t="s">
        <v>279</v>
      </c>
      <c r="C105" s="3" t="s">
        <v>279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3">
      <c r="A106" s="3" t="s">
        <v>280</v>
      </c>
      <c r="B106" s="3" t="s">
        <v>279</v>
      </c>
      <c r="C106" s="3" t="s">
        <v>281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3">
      <c r="A107" s="3" t="s">
        <v>282</v>
      </c>
      <c r="B107" s="3" t="s">
        <v>283</v>
      </c>
      <c r="C107" s="3" t="s">
        <v>284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3">
      <c r="A108" s="3" t="s">
        <v>285</v>
      </c>
      <c r="B108" s="3" t="s">
        <v>286</v>
      </c>
      <c r="C108" s="3" t="s">
        <v>287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3">
      <c r="A109" s="3" t="s">
        <v>288</v>
      </c>
      <c r="B109" s="3" t="s">
        <v>289</v>
      </c>
      <c r="C109" s="3" t="s">
        <v>289</v>
      </c>
      <c r="D109" s="12"/>
      <c r="E109" s="12"/>
      <c r="F109" s="12"/>
      <c r="G109" s="12">
        <f t="shared" si="3"/>
        <v>0</v>
      </c>
      <c r="H109" s="12"/>
      <c r="I109" s="12"/>
      <c r="J109" s="13" t="e">
        <f>G109/I109</f>
        <v>#DIV/0!</v>
      </c>
    </row>
    <row r="110" spans="1:10" ht="15" thickBot="1" x14ac:dyDescent="0.35">
      <c r="A110" s="16" t="s">
        <v>290</v>
      </c>
      <c r="B110" s="3" t="s">
        <v>289</v>
      </c>
      <c r="C110" s="3" t="s">
        <v>291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" thickTop="1" x14ac:dyDescent="0.3">
      <c r="A111" s="17" t="s">
        <v>292</v>
      </c>
      <c r="B111" s="17"/>
      <c r="C111" s="17"/>
      <c r="D111" s="18">
        <f>SUM(D3:D110)</f>
        <v>0</v>
      </c>
      <c r="E111" s="18">
        <f>SUM(E3:E110)</f>
        <v>0</v>
      </c>
      <c r="F111" s="18">
        <f>SUM(F3:F110)</f>
        <v>0</v>
      </c>
      <c r="G111" s="18">
        <f t="shared" ref="G111" si="4">D111+E111+F111</f>
        <v>0</v>
      </c>
      <c r="H111" s="18">
        <f>SUM(H3:H110)</f>
        <v>0</v>
      </c>
      <c r="I111" s="18">
        <f>SUM(I3:I110)</f>
        <v>0</v>
      </c>
      <c r="J111" s="19" t="e">
        <f t="shared" si="2"/>
        <v>#DIV/0!</v>
      </c>
    </row>
    <row r="113" spans="1:10" x14ac:dyDescent="0.3">
      <c r="A113" s="5" t="s">
        <v>293</v>
      </c>
      <c r="B113" s="5"/>
      <c r="C113" s="5"/>
      <c r="D113" s="22"/>
      <c r="E113" s="22"/>
      <c r="F113" s="22"/>
      <c r="G113" s="22"/>
      <c r="H113" s="22"/>
      <c r="I113" s="22"/>
      <c r="J113" s="23"/>
    </row>
    <row r="115" spans="1:10" x14ac:dyDescent="0.3">
      <c r="A115" s="5" t="s">
        <v>294</v>
      </c>
      <c r="B115" s="5"/>
      <c r="C115" s="5"/>
      <c r="D115" s="22"/>
      <c r="E115" s="22"/>
      <c r="F115" s="22"/>
      <c r="G115" s="22"/>
      <c r="H115" s="22"/>
      <c r="I115" s="22"/>
      <c r="J115" s="23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5777-1D49-4349-ACF0-A50B2BFA3E8D}">
  <dimension ref="A1:J80"/>
  <sheetViews>
    <sheetView topLeftCell="A53" zoomScale="120" zoomScaleNormal="120" workbookViewId="0">
      <selection activeCell="M75" sqref="M75"/>
    </sheetView>
  </sheetViews>
  <sheetFormatPr defaultRowHeight="14.4" x14ac:dyDescent="0.3"/>
  <cols>
    <col min="1" max="1" width="14.109375" style="4" customWidth="1"/>
    <col min="2" max="4" width="8.88671875" style="20"/>
    <col min="5" max="5" width="11" style="20" customWidth="1"/>
    <col min="6" max="6" width="12.44140625" style="20" customWidth="1"/>
    <col min="7" max="7" width="8.88671875" style="20"/>
    <col min="8" max="8" width="8.88671875" style="21"/>
  </cols>
  <sheetData>
    <row r="1" spans="1:8" x14ac:dyDescent="0.3">
      <c r="A1" s="6"/>
      <c r="B1" s="73">
        <v>45292</v>
      </c>
      <c r="C1" s="73"/>
      <c r="D1" s="73"/>
      <c r="E1" s="73"/>
      <c r="F1" s="73"/>
      <c r="G1" s="73"/>
      <c r="H1" s="7"/>
    </row>
    <row r="2" spans="1:8" ht="40.200000000000003" x14ac:dyDescent="0.3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3">
      <c r="A3" s="3" t="s">
        <v>11</v>
      </c>
      <c r="B3" s="12">
        <v>1</v>
      </c>
      <c r="C3" s="12">
        <v>21</v>
      </c>
      <c r="D3" s="12">
        <v>0</v>
      </c>
      <c r="E3" s="12">
        <f>SUM(B3:D3)</f>
        <v>22</v>
      </c>
      <c r="F3" s="12">
        <v>0</v>
      </c>
      <c r="G3" s="12">
        <v>22</v>
      </c>
      <c r="H3" s="13">
        <f t="shared" ref="H3:H53" si="0">E3/G3</f>
        <v>1</v>
      </c>
    </row>
    <row r="4" spans="1:8" x14ac:dyDescent="0.3">
      <c r="A4" s="3" t="s">
        <v>14</v>
      </c>
      <c r="B4" s="12">
        <v>3</v>
      </c>
      <c r="C4" s="12">
        <v>17</v>
      </c>
      <c r="D4" s="12">
        <v>0</v>
      </c>
      <c r="E4" s="12">
        <f t="shared" ref="E4:E53" si="1">SUM(B4:D4)</f>
        <v>20</v>
      </c>
      <c r="F4" s="12">
        <v>3</v>
      </c>
      <c r="G4" s="12">
        <v>22</v>
      </c>
      <c r="H4" s="13">
        <f t="shared" si="0"/>
        <v>0.90909090909090906</v>
      </c>
    </row>
    <row r="5" spans="1:8" x14ac:dyDescent="0.3">
      <c r="A5" s="3" t="s">
        <v>16</v>
      </c>
      <c r="B5" s="12">
        <v>2</v>
      </c>
      <c r="C5" s="12">
        <v>7</v>
      </c>
      <c r="D5" s="12">
        <v>0</v>
      </c>
      <c r="E5" s="12">
        <f t="shared" si="1"/>
        <v>9</v>
      </c>
      <c r="F5" s="12">
        <v>0</v>
      </c>
      <c r="G5" s="12">
        <v>9</v>
      </c>
      <c r="H5" s="13">
        <f t="shared" si="0"/>
        <v>1</v>
      </c>
    </row>
    <row r="6" spans="1:8" x14ac:dyDescent="0.3">
      <c r="A6" s="3" t="s">
        <v>18</v>
      </c>
      <c r="B6" s="12">
        <v>11</v>
      </c>
      <c r="C6" s="12">
        <v>73</v>
      </c>
      <c r="D6" s="12">
        <v>0</v>
      </c>
      <c r="E6" s="12">
        <v>84</v>
      </c>
      <c r="F6" s="12">
        <v>5</v>
      </c>
      <c r="G6" s="12">
        <v>97</v>
      </c>
      <c r="H6" s="13">
        <v>0.865979381443299</v>
      </c>
    </row>
    <row r="7" spans="1:8" x14ac:dyDescent="0.3">
      <c r="A7" s="3" t="s">
        <v>23</v>
      </c>
      <c r="B7" s="12">
        <v>2</v>
      </c>
      <c r="C7" s="12">
        <v>31</v>
      </c>
      <c r="D7" s="12">
        <v>0</v>
      </c>
      <c r="E7" s="12">
        <f t="shared" si="1"/>
        <v>33</v>
      </c>
      <c r="F7" s="12">
        <v>2</v>
      </c>
      <c r="G7" s="12">
        <v>24</v>
      </c>
      <c r="H7" s="13">
        <f t="shared" si="0"/>
        <v>1.375</v>
      </c>
    </row>
    <row r="8" spans="1:8" x14ac:dyDescent="0.3">
      <c r="A8" s="3" t="s">
        <v>26</v>
      </c>
      <c r="B8" s="12">
        <v>9</v>
      </c>
      <c r="C8" s="12">
        <v>178</v>
      </c>
      <c r="D8" s="12">
        <v>1</v>
      </c>
      <c r="E8" s="12">
        <f t="shared" si="1"/>
        <v>188</v>
      </c>
      <c r="F8" s="12">
        <v>9</v>
      </c>
      <c r="G8" s="12">
        <v>116</v>
      </c>
      <c r="H8" s="13">
        <f t="shared" si="0"/>
        <v>1.6206896551724137</v>
      </c>
    </row>
    <row r="9" spans="1:8" x14ac:dyDescent="0.3">
      <c r="A9" s="3" t="s">
        <v>29</v>
      </c>
      <c r="B9" s="12">
        <v>2</v>
      </c>
      <c r="C9" s="12">
        <v>32</v>
      </c>
      <c r="D9" s="12">
        <v>0</v>
      </c>
      <c r="E9" s="12">
        <f t="shared" si="1"/>
        <v>34</v>
      </c>
      <c r="F9" s="12">
        <v>1</v>
      </c>
      <c r="G9" s="12">
        <v>28</v>
      </c>
      <c r="H9" s="13">
        <f t="shared" si="0"/>
        <v>1.2142857142857142</v>
      </c>
    </row>
    <row r="10" spans="1:8" x14ac:dyDescent="0.3">
      <c r="A10" s="3" t="s">
        <v>32</v>
      </c>
      <c r="B10" s="12">
        <v>34</v>
      </c>
      <c r="C10" s="12">
        <v>303</v>
      </c>
      <c r="D10" s="12">
        <v>0</v>
      </c>
      <c r="E10" s="12">
        <v>337</v>
      </c>
      <c r="F10" s="12">
        <v>20</v>
      </c>
      <c r="G10" s="12">
        <v>247</v>
      </c>
      <c r="H10" s="13">
        <v>1.3643724696356276</v>
      </c>
    </row>
    <row r="11" spans="1:8" x14ac:dyDescent="0.3">
      <c r="A11" s="3" t="s">
        <v>37</v>
      </c>
      <c r="B11" s="12">
        <v>8</v>
      </c>
      <c r="C11" s="12">
        <v>93</v>
      </c>
      <c r="D11" s="12">
        <v>0</v>
      </c>
      <c r="E11" s="12">
        <v>101</v>
      </c>
      <c r="F11" s="12">
        <v>5</v>
      </c>
      <c r="G11" s="12">
        <v>106</v>
      </c>
      <c r="H11" s="13">
        <v>0.95283018867924529</v>
      </c>
    </row>
    <row r="12" spans="1:8" x14ac:dyDescent="0.3">
      <c r="A12" s="3" t="s">
        <v>42</v>
      </c>
      <c r="B12" s="12">
        <v>9</v>
      </c>
      <c r="C12" s="12">
        <v>47</v>
      </c>
      <c r="D12" s="12">
        <v>0</v>
      </c>
      <c r="E12" s="12">
        <f t="shared" si="1"/>
        <v>56</v>
      </c>
      <c r="F12" s="12">
        <v>0</v>
      </c>
      <c r="G12" s="12">
        <v>56</v>
      </c>
      <c r="H12" s="13">
        <f t="shared" si="0"/>
        <v>1</v>
      </c>
    </row>
    <row r="13" spans="1:8" x14ac:dyDescent="0.3">
      <c r="A13" s="3" t="s">
        <v>45</v>
      </c>
      <c r="B13" s="12">
        <v>11</v>
      </c>
      <c r="C13" s="12">
        <v>86</v>
      </c>
      <c r="D13" s="12">
        <v>0</v>
      </c>
      <c r="E13" s="12">
        <f t="shared" si="1"/>
        <v>97</v>
      </c>
      <c r="F13" s="12">
        <v>11</v>
      </c>
      <c r="G13" s="12">
        <v>31</v>
      </c>
      <c r="H13" s="13">
        <f t="shared" si="0"/>
        <v>3.129032258064516</v>
      </c>
    </row>
    <row r="14" spans="1:8" x14ac:dyDescent="0.3">
      <c r="A14" s="3" t="s">
        <v>48</v>
      </c>
      <c r="B14" s="12">
        <v>29</v>
      </c>
      <c r="C14" s="12">
        <v>502</v>
      </c>
      <c r="D14" s="12">
        <v>0</v>
      </c>
      <c r="E14" s="12">
        <v>531</v>
      </c>
      <c r="F14" s="12">
        <v>12</v>
      </c>
      <c r="G14" s="12">
        <v>518</v>
      </c>
      <c r="H14" s="13">
        <v>1.0250965250965252</v>
      </c>
    </row>
    <row r="15" spans="1:8" x14ac:dyDescent="0.3">
      <c r="A15" s="3" t="s">
        <v>53</v>
      </c>
      <c r="B15" s="12">
        <v>2</v>
      </c>
      <c r="C15" s="12">
        <v>19</v>
      </c>
      <c r="D15" s="12">
        <v>0</v>
      </c>
      <c r="E15" s="12">
        <f t="shared" si="1"/>
        <v>21</v>
      </c>
      <c r="F15" s="12">
        <v>1</v>
      </c>
      <c r="G15" s="12">
        <v>10</v>
      </c>
      <c r="H15" s="13">
        <f t="shared" si="0"/>
        <v>2.1</v>
      </c>
    </row>
    <row r="16" spans="1:8" x14ac:dyDescent="0.3">
      <c r="A16" s="3" t="s">
        <v>56</v>
      </c>
      <c r="B16" s="12">
        <v>27</v>
      </c>
      <c r="C16" s="12">
        <v>395</v>
      </c>
      <c r="D16" s="12">
        <v>0</v>
      </c>
      <c r="E16" s="12">
        <v>422</v>
      </c>
      <c r="F16" s="12">
        <v>19</v>
      </c>
      <c r="G16" s="12">
        <v>413</v>
      </c>
      <c r="H16" s="13">
        <v>1.0217917675544794</v>
      </c>
    </row>
    <row r="17" spans="1:8" x14ac:dyDescent="0.3">
      <c r="A17" s="3" t="s">
        <v>61</v>
      </c>
      <c r="B17" s="12">
        <v>2</v>
      </c>
      <c r="C17" s="12">
        <v>20</v>
      </c>
      <c r="D17" s="12">
        <v>0</v>
      </c>
      <c r="E17" s="12">
        <f t="shared" si="1"/>
        <v>22</v>
      </c>
      <c r="F17" s="12">
        <v>1</v>
      </c>
      <c r="G17" s="12">
        <v>22</v>
      </c>
      <c r="H17" s="13">
        <f t="shared" si="0"/>
        <v>1</v>
      </c>
    </row>
    <row r="18" spans="1:8" x14ac:dyDescent="0.3">
      <c r="A18" s="3" t="s">
        <v>64</v>
      </c>
      <c r="B18" s="12">
        <v>3</v>
      </c>
      <c r="C18" s="12">
        <v>28</v>
      </c>
      <c r="D18" s="12">
        <v>0</v>
      </c>
      <c r="E18" s="12">
        <f t="shared" si="1"/>
        <v>31</v>
      </c>
      <c r="F18" s="12">
        <v>3</v>
      </c>
      <c r="G18" s="12">
        <v>30</v>
      </c>
      <c r="H18" s="13">
        <f t="shared" si="0"/>
        <v>1.0333333333333334</v>
      </c>
    </row>
    <row r="19" spans="1:8" x14ac:dyDescent="0.3">
      <c r="A19" s="3" t="s">
        <v>67</v>
      </c>
      <c r="B19" s="12">
        <v>19</v>
      </c>
      <c r="C19" s="12">
        <v>177</v>
      </c>
      <c r="D19" s="12">
        <v>0</v>
      </c>
      <c r="E19" s="12">
        <v>196</v>
      </c>
      <c r="F19" s="12">
        <v>15</v>
      </c>
      <c r="G19" s="12">
        <v>163</v>
      </c>
      <c r="H19" s="13">
        <v>1.2024539877300613</v>
      </c>
    </row>
    <row r="20" spans="1:8" x14ac:dyDescent="0.3">
      <c r="A20" s="3" t="s">
        <v>72</v>
      </c>
      <c r="B20" s="12">
        <v>5</v>
      </c>
      <c r="C20" s="12">
        <v>95</v>
      </c>
      <c r="D20" s="12">
        <v>0</v>
      </c>
      <c r="E20" s="12">
        <v>100</v>
      </c>
      <c r="F20" s="12">
        <v>3</v>
      </c>
      <c r="G20" s="12">
        <v>101</v>
      </c>
      <c r="H20" s="13">
        <v>0.99009900990099009</v>
      </c>
    </row>
    <row r="21" spans="1:8" x14ac:dyDescent="0.3">
      <c r="A21" s="3" t="s">
        <v>77</v>
      </c>
      <c r="B21" s="12">
        <v>4</v>
      </c>
      <c r="C21" s="12">
        <v>47</v>
      </c>
      <c r="D21" s="12">
        <v>0</v>
      </c>
      <c r="E21" s="12">
        <f t="shared" si="1"/>
        <v>51</v>
      </c>
      <c r="F21" s="12">
        <v>4</v>
      </c>
      <c r="G21" s="12">
        <v>52</v>
      </c>
      <c r="H21" s="13">
        <f t="shared" si="0"/>
        <v>0.98076923076923073</v>
      </c>
    </row>
    <row r="22" spans="1:8" x14ac:dyDescent="0.3">
      <c r="A22" s="3" t="s">
        <v>80</v>
      </c>
      <c r="B22" s="12">
        <v>0</v>
      </c>
      <c r="C22" s="12">
        <v>0</v>
      </c>
      <c r="D22" s="12">
        <v>0</v>
      </c>
      <c r="E22" s="12">
        <f t="shared" si="1"/>
        <v>0</v>
      </c>
      <c r="F22" s="12">
        <v>0</v>
      </c>
      <c r="G22" s="12">
        <v>2</v>
      </c>
      <c r="H22" s="13">
        <f t="shared" si="0"/>
        <v>0</v>
      </c>
    </row>
    <row r="23" spans="1:8" x14ac:dyDescent="0.3">
      <c r="A23" s="3" t="s">
        <v>83</v>
      </c>
      <c r="B23" s="12">
        <v>3</v>
      </c>
      <c r="C23" s="12">
        <v>0</v>
      </c>
      <c r="D23" s="12">
        <v>0</v>
      </c>
      <c r="E23" s="12">
        <f t="shared" si="1"/>
        <v>3</v>
      </c>
      <c r="F23" s="12">
        <v>0</v>
      </c>
      <c r="G23" s="12">
        <v>3</v>
      </c>
      <c r="H23" s="13">
        <f t="shared" si="0"/>
        <v>1</v>
      </c>
    </row>
    <row r="24" spans="1:8" x14ac:dyDescent="0.3">
      <c r="A24" s="3" t="s">
        <v>86</v>
      </c>
      <c r="B24" s="12">
        <v>40</v>
      </c>
      <c r="C24" s="12">
        <v>502</v>
      </c>
      <c r="D24" s="12">
        <v>0</v>
      </c>
      <c r="E24" s="12">
        <f t="shared" si="1"/>
        <v>542</v>
      </c>
      <c r="F24" s="12">
        <v>5</v>
      </c>
      <c r="G24" s="12">
        <v>207</v>
      </c>
      <c r="H24" s="13">
        <f t="shared" si="0"/>
        <v>2.6183574879227054</v>
      </c>
    </row>
    <row r="25" spans="1:8" x14ac:dyDescent="0.3">
      <c r="A25" s="3" t="s">
        <v>89</v>
      </c>
      <c r="B25" s="12">
        <v>3</v>
      </c>
      <c r="C25" s="12">
        <v>66</v>
      </c>
      <c r="D25" s="12">
        <v>0</v>
      </c>
      <c r="E25" s="12">
        <f t="shared" si="1"/>
        <v>69</v>
      </c>
      <c r="F25" s="12">
        <v>0</v>
      </c>
      <c r="G25" s="12">
        <v>59</v>
      </c>
      <c r="H25" s="13">
        <f t="shared" si="0"/>
        <v>1.1694915254237288</v>
      </c>
    </row>
    <row r="26" spans="1:8" x14ac:dyDescent="0.3">
      <c r="A26" s="3" t="s">
        <v>92</v>
      </c>
      <c r="B26" s="12">
        <v>8</v>
      </c>
      <c r="C26" s="12">
        <v>98</v>
      </c>
      <c r="D26" s="12">
        <v>0</v>
      </c>
      <c r="E26" s="12">
        <f t="shared" si="1"/>
        <v>106</v>
      </c>
      <c r="F26" s="12">
        <v>8</v>
      </c>
      <c r="G26" s="12">
        <v>129</v>
      </c>
      <c r="H26" s="13">
        <f t="shared" si="0"/>
        <v>0.82170542635658916</v>
      </c>
    </row>
    <row r="27" spans="1:8" x14ac:dyDescent="0.3">
      <c r="A27" s="3" t="s">
        <v>95</v>
      </c>
      <c r="B27" s="12">
        <v>0</v>
      </c>
      <c r="C27" s="12">
        <v>16</v>
      </c>
      <c r="D27" s="12">
        <v>0</v>
      </c>
      <c r="E27" s="12">
        <f t="shared" si="1"/>
        <v>16</v>
      </c>
      <c r="F27" s="12">
        <v>0</v>
      </c>
      <c r="G27" s="12">
        <v>16</v>
      </c>
      <c r="H27" s="13">
        <f t="shared" si="0"/>
        <v>1</v>
      </c>
    </row>
    <row r="28" spans="1:8" x14ac:dyDescent="0.3">
      <c r="A28" s="3" t="s">
        <v>98</v>
      </c>
      <c r="B28" s="12">
        <v>2</v>
      </c>
      <c r="C28" s="12">
        <v>13</v>
      </c>
      <c r="D28" s="12">
        <v>0</v>
      </c>
      <c r="E28" s="12">
        <f t="shared" si="1"/>
        <v>15</v>
      </c>
      <c r="F28" s="12">
        <v>2</v>
      </c>
      <c r="G28" s="12">
        <v>15</v>
      </c>
      <c r="H28" s="13">
        <f t="shared" si="0"/>
        <v>1</v>
      </c>
    </row>
    <row r="29" spans="1:8" x14ac:dyDescent="0.3">
      <c r="A29" s="3" t="s">
        <v>101</v>
      </c>
      <c r="B29" s="12">
        <v>0</v>
      </c>
      <c r="C29" s="12">
        <v>5</v>
      </c>
      <c r="D29" s="12">
        <v>10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3">
      <c r="A30" s="3" t="s">
        <v>104</v>
      </c>
      <c r="B30" s="12">
        <v>0</v>
      </c>
      <c r="C30" s="12">
        <v>9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3">
      <c r="A31" s="3" t="s">
        <v>107</v>
      </c>
      <c r="B31" s="12">
        <v>2</v>
      </c>
      <c r="C31" s="12">
        <v>26</v>
      </c>
      <c r="D31" s="12">
        <v>0</v>
      </c>
      <c r="E31" s="12">
        <f t="shared" si="1"/>
        <v>28</v>
      </c>
      <c r="F31" s="12">
        <v>2</v>
      </c>
      <c r="G31" s="12">
        <v>29</v>
      </c>
      <c r="H31" s="13">
        <f t="shared" si="0"/>
        <v>0.96551724137931039</v>
      </c>
    </row>
    <row r="32" spans="1:8" x14ac:dyDescent="0.3">
      <c r="A32" s="3" t="s">
        <v>110</v>
      </c>
      <c r="B32" s="12">
        <v>6</v>
      </c>
      <c r="C32" s="12">
        <v>33</v>
      </c>
      <c r="D32" s="12">
        <v>0</v>
      </c>
      <c r="E32" s="12">
        <f t="shared" si="1"/>
        <v>39</v>
      </c>
      <c r="F32" s="12">
        <v>6</v>
      </c>
      <c r="G32" s="12">
        <v>44</v>
      </c>
      <c r="H32" s="13">
        <f t="shared" si="0"/>
        <v>0.88636363636363635</v>
      </c>
    </row>
    <row r="33" spans="1:8" x14ac:dyDescent="0.3">
      <c r="A33" s="3" t="s">
        <v>113</v>
      </c>
      <c r="B33" s="12">
        <v>11</v>
      </c>
      <c r="C33" s="12">
        <v>83</v>
      </c>
      <c r="D33" s="12">
        <v>0</v>
      </c>
      <c r="E33" s="12">
        <f t="shared" si="1"/>
        <v>94</v>
      </c>
      <c r="F33" s="12">
        <v>8</v>
      </c>
      <c r="G33" s="12">
        <v>114</v>
      </c>
      <c r="H33" s="13">
        <f t="shared" si="0"/>
        <v>0.82456140350877194</v>
      </c>
    </row>
    <row r="34" spans="1:8" x14ac:dyDescent="0.3">
      <c r="A34" s="3" t="s">
        <v>116</v>
      </c>
      <c r="B34" s="12">
        <v>3</v>
      </c>
      <c r="C34" s="12">
        <v>7</v>
      </c>
      <c r="D34" s="12">
        <v>0</v>
      </c>
      <c r="E34" s="12">
        <f t="shared" si="1"/>
        <v>10</v>
      </c>
      <c r="F34" s="12">
        <v>0</v>
      </c>
      <c r="G34" s="12">
        <v>12</v>
      </c>
      <c r="H34" s="13">
        <f t="shared" si="0"/>
        <v>0.83333333333333337</v>
      </c>
    </row>
    <row r="35" spans="1:8" x14ac:dyDescent="0.3">
      <c r="A35" s="3" t="s">
        <v>119</v>
      </c>
      <c r="B35" s="12">
        <v>0</v>
      </c>
      <c r="C35" s="12">
        <v>16</v>
      </c>
      <c r="D35" s="12">
        <v>1</v>
      </c>
      <c r="E35" s="12">
        <f t="shared" si="1"/>
        <v>17</v>
      </c>
      <c r="F35" s="12">
        <v>0</v>
      </c>
      <c r="G35" s="12">
        <v>9</v>
      </c>
      <c r="H35" s="13">
        <f t="shared" si="0"/>
        <v>1.8888888888888888</v>
      </c>
    </row>
    <row r="36" spans="1:8" x14ac:dyDescent="0.3">
      <c r="A36" s="3" t="s">
        <v>122</v>
      </c>
      <c r="B36" s="12">
        <v>7</v>
      </c>
      <c r="C36" s="12">
        <v>142</v>
      </c>
      <c r="D36" s="12">
        <v>0</v>
      </c>
      <c r="E36" s="12">
        <v>149</v>
      </c>
      <c r="F36" s="12">
        <v>4</v>
      </c>
      <c r="G36" s="12">
        <v>124</v>
      </c>
      <c r="H36" s="13">
        <v>1.2016129032258065</v>
      </c>
    </row>
    <row r="37" spans="1:8" x14ac:dyDescent="0.3">
      <c r="A37" s="3" t="s">
        <v>127</v>
      </c>
      <c r="B37" s="12">
        <v>0</v>
      </c>
      <c r="C37" s="12">
        <v>35</v>
      </c>
      <c r="D37" s="12">
        <v>0</v>
      </c>
      <c r="E37" s="12">
        <f t="shared" si="1"/>
        <v>35</v>
      </c>
      <c r="F37" s="12">
        <v>0</v>
      </c>
      <c r="G37" s="12">
        <v>33</v>
      </c>
      <c r="H37" s="13">
        <f t="shared" si="0"/>
        <v>1.0606060606060606</v>
      </c>
    </row>
    <row r="38" spans="1:8" x14ac:dyDescent="0.3">
      <c r="A38" s="3" t="s">
        <v>129</v>
      </c>
      <c r="B38" s="12">
        <v>1</v>
      </c>
      <c r="C38" s="12">
        <v>36</v>
      </c>
      <c r="D38" s="12">
        <v>0</v>
      </c>
      <c r="E38" s="12">
        <f t="shared" si="1"/>
        <v>37</v>
      </c>
      <c r="F38" s="12">
        <v>1</v>
      </c>
      <c r="G38" s="12">
        <v>33</v>
      </c>
      <c r="H38" s="13">
        <f t="shared" si="0"/>
        <v>1.1212121212121211</v>
      </c>
    </row>
    <row r="39" spans="1:8" x14ac:dyDescent="0.3">
      <c r="A39" s="3" t="s">
        <v>132</v>
      </c>
      <c r="B39" s="12">
        <v>1</v>
      </c>
      <c r="C39" s="12">
        <v>19</v>
      </c>
      <c r="D39" s="12">
        <v>0</v>
      </c>
      <c r="E39" s="12">
        <f t="shared" si="1"/>
        <v>20</v>
      </c>
      <c r="F39" s="12">
        <v>1</v>
      </c>
      <c r="G39" s="12">
        <v>19</v>
      </c>
      <c r="H39" s="13">
        <f t="shared" si="0"/>
        <v>1.0526315789473684</v>
      </c>
    </row>
    <row r="40" spans="1:8" x14ac:dyDescent="0.3">
      <c r="A40" s="3" t="s">
        <v>135</v>
      </c>
      <c r="B40" s="12">
        <v>13</v>
      </c>
      <c r="C40" s="12">
        <v>94</v>
      </c>
      <c r="D40" s="12">
        <v>0</v>
      </c>
      <c r="E40" s="12">
        <f t="shared" si="1"/>
        <v>107</v>
      </c>
      <c r="F40" s="12">
        <v>13</v>
      </c>
      <c r="G40" s="12">
        <v>114</v>
      </c>
      <c r="H40" s="13">
        <f t="shared" si="0"/>
        <v>0.93859649122807021</v>
      </c>
    </row>
    <row r="41" spans="1:8" x14ac:dyDescent="0.3">
      <c r="A41" s="3" t="s">
        <v>138</v>
      </c>
      <c r="B41" s="12">
        <v>9</v>
      </c>
      <c r="C41" s="12">
        <v>86</v>
      </c>
      <c r="D41" s="12">
        <v>0</v>
      </c>
      <c r="E41" s="12">
        <f t="shared" si="1"/>
        <v>95</v>
      </c>
      <c r="F41" s="12">
        <v>9</v>
      </c>
      <c r="G41" s="12">
        <v>76</v>
      </c>
      <c r="H41" s="13">
        <f t="shared" si="0"/>
        <v>1.25</v>
      </c>
    </row>
    <row r="42" spans="1:8" x14ac:dyDescent="0.3">
      <c r="A42" s="3" t="s">
        <v>141</v>
      </c>
      <c r="B42" s="12">
        <v>15</v>
      </c>
      <c r="C42" s="12">
        <v>148</v>
      </c>
      <c r="D42" s="12">
        <v>0</v>
      </c>
      <c r="E42" s="12">
        <f t="shared" si="1"/>
        <v>163</v>
      </c>
      <c r="F42" s="12">
        <v>5</v>
      </c>
      <c r="G42" s="12">
        <v>102</v>
      </c>
      <c r="H42" s="13">
        <f t="shared" si="0"/>
        <v>1.5980392156862746</v>
      </c>
    </row>
    <row r="43" spans="1:8" x14ac:dyDescent="0.3">
      <c r="A43" s="3" t="s">
        <v>144</v>
      </c>
      <c r="B43" s="12">
        <v>2</v>
      </c>
      <c r="C43" s="12">
        <v>43</v>
      </c>
      <c r="D43" s="12">
        <v>0</v>
      </c>
      <c r="E43" s="12">
        <f t="shared" si="1"/>
        <v>45</v>
      </c>
      <c r="F43" s="12">
        <v>0</v>
      </c>
      <c r="G43" s="12">
        <v>45</v>
      </c>
      <c r="H43" s="13">
        <f t="shared" si="0"/>
        <v>1</v>
      </c>
    </row>
    <row r="44" spans="1:8" x14ac:dyDescent="0.3">
      <c r="A44" s="3" t="s">
        <v>147</v>
      </c>
      <c r="B44" s="12">
        <v>5</v>
      </c>
      <c r="C44" s="12">
        <v>58</v>
      </c>
      <c r="D44" s="12">
        <v>0</v>
      </c>
      <c r="E44" s="12">
        <v>63</v>
      </c>
      <c r="F44" s="12">
        <v>1</v>
      </c>
      <c r="G44" s="12">
        <v>52</v>
      </c>
      <c r="H44" s="13">
        <v>1.2115384615384615</v>
      </c>
    </row>
    <row r="45" spans="1:8" x14ac:dyDescent="0.3">
      <c r="A45" s="3" t="s">
        <v>152</v>
      </c>
      <c r="B45" s="12">
        <v>4</v>
      </c>
      <c r="C45" s="12">
        <v>141</v>
      </c>
      <c r="D45" s="12">
        <v>0</v>
      </c>
      <c r="E45" s="12">
        <f t="shared" si="1"/>
        <v>145</v>
      </c>
      <c r="F45" s="12">
        <v>4</v>
      </c>
      <c r="G45" s="12">
        <v>54</v>
      </c>
      <c r="H45" s="13">
        <f t="shared" si="0"/>
        <v>2.6851851851851851</v>
      </c>
    </row>
    <row r="46" spans="1:8" x14ac:dyDescent="0.3">
      <c r="A46" s="3" t="s">
        <v>155</v>
      </c>
      <c r="B46" s="12">
        <v>2</v>
      </c>
      <c r="C46" s="12">
        <v>45</v>
      </c>
      <c r="D46" s="12">
        <v>0</v>
      </c>
      <c r="E46" s="12">
        <v>47</v>
      </c>
      <c r="F46" s="12">
        <v>0</v>
      </c>
      <c r="G46" s="12">
        <v>43</v>
      </c>
      <c r="H46" s="13">
        <v>1.0930232558139534</v>
      </c>
    </row>
    <row r="47" spans="1:8" x14ac:dyDescent="0.3">
      <c r="A47" s="3" t="s">
        <v>160</v>
      </c>
      <c r="B47" s="12">
        <v>3</v>
      </c>
      <c r="C47" s="12">
        <v>32</v>
      </c>
      <c r="D47" s="12">
        <v>0</v>
      </c>
      <c r="E47" s="12">
        <f t="shared" si="1"/>
        <v>35</v>
      </c>
      <c r="F47" s="12">
        <v>0</v>
      </c>
      <c r="G47" s="12">
        <v>35</v>
      </c>
      <c r="H47" s="13">
        <f t="shared" si="0"/>
        <v>1</v>
      </c>
    </row>
    <row r="48" spans="1:8" x14ac:dyDescent="0.3">
      <c r="A48" s="3" t="s">
        <v>163</v>
      </c>
      <c r="B48" s="12">
        <v>6</v>
      </c>
      <c r="C48" s="12">
        <v>77</v>
      </c>
      <c r="D48" s="12">
        <v>0</v>
      </c>
      <c r="E48" s="12">
        <f t="shared" si="1"/>
        <v>83</v>
      </c>
      <c r="F48" s="12">
        <v>6</v>
      </c>
      <c r="G48" s="12">
        <v>37</v>
      </c>
      <c r="H48" s="13">
        <f t="shared" si="0"/>
        <v>2.2432432432432434</v>
      </c>
    </row>
    <row r="49" spans="1:8" x14ac:dyDescent="0.3">
      <c r="A49" s="3" t="s">
        <v>166</v>
      </c>
      <c r="B49" s="12">
        <v>8</v>
      </c>
      <c r="C49" s="12">
        <v>109</v>
      </c>
      <c r="D49" s="12">
        <v>0</v>
      </c>
      <c r="E49" s="12">
        <f t="shared" si="1"/>
        <v>117</v>
      </c>
      <c r="F49" s="12">
        <v>4</v>
      </c>
      <c r="G49" s="12">
        <v>60</v>
      </c>
      <c r="H49" s="13">
        <f t="shared" si="0"/>
        <v>1.95</v>
      </c>
    </row>
    <row r="50" spans="1:8" x14ac:dyDescent="0.3">
      <c r="A50" s="3" t="s">
        <v>169</v>
      </c>
      <c r="B50" s="12">
        <v>3</v>
      </c>
      <c r="C50" s="12">
        <v>29</v>
      </c>
      <c r="D50" s="12">
        <v>0</v>
      </c>
      <c r="E50" s="12">
        <f t="shared" si="1"/>
        <v>32</v>
      </c>
      <c r="F50" s="12">
        <v>1</v>
      </c>
      <c r="G50" s="12">
        <v>29</v>
      </c>
      <c r="H50" s="13">
        <f t="shared" si="0"/>
        <v>1.103448275862069</v>
      </c>
    </row>
    <row r="51" spans="1:8" x14ac:dyDescent="0.3">
      <c r="A51" s="3" t="s">
        <v>172</v>
      </c>
      <c r="B51" s="12">
        <v>7</v>
      </c>
      <c r="C51" s="12">
        <v>125</v>
      </c>
      <c r="D51" s="12">
        <v>0</v>
      </c>
      <c r="E51" s="12">
        <f t="shared" si="1"/>
        <v>132</v>
      </c>
      <c r="F51" s="12">
        <v>4</v>
      </c>
      <c r="G51" s="12">
        <v>133</v>
      </c>
      <c r="H51" s="13">
        <f t="shared" si="0"/>
        <v>0.99248120300751874</v>
      </c>
    </row>
    <row r="52" spans="1:8" x14ac:dyDescent="0.3">
      <c r="A52" s="3" t="s">
        <v>174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17</v>
      </c>
      <c r="H52" s="13">
        <f t="shared" si="0"/>
        <v>1.411764705882353</v>
      </c>
    </row>
    <row r="53" spans="1:8" x14ac:dyDescent="0.3">
      <c r="A53" s="3" t="s">
        <v>177</v>
      </c>
      <c r="B53" s="12">
        <v>3</v>
      </c>
      <c r="C53" s="12">
        <v>35</v>
      </c>
      <c r="D53" s="12">
        <v>0</v>
      </c>
      <c r="E53" s="12">
        <f t="shared" si="1"/>
        <v>38</v>
      </c>
      <c r="F53" s="12">
        <v>1</v>
      </c>
      <c r="G53" s="12">
        <v>36</v>
      </c>
      <c r="H53" s="13">
        <f t="shared" si="0"/>
        <v>1.0555555555555556</v>
      </c>
    </row>
    <row r="54" spans="1:8" x14ac:dyDescent="0.3">
      <c r="A54" s="3" t="s">
        <v>180</v>
      </c>
      <c r="B54" s="12">
        <v>231</v>
      </c>
      <c r="C54" s="12">
        <v>2750</v>
      </c>
      <c r="D54" s="12">
        <v>0</v>
      </c>
      <c r="E54" s="12">
        <v>2981</v>
      </c>
      <c r="F54" s="12">
        <v>59</v>
      </c>
      <c r="G54" s="12">
        <v>3247</v>
      </c>
      <c r="H54" s="13">
        <v>0.91807822605481981</v>
      </c>
    </row>
    <row r="55" spans="1:8" x14ac:dyDescent="0.3">
      <c r="A55" s="3" t="s">
        <v>209</v>
      </c>
      <c r="B55" s="12">
        <v>3</v>
      </c>
      <c r="C55" s="12">
        <v>53</v>
      </c>
      <c r="D55" s="12">
        <v>0</v>
      </c>
      <c r="E55" s="12">
        <f t="shared" ref="E55:E75" si="2">SUM(B55:D55)</f>
        <v>56</v>
      </c>
      <c r="F55" s="12">
        <v>0</v>
      </c>
      <c r="G55" s="12">
        <v>57</v>
      </c>
      <c r="H55" s="13">
        <f t="shared" ref="H55:H76" si="3">E55/G55</f>
        <v>0.98245614035087714</v>
      </c>
    </row>
    <row r="56" spans="1:8" x14ac:dyDescent="0.3">
      <c r="A56" s="3" t="s">
        <v>211</v>
      </c>
      <c r="B56" s="12">
        <v>3</v>
      </c>
      <c r="C56" s="12">
        <v>40</v>
      </c>
      <c r="D56" s="12">
        <v>0</v>
      </c>
      <c r="E56" s="12">
        <v>43</v>
      </c>
      <c r="F56" s="12">
        <v>3</v>
      </c>
      <c r="G56" s="12">
        <v>30</v>
      </c>
      <c r="H56" s="13">
        <v>1.4333333333333333</v>
      </c>
    </row>
    <row r="57" spans="1:8" x14ac:dyDescent="0.3">
      <c r="A57" s="3" t="s">
        <v>216</v>
      </c>
      <c r="B57" s="12">
        <v>8</v>
      </c>
      <c r="C57" s="12">
        <v>60</v>
      </c>
      <c r="D57" s="12">
        <v>1</v>
      </c>
      <c r="E57" s="12">
        <f t="shared" si="2"/>
        <v>69</v>
      </c>
      <c r="F57" s="12">
        <v>7</v>
      </c>
      <c r="G57" s="12">
        <v>69</v>
      </c>
      <c r="H57" s="13">
        <f t="shared" si="3"/>
        <v>1</v>
      </c>
    </row>
    <row r="58" spans="1:8" x14ac:dyDescent="0.3">
      <c r="A58" s="3" t="s">
        <v>219</v>
      </c>
      <c r="B58" s="12">
        <v>2</v>
      </c>
      <c r="C58" s="12">
        <v>49</v>
      </c>
      <c r="D58" s="12">
        <v>0</v>
      </c>
      <c r="E58" s="12">
        <f t="shared" si="2"/>
        <v>51</v>
      </c>
      <c r="F58" s="12">
        <v>2</v>
      </c>
      <c r="G58" s="12">
        <v>40</v>
      </c>
      <c r="H58" s="13">
        <f t="shared" si="3"/>
        <v>1.2749999999999999</v>
      </c>
    </row>
    <row r="59" spans="1:8" x14ac:dyDescent="0.3">
      <c r="A59" s="3" t="s">
        <v>221</v>
      </c>
      <c r="B59" s="12">
        <v>9</v>
      </c>
      <c r="C59" s="12">
        <v>290</v>
      </c>
      <c r="D59" s="12">
        <v>2</v>
      </c>
      <c r="E59" s="12">
        <v>301</v>
      </c>
      <c r="F59" s="12">
        <v>27</v>
      </c>
      <c r="G59" s="12">
        <v>193</v>
      </c>
      <c r="H59" s="13">
        <v>1.5595854922279793</v>
      </c>
    </row>
    <row r="60" spans="1:8" x14ac:dyDescent="0.3">
      <c r="A60" s="3" t="s">
        <v>226</v>
      </c>
      <c r="B60" s="12">
        <v>18</v>
      </c>
      <c r="C60" s="12">
        <v>95</v>
      </c>
      <c r="D60" s="12">
        <v>0</v>
      </c>
      <c r="E60" s="12">
        <f t="shared" si="2"/>
        <v>113</v>
      </c>
      <c r="F60" s="12">
        <v>9</v>
      </c>
      <c r="G60" s="12">
        <v>79</v>
      </c>
      <c r="H60" s="13">
        <f t="shared" si="3"/>
        <v>1.4303797468354431</v>
      </c>
    </row>
    <row r="61" spans="1:8" x14ac:dyDescent="0.3">
      <c r="A61" s="3" t="s">
        <v>229</v>
      </c>
      <c r="B61" s="12">
        <v>10</v>
      </c>
      <c r="C61" s="12">
        <v>97</v>
      </c>
      <c r="D61" s="12">
        <v>0</v>
      </c>
      <c r="E61" s="12">
        <f t="shared" si="2"/>
        <v>107</v>
      </c>
      <c r="F61" s="12">
        <v>10</v>
      </c>
      <c r="G61" s="12">
        <v>44</v>
      </c>
      <c r="H61" s="13">
        <f t="shared" si="3"/>
        <v>2.4318181818181817</v>
      </c>
    </row>
    <row r="62" spans="1:8" x14ac:dyDescent="0.3">
      <c r="A62" s="3" t="s">
        <v>232</v>
      </c>
      <c r="B62" s="12">
        <v>24</v>
      </c>
      <c r="C62" s="12">
        <v>224</v>
      </c>
      <c r="D62" s="12">
        <v>0</v>
      </c>
      <c r="E62" s="12">
        <f t="shared" si="2"/>
        <v>248</v>
      </c>
      <c r="F62" s="12">
        <v>5</v>
      </c>
      <c r="G62" s="12">
        <v>178</v>
      </c>
      <c r="H62" s="13">
        <f t="shared" si="3"/>
        <v>1.3932584269662922</v>
      </c>
    </row>
    <row r="63" spans="1:8" x14ac:dyDescent="0.3">
      <c r="A63" s="3" t="s">
        <v>235</v>
      </c>
      <c r="B63" s="12">
        <v>5</v>
      </c>
      <c r="C63" s="12">
        <v>42</v>
      </c>
      <c r="D63" s="12">
        <v>0</v>
      </c>
      <c r="E63" s="12">
        <f t="shared" si="2"/>
        <v>47</v>
      </c>
      <c r="F63" s="12">
        <v>2</v>
      </c>
      <c r="G63" s="12">
        <v>32</v>
      </c>
      <c r="H63" s="13">
        <f t="shared" si="3"/>
        <v>1.46875</v>
      </c>
    </row>
    <row r="64" spans="1:8" x14ac:dyDescent="0.3">
      <c r="A64" s="3" t="s">
        <v>238</v>
      </c>
      <c r="B64" s="12">
        <v>0</v>
      </c>
      <c r="C64" s="12">
        <v>0</v>
      </c>
      <c r="D64" s="12">
        <v>0</v>
      </c>
      <c r="E64" s="12">
        <f t="shared" si="2"/>
        <v>0</v>
      </c>
      <c r="F64" s="12">
        <v>0</v>
      </c>
      <c r="G64" s="12">
        <v>1</v>
      </c>
      <c r="H64" s="13">
        <f t="shared" si="3"/>
        <v>0</v>
      </c>
    </row>
    <row r="65" spans="1:10" x14ac:dyDescent="0.3">
      <c r="A65" s="3" t="s">
        <v>241</v>
      </c>
      <c r="B65" s="12">
        <v>7</v>
      </c>
      <c r="C65" s="12">
        <v>105</v>
      </c>
      <c r="D65" s="12">
        <v>0</v>
      </c>
      <c r="E65" s="12">
        <f t="shared" si="2"/>
        <v>112</v>
      </c>
      <c r="F65" s="12">
        <v>3</v>
      </c>
      <c r="G65" s="12">
        <v>107</v>
      </c>
      <c r="H65" s="13">
        <f t="shared" si="3"/>
        <v>1.0467289719626167</v>
      </c>
    </row>
    <row r="66" spans="1:10" x14ac:dyDescent="0.3">
      <c r="A66" s="3" t="s">
        <v>244</v>
      </c>
      <c r="B66" s="12">
        <v>9</v>
      </c>
      <c r="C66" s="12">
        <v>85</v>
      </c>
      <c r="D66" s="12">
        <v>0</v>
      </c>
      <c r="E66" s="12">
        <f t="shared" si="2"/>
        <v>94</v>
      </c>
      <c r="F66" s="12">
        <v>5</v>
      </c>
      <c r="G66" s="12">
        <v>86</v>
      </c>
      <c r="H66" s="13">
        <f t="shared" si="3"/>
        <v>1.0930232558139534</v>
      </c>
    </row>
    <row r="67" spans="1:10" x14ac:dyDescent="0.3">
      <c r="A67" s="3" t="s">
        <v>246</v>
      </c>
      <c r="B67" s="12">
        <v>6</v>
      </c>
      <c r="C67" s="12">
        <v>96</v>
      </c>
      <c r="D67" s="12">
        <v>0</v>
      </c>
      <c r="E67" s="12">
        <f t="shared" si="2"/>
        <v>102</v>
      </c>
      <c r="F67" s="12">
        <v>1</v>
      </c>
      <c r="G67" s="12">
        <v>93</v>
      </c>
      <c r="H67" s="13">
        <f t="shared" si="3"/>
        <v>1.096774193548387</v>
      </c>
    </row>
    <row r="68" spans="1:10" x14ac:dyDescent="0.3">
      <c r="A68" s="3" t="s">
        <v>249</v>
      </c>
      <c r="B68" s="12">
        <v>7</v>
      </c>
      <c r="C68" s="12">
        <v>65</v>
      </c>
      <c r="D68" s="12">
        <v>0</v>
      </c>
      <c r="E68" s="12">
        <f t="shared" si="2"/>
        <v>72</v>
      </c>
      <c r="F68" s="12">
        <v>2</v>
      </c>
      <c r="G68" s="12">
        <v>71</v>
      </c>
      <c r="H68" s="13">
        <f t="shared" si="3"/>
        <v>1.0140845070422535</v>
      </c>
    </row>
    <row r="69" spans="1:10" x14ac:dyDescent="0.3">
      <c r="A69" s="3" t="s">
        <v>252</v>
      </c>
      <c r="B69" s="12">
        <v>2</v>
      </c>
      <c r="C69" s="12">
        <v>91</v>
      </c>
      <c r="D69" s="12">
        <v>0</v>
      </c>
      <c r="E69" s="12">
        <f t="shared" si="2"/>
        <v>93</v>
      </c>
      <c r="F69" s="12">
        <v>0</v>
      </c>
      <c r="G69" s="12">
        <v>95</v>
      </c>
      <c r="H69" s="13">
        <f t="shared" si="3"/>
        <v>0.97894736842105268</v>
      </c>
    </row>
    <row r="70" spans="1:10" x14ac:dyDescent="0.3">
      <c r="A70" s="3" t="s">
        <v>255</v>
      </c>
      <c r="B70" s="12">
        <v>1</v>
      </c>
      <c r="C70" s="12">
        <v>31</v>
      </c>
      <c r="D70" s="12">
        <v>0</v>
      </c>
      <c r="E70" s="12">
        <f t="shared" si="2"/>
        <v>32</v>
      </c>
      <c r="F70" s="12">
        <v>1</v>
      </c>
      <c r="G70" s="12">
        <v>30</v>
      </c>
      <c r="H70" s="13">
        <f t="shared" si="3"/>
        <v>1.0666666666666667</v>
      </c>
    </row>
    <row r="71" spans="1:10" x14ac:dyDescent="0.3">
      <c r="A71" s="3" t="s">
        <v>258</v>
      </c>
      <c r="B71" s="12">
        <v>104</v>
      </c>
      <c r="C71" s="12">
        <v>1805</v>
      </c>
      <c r="D71" s="12">
        <v>4</v>
      </c>
      <c r="E71" s="12">
        <v>1913</v>
      </c>
      <c r="F71" s="12">
        <v>54</v>
      </c>
      <c r="G71" s="12">
        <v>1909</v>
      </c>
      <c r="H71" s="13">
        <v>1.002095337873232</v>
      </c>
    </row>
    <row r="72" spans="1:10" x14ac:dyDescent="0.3">
      <c r="A72" s="3" t="s">
        <v>279</v>
      </c>
      <c r="B72" s="12">
        <v>6</v>
      </c>
      <c r="C72" s="12">
        <v>71</v>
      </c>
      <c r="D72" s="12">
        <v>0</v>
      </c>
      <c r="E72" s="12">
        <v>77</v>
      </c>
      <c r="F72" s="12">
        <v>6</v>
      </c>
      <c r="G72" s="12">
        <v>70</v>
      </c>
      <c r="H72" s="13">
        <v>1.1000000000000001</v>
      </c>
    </row>
    <row r="73" spans="1:10" x14ac:dyDescent="0.3">
      <c r="A73" s="3" t="s">
        <v>283</v>
      </c>
      <c r="B73" s="12">
        <v>12</v>
      </c>
      <c r="C73" s="12">
        <v>100</v>
      </c>
      <c r="D73" s="12">
        <v>0</v>
      </c>
      <c r="E73" s="12">
        <f t="shared" si="2"/>
        <v>112</v>
      </c>
      <c r="F73" s="12">
        <v>4</v>
      </c>
      <c r="G73" s="12">
        <v>113</v>
      </c>
      <c r="H73" s="13">
        <f t="shared" si="3"/>
        <v>0.99115044247787609</v>
      </c>
    </row>
    <row r="74" spans="1:10" x14ac:dyDescent="0.3">
      <c r="A74" s="3" t="s">
        <v>286</v>
      </c>
      <c r="B74" s="12">
        <v>2</v>
      </c>
      <c r="C74" s="12">
        <v>24</v>
      </c>
      <c r="D74" s="12">
        <v>0</v>
      </c>
      <c r="E74" s="12">
        <f t="shared" si="2"/>
        <v>26</v>
      </c>
      <c r="F74" s="12">
        <v>0</v>
      </c>
      <c r="G74" s="12">
        <v>25</v>
      </c>
      <c r="H74" s="13">
        <f t="shared" si="3"/>
        <v>1.04</v>
      </c>
    </row>
    <row r="75" spans="1:10" ht="15" thickBot="1" x14ac:dyDescent="0.35">
      <c r="A75" s="3" t="s">
        <v>289</v>
      </c>
      <c r="B75" s="12">
        <v>7</v>
      </c>
      <c r="C75" s="12">
        <v>46</v>
      </c>
      <c r="D75" s="12">
        <v>0</v>
      </c>
      <c r="E75" s="12">
        <f t="shared" si="2"/>
        <v>53</v>
      </c>
      <c r="F75" s="12">
        <v>2</v>
      </c>
      <c r="G75" s="12">
        <v>49</v>
      </c>
      <c r="H75" s="13">
        <f>E75/G75</f>
        <v>1.0816326530612246</v>
      </c>
    </row>
    <row r="76" spans="1:10" ht="15" thickTop="1" x14ac:dyDescent="0.3">
      <c r="A76" s="17" t="s">
        <v>478</v>
      </c>
      <c r="B76" s="18">
        <f>SUM(B3:B75)</f>
        <v>826</v>
      </c>
      <c r="C76" s="18">
        <f>SUM(C3:C75)</f>
        <v>10542</v>
      </c>
      <c r="D76" s="18">
        <f>SUM(D3:D75)</f>
        <v>19</v>
      </c>
      <c r="E76" s="18">
        <f t="shared" ref="E76" si="4">B76+C76+D76</f>
        <v>11387</v>
      </c>
      <c r="F76" s="18">
        <f>SUM(F3:F75)</f>
        <v>401</v>
      </c>
      <c r="G76" s="18">
        <f>SUM(G3:G75)</f>
        <v>10390</v>
      </c>
      <c r="H76" s="19">
        <f t="shared" si="3"/>
        <v>1.0959576515880654</v>
      </c>
    </row>
    <row r="78" spans="1:10" x14ac:dyDescent="0.3">
      <c r="A78" s="5" t="s">
        <v>293</v>
      </c>
      <c r="B78" s="5"/>
      <c r="C78" s="5"/>
      <c r="D78" s="22"/>
      <c r="E78" s="22"/>
      <c r="F78" s="22"/>
      <c r="G78" s="22"/>
      <c r="H78" s="22"/>
      <c r="I78" s="22"/>
      <c r="J78" s="23"/>
    </row>
    <row r="79" spans="1:10" x14ac:dyDescent="0.3">
      <c r="B79" s="4"/>
      <c r="C79" s="4"/>
      <c r="H79" s="20"/>
      <c r="I79" s="20"/>
      <c r="J79" s="21"/>
    </row>
    <row r="80" spans="1:10" x14ac:dyDescent="0.3">
      <c r="A80" s="5" t="s">
        <v>294</v>
      </c>
      <c r="B80" s="5"/>
      <c r="C80" s="5"/>
      <c r="D80" s="22"/>
      <c r="E80" s="22"/>
      <c r="F80" s="22"/>
      <c r="G80" s="22"/>
      <c r="H80" s="22"/>
      <c r="I80" s="22"/>
      <c r="J80" s="23"/>
    </row>
  </sheetData>
  <mergeCells count="1">
    <mergeCell ref="B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89CA-6F43-4296-8F2C-1C9EBC34F5A5}">
  <dimension ref="A1:J115"/>
  <sheetViews>
    <sheetView workbookViewId="0">
      <selection activeCell="O26" sqref="O26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45597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4" si="0">G3/I3</f>
        <v>#DIV/0!</v>
      </c>
    </row>
    <row r="4" spans="1:10" x14ac:dyDescent="0.3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5" si="1">SUM(D4:F4)</f>
        <v>0</v>
      </c>
      <c r="H4" s="12"/>
      <c r="I4" s="12"/>
      <c r="J4" s="13" t="e">
        <f t="shared" si="0"/>
        <v>#DIV/0!</v>
      </c>
    </row>
    <row r="5" spans="1:10" x14ac:dyDescent="0.3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3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3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3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3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3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3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3">
      <c r="A12" s="3" t="s">
        <v>36</v>
      </c>
      <c r="B12" s="3" t="s">
        <v>37</v>
      </c>
      <c r="C12" s="3" t="s">
        <v>38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3">
      <c r="A13" s="3" t="s">
        <v>39</v>
      </c>
      <c r="B13" s="3" t="s">
        <v>37</v>
      </c>
      <c r="C13" s="3" t="s">
        <v>40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3">
      <c r="A14" s="3" t="s">
        <v>41</v>
      </c>
      <c r="B14" s="3" t="s">
        <v>42</v>
      </c>
      <c r="C14" s="3" t="s">
        <v>43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3">
      <c r="A15" s="3" t="s">
        <v>44</v>
      </c>
      <c r="B15" s="3" t="s">
        <v>45</v>
      </c>
      <c r="C15" s="3" t="s">
        <v>46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3">
      <c r="A16" s="3" t="s">
        <v>47</v>
      </c>
      <c r="B16" s="3" t="s">
        <v>48</v>
      </c>
      <c r="C16" s="3" t="s">
        <v>49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3">
      <c r="A17" s="3" t="s">
        <v>50</v>
      </c>
      <c r="B17" s="3" t="s">
        <v>48</v>
      </c>
      <c r="C17" s="3" t="s">
        <v>51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3">
      <c r="A18" s="3" t="s">
        <v>52</v>
      </c>
      <c r="B18" s="3" t="s">
        <v>53</v>
      </c>
      <c r="C18" s="3" t="s">
        <v>54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3">
      <c r="A19" s="3" t="s">
        <v>55</v>
      </c>
      <c r="B19" s="3" t="s">
        <v>56</v>
      </c>
      <c r="C19" s="3" t="s">
        <v>57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3">
      <c r="A20" s="14" t="s">
        <v>58</v>
      </c>
      <c r="B20" s="3" t="s">
        <v>56</v>
      </c>
      <c r="C20" s="3" t="s">
        <v>59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3">
      <c r="A21" s="3" t="s">
        <v>60</v>
      </c>
      <c r="B21" s="3" t="s">
        <v>61</v>
      </c>
      <c r="C21" s="3" t="s">
        <v>62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3">
      <c r="A22" s="3" t="s">
        <v>63</v>
      </c>
      <c r="B22" s="3" t="s">
        <v>64</v>
      </c>
      <c r="C22" s="3" t="s">
        <v>65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3">
      <c r="A23" s="3" t="s">
        <v>66</v>
      </c>
      <c r="B23" s="3" t="s">
        <v>67</v>
      </c>
      <c r="C23" s="3" t="s">
        <v>68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3">
      <c r="A24" s="3" t="s">
        <v>69</v>
      </c>
      <c r="B24" s="3" t="s">
        <v>67</v>
      </c>
      <c r="C24" s="3" t="s">
        <v>70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3">
      <c r="A25" s="3" t="s">
        <v>71</v>
      </c>
      <c r="B25" s="3" t="s">
        <v>72</v>
      </c>
      <c r="C25" s="3" t="s">
        <v>73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3">
      <c r="A26" s="15" t="s">
        <v>74</v>
      </c>
      <c r="B26" s="3" t="s">
        <v>72</v>
      </c>
      <c r="C26" s="3" t="s">
        <v>75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3">
      <c r="A27" s="3" t="s">
        <v>76</v>
      </c>
      <c r="B27" s="3" t="s">
        <v>77</v>
      </c>
      <c r="C27" s="3" t="s">
        <v>78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3">
      <c r="A28" s="3" t="s">
        <v>79</v>
      </c>
      <c r="B28" s="3" t="s">
        <v>80</v>
      </c>
      <c r="C28" s="3" t="s">
        <v>81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3">
      <c r="A29" s="3" t="s">
        <v>82</v>
      </c>
      <c r="B29" s="3" t="s">
        <v>83</v>
      </c>
      <c r="C29" s="3" t="s">
        <v>84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3">
      <c r="A30" s="3" t="s">
        <v>85</v>
      </c>
      <c r="B30" s="3" t="s">
        <v>86</v>
      </c>
      <c r="C30" s="3" t="s">
        <v>87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3">
      <c r="A31" s="3" t="s">
        <v>88</v>
      </c>
      <c r="B31" s="3" t="s">
        <v>89</v>
      </c>
      <c r="C31" s="3" t="s">
        <v>90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3">
      <c r="A32" s="3" t="s">
        <v>91</v>
      </c>
      <c r="B32" s="3" t="s">
        <v>92</v>
      </c>
      <c r="C32" s="3" t="s">
        <v>93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3">
      <c r="A33" s="3" t="s">
        <v>94</v>
      </c>
      <c r="B33" s="3" t="s">
        <v>95</v>
      </c>
      <c r="C33" s="3" t="s">
        <v>96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3">
      <c r="A34" s="3" t="s">
        <v>97</v>
      </c>
      <c r="B34" s="3" t="s">
        <v>98</v>
      </c>
      <c r="C34" s="3" t="s">
        <v>99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3">
      <c r="A35" s="3" t="s">
        <v>100</v>
      </c>
      <c r="B35" s="3" t="s">
        <v>101</v>
      </c>
      <c r="C35" s="3" t="s">
        <v>102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3">
      <c r="A36" s="3" t="s">
        <v>103</v>
      </c>
      <c r="B36" s="3" t="s">
        <v>104</v>
      </c>
      <c r="C36" s="3" t="s">
        <v>105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3">
      <c r="A37" s="3" t="s">
        <v>106</v>
      </c>
      <c r="B37" s="3" t="s">
        <v>107</v>
      </c>
      <c r="C37" s="3" t="s">
        <v>108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3">
      <c r="A38" s="3" t="s">
        <v>109</v>
      </c>
      <c r="B38" s="3" t="s">
        <v>110</v>
      </c>
      <c r="C38" s="3" t="s">
        <v>111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3">
      <c r="A39" s="3" t="s">
        <v>112</v>
      </c>
      <c r="B39" s="3" t="s">
        <v>113</v>
      </c>
      <c r="C39" s="3" t="s">
        <v>114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3">
      <c r="A40" s="3" t="s">
        <v>115</v>
      </c>
      <c r="B40" s="3" t="s">
        <v>116</v>
      </c>
      <c r="C40" s="3" t="s">
        <v>117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3">
      <c r="A41" s="3" t="s">
        <v>118</v>
      </c>
      <c r="B41" s="3" t="s">
        <v>119</v>
      </c>
      <c r="C41" s="3" t="s">
        <v>120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3">
      <c r="A42" s="3" t="s">
        <v>121</v>
      </c>
      <c r="B42" s="3" t="s">
        <v>122</v>
      </c>
      <c r="C42" s="3" t="s">
        <v>123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3">
      <c r="A43" s="3" t="s">
        <v>124</v>
      </c>
      <c r="B43" s="3" t="s">
        <v>122</v>
      </c>
      <c r="C43" s="3" t="s">
        <v>125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3">
      <c r="A44" s="3" t="s">
        <v>126</v>
      </c>
      <c r="B44" s="3" t="s">
        <v>127</v>
      </c>
      <c r="C44" s="3" t="s">
        <v>127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3">
      <c r="A45" s="3" t="s">
        <v>128</v>
      </c>
      <c r="B45" s="3" t="s">
        <v>129</v>
      </c>
      <c r="C45" s="3" t="s">
        <v>130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3">
      <c r="A46" s="3" t="s">
        <v>131</v>
      </c>
      <c r="B46" s="3" t="s">
        <v>132</v>
      </c>
      <c r="C46" s="3" t="s">
        <v>133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3">
      <c r="A47" s="3" t="s">
        <v>134</v>
      </c>
      <c r="B47" s="3" t="s">
        <v>135</v>
      </c>
      <c r="C47" s="3" t="s">
        <v>136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3">
      <c r="A48" s="3" t="s">
        <v>137</v>
      </c>
      <c r="B48" s="3" t="s">
        <v>138</v>
      </c>
      <c r="C48" s="3" t="s">
        <v>139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3">
      <c r="A49" s="3" t="s">
        <v>140</v>
      </c>
      <c r="B49" s="3" t="s">
        <v>141</v>
      </c>
      <c r="C49" s="3" t="s">
        <v>142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3">
      <c r="A50" s="3" t="s">
        <v>143</v>
      </c>
      <c r="B50" s="3" t="s">
        <v>144</v>
      </c>
      <c r="C50" s="3" t="s">
        <v>145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3">
      <c r="A51" s="3" t="s">
        <v>146</v>
      </c>
      <c r="B51" s="3" t="s">
        <v>147</v>
      </c>
      <c r="C51" s="3" t="s">
        <v>148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3">
      <c r="A52" s="3" t="s">
        <v>149</v>
      </c>
      <c r="B52" s="3" t="s">
        <v>147</v>
      </c>
      <c r="C52" s="3" t="s">
        <v>150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3">
      <c r="A53" s="3" t="s">
        <v>151</v>
      </c>
      <c r="B53" s="3" t="s">
        <v>152</v>
      </c>
      <c r="C53" s="3" t="s">
        <v>153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3">
      <c r="A54" s="3" t="s">
        <v>154</v>
      </c>
      <c r="B54" s="3" t="s">
        <v>155</v>
      </c>
      <c r="C54" s="3" t="s">
        <v>156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3">
      <c r="A55" s="3" t="s">
        <v>157</v>
      </c>
      <c r="B55" s="3" t="s">
        <v>155</v>
      </c>
      <c r="C55" s="3" t="s">
        <v>158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3">
      <c r="A56" s="3" t="s">
        <v>159</v>
      </c>
      <c r="B56" s="3" t="s">
        <v>160</v>
      </c>
      <c r="C56" s="3" t="s">
        <v>161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3">
      <c r="A57" s="3" t="s">
        <v>162</v>
      </c>
      <c r="B57" s="3" t="s">
        <v>163</v>
      </c>
      <c r="C57" s="3" t="s">
        <v>164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3">
      <c r="A58" s="3" t="s">
        <v>165</v>
      </c>
      <c r="B58" s="3" t="s">
        <v>166</v>
      </c>
      <c r="C58" s="3" t="s">
        <v>167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3">
      <c r="A59" s="3" t="s">
        <v>168</v>
      </c>
      <c r="B59" s="3" t="s">
        <v>169</v>
      </c>
      <c r="C59" s="3" t="s">
        <v>170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3">
      <c r="A60" s="3" t="s">
        <v>171</v>
      </c>
      <c r="B60" s="3" t="s">
        <v>172</v>
      </c>
      <c r="C60" s="3" t="s">
        <v>172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3">
      <c r="A61" s="3" t="s">
        <v>173</v>
      </c>
      <c r="B61" s="3" t="s">
        <v>174</v>
      </c>
      <c r="C61" s="3" t="s">
        <v>175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3">
      <c r="A62" s="3" t="s">
        <v>176</v>
      </c>
      <c r="B62" s="3" t="s">
        <v>177</v>
      </c>
      <c r="C62" s="3" t="s">
        <v>178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3">
      <c r="A63" s="3" t="s">
        <v>179</v>
      </c>
      <c r="B63" s="3" t="s">
        <v>180</v>
      </c>
      <c r="C63" s="3" t="s">
        <v>181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3">
      <c r="A64" s="3" t="s">
        <v>182</v>
      </c>
      <c r="B64" s="3" t="s">
        <v>180</v>
      </c>
      <c r="C64" s="3" t="s">
        <v>183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3">
      <c r="A65" s="3" t="s">
        <v>184</v>
      </c>
      <c r="B65" s="3" t="s">
        <v>180</v>
      </c>
      <c r="C65" s="3" t="s">
        <v>185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3">
      <c r="A66" s="3" t="s">
        <v>186</v>
      </c>
      <c r="B66" s="3" t="s">
        <v>180</v>
      </c>
      <c r="C66" s="3" t="s">
        <v>187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3">
      <c r="A67" s="3" t="s">
        <v>188</v>
      </c>
      <c r="B67" s="3" t="s">
        <v>180</v>
      </c>
      <c r="C67" s="3" t="s">
        <v>189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3">
      <c r="A68" s="3" t="s">
        <v>190</v>
      </c>
      <c r="B68" s="3" t="s">
        <v>180</v>
      </c>
      <c r="C68" s="3" t="s">
        <v>191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3">
      <c r="A69" s="3" t="s">
        <v>192</v>
      </c>
      <c r="B69" s="3" t="s">
        <v>180</v>
      </c>
      <c r="C69" s="3" t="s">
        <v>193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3">
      <c r="A70" s="3" t="s">
        <v>194</v>
      </c>
      <c r="B70" s="3" t="s">
        <v>180</v>
      </c>
      <c r="C70" s="3" t="s">
        <v>195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3">
      <c r="A71" s="3" t="s">
        <v>196</v>
      </c>
      <c r="B71" s="3" t="s">
        <v>180</v>
      </c>
      <c r="C71" s="3" t="s">
        <v>197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3">
      <c r="A72" s="3" t="s">
        <v>198</v>
      </c>
      <c r="B72" s="3" t="s">
        <v>180</v>
      </c>
      <c r="C72" s="3" t="s">
        <v>199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3">
      <c r="A73" s="3" t="s">
        <v>200</v>
      </c>
      <c r="B73" s="3" t="s">
        <v>180</v>
      </c>
      <c r="C73" s="3" t="s">
        <v>201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3">
      <c r="A74" s="3" t="s">
        <v>202</v>
      </c>
      <c r="B74" s="3" t="s">
        <v>180</v>
      </c>
      <c r="C74" s="3" t="s">
        <v>203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3">
      <c r="A75" s="3" t="s">
        <v>204</v>
      </c>
      <c r="B75" s="3" t="s">
        <v>180</v>
      </c>
      <c r="C75" s="3" t="s">
        <v>205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ref="J75:J111" si="2">G75/I75</f>
        <v>#DIV/0!</v>
      </c>
    </row>
    <row r="76" spans="1:10" x14ac:dyDescent="0.3">
      <c r="A76" s="3" t="s">
        <v>206</v>
      </c>
      <c r="B76" s="3" t="s">
        <v>180</v>
      </c>
      <c r="C76" s="3" t="s">
        <v>207</v>
      </c>
      <c r="D76" s="12"/>
      <c r="E76" s="12"/>
      <c r="F76" s="12"/>
      <c r="G76" s="12">
        <f>SUM(D76:F76)</f>
        <v>0</v>
      </c>
      <c r="H76" s="12"/>
      <c r="I76" s="12"/>
      <c r="J76" s="13" t="e">
        <f>G76/I76</f>
        <v>#DIV/0!</v>
      </c>
    </row>
    <row r="77" spans="1:10" x14ac:dyDescent="0.3">
      <c r="A77" s="3" t="s">
        <v>208</v>
      </c>
      <c r="B77" s="3" t="s">
        <v>209</v>
      </c>
      <c r="C77" s="3" t="s">
        <v>209</v>
      </c>
      <c r="D77" s="12"/>
      <c r="E77" s="12"/>
      <c r="F77" s="12"/>
      <c r="G77" s="12">
        <f t="shared" ref="G77:G110" si="3">SUM(D77:F77)</f>
        <v>0</v>
      </c>
      <c r="H77" s="12"/>
      <c r="I77" s="12"/>
      <c r="J77" s="13" t="e">
        <f t="shared" si="2"/>
        <v>#DIV/0!</v>
      </c>
    </row>
    <row r="78" spans="1:10" x14ac:dyDescent="0.3">
      <c r="A78" s="3" t="s">
        <v>210</v>
      </c>
      <c r="B78" s="3" t="s">
        <v>211</v>
      </c>
      <c r="C78" s="3" t="s">
        <v>212</v>
      </c>
      <c r="D78" s="12"/>
      <c r="E78" s="12"/>
      <c r="F78" s="12"/>
      <c r="G78" s="12">
        <f t="shared" si="3"/>
        <v>0</v>
      </c>
      <c r="H78" s="12"/>
      <c r="I78" s="12"/>
      <c r="J78" s="13" t="e">
        <f t="shared" si="2"/>
        <v>#DIV/0!</v>
      </c>
    </row>
    <row r="79" spans="1:10" x14ac:dyDescent="0.3">
      <c r="A79" s="16" t="s">
        <v>213</v>
      </c>
      <c r="B79" s="3" t="s">
        <v>211</v>
      </c>
      <c r="C79" s="3" t="s">
        <v>214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3">
      <c r="A80" s="3" t="s">
        <v>215</v>
      </c>
      <c r="B80" s="3" t="s">
        <v>216</v>
      </c>
      <c r="C80" s="3" t="s">
        <v>217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3">
      <c r="A81" s="3" t="s">
        <v>218</v>
      </c>
      <c r="B81" s="3" t="s">
        <v>219</v>
      </c>
      <c r="C81" s="3" t="s">
        <v>219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3">
      <c r="A82" s="3" t="s">
        <v>220</v>
      </c>
      <c r="B82" s="3" t="s">
        <v>221</v>
      </c>
      <c r="C82" s="3" t="s">
        <v>222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3">
      <c r="A83" s="3" t="s">
        <v>223</v>
      </c>
      <c r="B83" s="3" t="s">
        <v>221</v>
      </c>
      <c r="C83" s="3" t="s">
        <v>224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3">
      <c r="A84" s="3" t="s">
        <v>225</v>
      </c>
      <c r="B84" s="3" t="s">
        <v>226</v>
      </c>
      <c r="C84" s="3" t="s">
        <v>227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3">
      <c r="A85" s="3" t="s">
        <v>228</v>
      </c>
      <c r="B85" s="3" t="s">
        <v>229</v>
      </c>
      <c r="C85" s="3" t="s">
        <v>230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3">
      <c r="A86" s="3" t="s">
        <v>231</v>
      </c>
      <c r="B86" s="3" t="s">
        <v>232</v>
      </c>
      <c r="C86" s="3" t="s">
        <v>233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3">
      <c r="A87" s="3" t="s">
        <v>234</v>
      </c>
      <c r="B87" s="3" t="s">
        <v>235</v>
      </c>
      <c r="C87" s="3" t="s">
        <v>236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3">
      <c r="A88" s="3" t="s">
        <v>237</v>
      </c>
      <c r="B88" s="3" t="s">
        <v>238</v>
      </c>
      <c r="C88" s="3" t="s">
        <v>239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3">
      <c r="A89" s="3" t="s">
        <v>240</v>
      </c>
      <c r="B89" s="3" t="s">
        <v>241</v>
      </c>
      <c r="C89" s="3" t="s">
        <v>242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3">
      <c r="A90" s="3" t="s">
        <v>243</v>
      </c>
      <c r="B90" s="3" t="s">
        <v>244</v>
      </c>
      <c r="C90" s="3" t="s">
        <v>244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3">
      <c r="A91" s="3" t="s">
        <v>245</v>
      </c>
      <c r="B91" s="3" t="s">
        <v>246</v>
      </c>
      <c r="C91" s="3" t="s">
        <v>247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3">
      <c r="A92" s="3" t="s">
        <v>248</v>
      </c>
      <c r="B92" s="3" t="s">
        <v>249</v>
      </c>
      <c r="C92" s="3" t="s">
        <v>250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3">
      <c r="A93" s="3" t="s">
        <v>251</v>
      </c>
      <c r="B93" s="3" t="s">
        <v>252</v>
      </c>
      <c r="C93" s="3" t="s">
        <v>253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3">
      <c r="A94" s="3" t="s">
        <v>254</v>
      </c>
      <c r="B94" s="3" t="s">
        <v>255</v>
      </c>
      <c r="C94" s="3" t="s">
        <v>256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3">
      <c r="A95" s="3" t="s">
        <v>257</v>
      </c>
      <c r="B95" s="3" t="s">
        <v>258</v>
      </c>
      <c r="C95" s="3" t="s">
        <v>259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3">
      <c r="A96" s="3" t="s">
        <v>260</v>
      </c>
      <c r="B96" s="3" t="s">
        <v>258</v>
      </c>
      <c r="C96" s="3" t="s">
        <v>261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3">
      <c r="A97" s="3" t="s">
        <v>262</v>
      </c>
      <c r="B97" s="3" t="s">
        <v>258</v>
      </c>
      <c r="C97" s="3" t="s">
        <v>263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3">
      <c r="A98" s="3" t="s">
        <v>264</v>
      </c>
      <c r="B98" s="3" t="s">
        <v>258</v>
      </c>
      <c r="C98" s="3" t="s">
        <v>265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3">
      <c r="A99" s="3" t="s">
        <v>266</v>
      </c>
      <c r="B99" s="3" t="s">
        <v>258</v>
      </c>
      <c r="C99" s="3" t="s">
        <v>267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3">
      <c r="A100" s="3" t="s">
        <v>268</v>
      </c>
      <c r="B100" s="3" t="s">
        <v>258</v>
      </c>
      <c r="C100" s="3" t="s">
        <v>269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3">
      <c r="A101" s="3" t="s">
        <v>270</v>
      </c>
      <c r="B101" s="3" t="s">
        <v>258</v>
      </c>
      <c r="C101" s="3" t="s">
        <v>271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3">
      <c r="A102" s="3" t="s">
        <v>272</v>
      </c>
      <c r="B102" s="3" t="s">
        <v>258</v>
      </c>
      <c r="C102" s="3" t="s">
        <v>273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3">
      <c r="A103" s="3" t="s">
        <v>274</v>
      </c>
      <c r="B103" s="3" t="s">
        <v>258</v>
      </c>
      <c r="C103" s="3" t="s">
        <v>275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3">
      <c r="A104" s="3" t="s">
        <v>276</v>
      </c>
      <c r="B104" s="3" t="s">
        <v>258</v>
      </c>
      <c r="C104" s="3" t="s">
        <v>277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3">
      <c r="A105" s="3" t="s">
        <v>278</v>
      </c>
      <c r="B105" s="3" t="s">
        <v>279</v>
      </c>
      <c r="C105" s="3" t="s">
        <v>279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3">
      <c r="A106" s="3" t="s">
        <v>280</v>
      </c>
      <c r="B106" s="3" t="s">
        <v>279</v>
      </c>
      <c r="C106" s="3" t="s">
        <v>281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3">
      <c r="A107" s="3" t="s">
        <v>282</v>
      </c>
      <c r="B107" s="3" t="s">
        <v>283</v>
      </c>
      <c r="C107" s="3" t="s">
        <v>284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3">
      <c r="A108" s="3" t="s">
        <v>285</v>
      </c>
      <c r="B108" s="3" t="s">
        <v>286</v>
      </c>
      <c r="C108" s="3" t="s">
        <v>287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3">
      <c r="A109" s="3" t="s">
        <v>288</v>
      </c>
      <c r="B109" s="3" t="s">
        <v>289</v>
      </c>
      <c r="C109" s="3" t="s">
        <v>289</v>
      </c>
      <c r="D109" s="12"/>
      <c r="E109" s="12"/>
      <c r="F109" s="12"/>
      <c r="G109" s="12">
        <f t="shared" si="3"/>
        <v>0</v>
      </c>
      <c r="H109" s="12"/>
      <c r="I109" s="12"/>
      <c r="J109" s="13" t="e">
        <f>G109/I109</f>
        <v>#DIV/0!</v>
      </c>
    </row>
    <row r="110" spans="1:10" ht="15" thickBot="1" x14ac:dyDescent="0.35">
      <c r="A110" s="16" t="s">
        <v>290</v>
      </c>
      <c r="B110" s="3" t="s">
        <v>289</v>
      </c>
      <c r="C110" s="3" t="s">
        <v>291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" thickTop="1" x14ac:dyDescent="0.3">
      <c r="A111" s="17" t="s">
        <v>292</v>
      </c>
      <c r="B111" s="17"/>
      <c r="C111" s="17"/>
      <c r="D111" s="18">
        <f>SUM(D3:D110)</f>
        <v>0</v>
      </c>
      <c r="E111" s="18">
        <f>SUM(E3:E110)</f>
        <v>0</v>
      </c>
      <c r="F111" s="18">
        <f>SUM(F3:F110)</f>
        <v>0</v>
      </c>
      <c r="G111" s="18">
        <f t="shared" ref="G111" si="4">D111+E111+F111</f>
        <v>0</v>
      </c>
      <c r="H111" s="18">
        <f>SUM(H3:H110)</f>
        <v>0</v>
      </c>
      <c r="I111" s="18">
        <f>SUM(I3:I110)</f>
        <v>0</v>
      </c>
      <c r="J111" s="19" t="e">
        <f t="shared" si="2"/>
        <v>#DIV/0!</v>
      </c>
    </row>
    <row r="113" spans="1:10" x14ac:dyDescent="0.3">
      <c r="A113" s="5" t="s">
        <v>293</v>
      </c>
      <c r="B113" s="5"/>
      <c r="C113" s="5"/>
      <c r="D113" s="22"/>
      <c r="E113" s="22"/>
      <c r="F113" s="22"/>
      <c r="G113" s="22"/>
      <c r="H113" s="22"/>
      <c r="I113" s="22"/>
      <c r="J113" s="23"/>
    </row>
    <row r="115" spans="1:10" x14ac:dyDescent="0.3">
      <c r="A115" s="5" t="s">
        <v>294</v>
      </c>
      <c r="B115" s="5"/>
      <c r="C115" s="5"/>
      <c r="D115" s="22"/>
      <c r="E115" s="22"/>
      <c r="F115" s="22"/>
      <c r="G115" s="22"/>
      <c r="H115" s="22"/>
      <c r="I115" s="22"/>
      <c r="J115" s="23"/>
    </row>
  </sheetData>
  <mergeCells count="1">
    <mergeCell ref="D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5970-5C98-4298-A8FB-D08E2EE30042}">
  <dimension ref="A1:J115"/>
  <sheetViews>
    <sheetView workbookViewId="0">
      <selection activeCell="A12" sqref="A12:XFD12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45627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4" si="0">G3/I3</f>
        <v>#DIV/0!</v>
      </c>
    </row>
    <row r="4" spans="1:10" x14ac:dyDescent="0.3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5" si="1">SUM(D4:F4)</f>
        <v>0</v>
      </c>
      <c r="H4" s="12"/>
      <c r="I4" s="12"/>
      <c r="J4" s="13" t="e">
        <f t="shared" si="0"/>
        <v>#DIV/0!</v>
      </c>
    </row>
    <row r="5" spans="1:10" x14ac:dyDescent="0.3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3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3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3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3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3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3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3">
      <c r="A12" s="3" t="s">
        <v>36</v>
      </c>
      <c r="B12" s="3" t="s">
        <v>37</v>
      </c>
      <c r="C12" s="3" t="s">
        <v>38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3">
      <c r="A13" s="3" t="s">
        <v>39</v>
      </c>
      <c r="B13" s="3" t="s">
        <v>37</v>
      </c>
      <c r="C13" s="3" t="s">
        <v>40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3">
      <c r="A14" s="3" t="s">
        <v>41</v>
      </c>
      <c r="B14" s="3" t="s">
        <v>42</v>
      </c>
      <c r="C14" s="3" t="s">
        <v>43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3">
      <c r="A15" s="3" t="s">
        <v>44</v>
      </c>
      <c r="B15" s="3" t="s">
        <v>45</v>
      </c>
      <c r="C15" s="3" t="s">
        <v>46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3">
      <c r="A16" s="3" t="s">
        <v>47</v>
      </c>
      <c r="B16" s="3" t="s">
        <v>48</v>
      </c>
      <c r="C16" s="3" t="s">
        <v>49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3">
      <c r="A17" s="3" t="s">
        <v>50</v>
      </c>
      <c r="B17" s="3" t="s">
        <v>48</v>
      </c>
      <c r="C17" s="3" t="s">
        <v>51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3">
      <c r="A18" s="3" t="s">
        <v>52</v>
      </c>
      <c r="B18" s="3" t="s">
        <v>53</v>
      </c>
      <c r="C18" s="3" t="s">
        <v>54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3">
      <c r="A19" s="3" t="s">
        <v>55</v>
      </c>
      <c r="B19" s="3" t="s">
        <v>56</v>
      </c>
      <c r="C19" s="3" t="s">
        <v>57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3">
      <c r="A20" s="14" t="s">
        <v>58</v>
      </c>
      <c r="B20" s="3" t="s">
        <v>56</v>
      </c>
      <c r="C20" s="3" t="s">
        <v>59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3">
      <c r="A21" s="3" t="s">
        <v>60</v>
      </c>
      <c r="B21" s="3" t="s">
        <v>61</v>
      </c>
      <c r="C21" s="3" t="s">
        <v>62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3">
      <c r="A22" s="3" t="s">
        <v>63</v>
      </c>
      <c r="B22" s="3" t="s">
        <v>64</v>
      </c>
      <c r="C22" s="3" t="s">
        <v>65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3">
      <c r="A23" s="3" t="s">
        <v>66</v>
      </c>
      <c r="B23" s="3" t="s">
        <v>67</v>
      </c>
      <c r="C23" s="3" t="s">
        <v>68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3">
      <c r="A24" s="3" t="s">
        <v>69</v>
      </c>
      <c r="B24" s="3" t="s">
        <v>67</v>
      </c>
      <c r="C24" s="3" t="s">
        <v>70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3">
      <c r="A25" s="3" t="s">
        <v>71</v>
      </c>
      <c r="B25" s="3" t="s">
        <v>72</v>
      </c>
      <c r="C25" s="3" t="s">
        <v>73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3">
      <c r="A26" s="15" t="s">
        <v>74</v>
      </c>
      <c r="B26" s="3" t="s">
        <v>72</v>
      </c>
      <c r="C26" s="3" t="s">
        <v>75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3">
      <c r="A27" s="3" t="s">
        <v>76</v>
      </c>
      <c r="B27" s="3" t="s">
        <v>77</v>
      </c>
      <c r="C27" s="3" t="s">
        <v>78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3">
      <c r="A28" s="3" t="s">
        <v>79</v>
      </c>
      <c r="B28" s="3" t="s">
        <v>80</v>
      </c>
      <c r="C28" s="3" t="s">
        <v>81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3">
      <c r="A29" s="3" t="s">
        <v>82</v>
      </c>
      <c r="B29" s="3" t="s">
        <v>83</v>
      </c>
      <c r="C29" s="3" t="s">
        <v>84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3">
      <c r="A30" s="3" t="s">
        <v>85</v>
      </c>
      <c r="B30" s="3" t="s">
        <v>86</v>
      </c>
      <c r="C30" s="3" t="s">
        <v>87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3">
      <c r="A31" s="3" t="s">
        <v>88</v>
      </c>
      <c r="B31" s="3" t="s">
        <v>89</v>
      </c>
      <c r="C31" s="3" t="s">
        <v>90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3">
      <c r="A32" s="3" t="s">
        <v>91</v>
      </c>
      <c r="B32" s="3" t="s">
        <v>92</v>
      </c>
      <c r="C32" s="3" t="s">
        <v>93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3">
      <c r="A33" s="3" t="s">
        <v>94</v>
      </c>
      <c r="B33" s="3" t="s">
        <v>95</v>
      </c>
      <c r="C33" s="3" t="s">
        <v>96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3">
      <c r="A34" s="3" t="s">
        <v>97</v>
      </c>
      <c r="B34" s="3" t="s">
        <v>98</v>
      </c>
      <c r="C34" s="3" t="s">
        <v>99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3">
      <c r="A35" s="3" t="s">
        <v>100</v>
      </c>
      <c r="B35" s="3" t="s">
        <v>101</v>
      </c>
      <c r="C35" s="3" t="s">
        <v>102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3">
      <c r="A36" s="3" t="s">
        <v>103</v>
      </c>
      <c r="B36" s="3" t="s">
        <v>104</v>
      </c>
      <c r="C36" s="3" t="s">
        <v>105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3">
      <c r="A37" s="3" t="s">
        <v>106</v>
      </c>
      <c r="B37" s="3" t="s">
        <v>107</v>
      </c>
      <c r="C37" s="3" t="s">
        <v>108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3">
      <c r="A38" s="3" t="s">
        <v>109</v>
      </c>
      <c r="B38" s="3" t="s">
        <v>110</v>
      </c>
      <c r="C38" s="3" t="s">
        <v>111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3">
      <c r="A39" s="3" t="s">
        <v>112</v>
      </c>
      <c r="B39" s="3" t="s">
        <v>113</v>
      </c>
      <c r="C39" s="3" t="s">
        <v>114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3">
      <c r="A40" s="3" t="s">
        <v>115</v>
      </c>
      <c r="B40" s="3" t="s">
        <v>116</v>
      </c>
      <c r="C40" s="3" t="s">
        <v>117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3">
      <c r="A41" s="3" t="s">
        <v>118</v>
      </c>
      <c r="B41" s="3" t="s">
        <v>119</v>
      </c>
      <c r="C41" s="3" t="s">
        <v>120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3">
      <c r="A42" s="3" t="s">
        <v>121</v>
      </c>
      <c r="B42" s="3" t="s">
        <v>122</v>
      </c>
      <c r="C42" s="3" t="s">
        <v>123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3">
      <c r="A43" s="3" t="s">
        <v>124</v>
      </c>
      <c r="B43" s="3" t="s">
        <v>122</v>
      </c>
      <c r="C43" s="3" t="s">
        <v>125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3">
      <c r="A44" s="3" t="s">
        <v>126</v>
      </c>
      <c r="B44" s="3" t="s">
        <v>127</v>
      </c>
      <c r="C44" s="3" t="s">
        <v>127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3">
      <c r="A45" s="3" t="s">
        <v>128</v>
      </c>
      <c r="B45" s="3" t="s">
        <v>129</v>
      </c>
      <c r="C45" s="3" t="s">
        <v>130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3">
      <c r="A46" s="3" t="s">
        <v>131</v>
      </c>
      <c r="B46" s="3" t="s">
        <v>132</v>
      </c>
      <c r="C46" s="3" t="s">
        <v>133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3">
      <c r="A47" s="3" t="s">
        <v>134</v>
      </c>
      <c r="B47" s="3" t="s">
        <v>135</v>
      </c>
      <c r="C47" s="3" t="s">
        <v>136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3">
      <c r="A48" s="3" t="s">
        <v>137</v>
      </c>
      <c r="B48" s="3" t="s">
        <v>138</v>
      </c>
      <c r="C48" s="3" t="s">
        <v>139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3">
      <c r="A49" s="3" t="s">
        <v>140</v>
      </c>
      <c r="B49" s="3" t="s">
        <v>141</v>
      </c>
      <c r="C49" s="3" t="s">
        <v>142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3">
      <c r="A50" s="3" t="s">
        <v>143</v>
      </c>
      <c r="B50" s="3" t="s">
        <v>144</v>
      </c>
      <c r="C50" s="3" t="s">
        <v>145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3">
      <c r="A51" s="3" t="s">
        <v>146</v>
      </c>
      <c r="B51" s="3" t="s">
        <v>147</v>
      </c>
      <c r="C51" s="3" t="s">
        <v>148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3">
      <c r="A52" s="3" t="s">
        <v>149</v>
      </c>
      <c r="B52" s="3" t="s">
        <v>147</v>
      </c>
      <c r="C52" s="3" t="s">
        <v>150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3">
      <c r="A53" s="3" t="s">
        <v>151</v>
      </c>
      <c r="B53" s="3" t="s">
        <v>152</v>
      </c>
      <c r="C53" s="3" t="s">
        <v>153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3">
      <c r="A54" s="3" t="s">
        <v>154</v>
      </c>
      <c r="B54" s="3" t="s">
        <v>155</v>
      </c>
      <c r="C54" s="3" t="s">
        <v>156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3">
      <c r="A55" s="3" t="s">
        <v>157</v>
      </c>
      <c r="B55" s="3" t="s">
        <v>155</v>
      </c>
      <c r="C55" s="3" t="s">
        <v>158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3">
      <c r="A56" s="3" t="s">
        <v>159</v>
      </c>
      <c r="B56" s="3" t="s">
        <v>160</v>
      </c>
      <c r="C56" s="3" t="s">
        <v>161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3">
      <c r="A57" s="3" t="s">
        <v>162</v>
      </c>
      <c r="B57" s="3" t="s">
        <v>163</v>
      </c>
      <c r="C57" s="3" t="s">
        <v>164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3">
      <c r="A58" s="3" t="s">
        <v>165</v>
      </c>
      <c r="B58" s="3" t="s">
        <v>166</v>
      </c>
      <c r="C58" s="3" t="s">
        <v>167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3">
      <c r="A59" s="3" t="s">
        <v>168</v>
      </c>
      <c r="B59" s="3" t="s">
        <v>169</v>
      </c>
      <c r="C59" s="3" t="s">
        <v>170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3">
      <c r="A60" s="3" t="s">
        <v>171</v>
      </c>
      <c r="B60" s="3" t="s">
        <v>172</v>
      </c>
      <c r="C60" s="3" t="s">
        <v>172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3">
      <c r="A61" s="3" t="s">
        <v>173</v>
      </c>
      <c r="B61" s="3" t="s">
        <v>174</v>
      </c>
      <c r="C61" s="3" t="s">
        <v>175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3">
      <c r="A62" s="3" t="s">
        <v>176</v>
      </c>
      <c r="B62" s="3" t="s">
        <v>177</v>
      </c>
      <c r="C62" s="3" t="s">
        <v>178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3">
      <c r="A63" s="3" t="s">
        <v>179</v>
      </c>
      <c r="B63" s="3" t="s">
        <v>180</v>
      </c>
      <c r="C63" s="3" t="s">
        <v>181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3">
      <c r="A64" s="3" t="s">
        <v>182</v>
      </c>
      <c r="B64" s="3" t="s">
        <v>180</v>
      </c>
      <c r="C64" s="3" t="s">
        <v>183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3">
      <c r="A65" s="3" t="s">
        <v>184</v>
      </c>
      <c r="B65" s="3" t="s">
        <v>180</v>
      </c>
      <c r="C65" s="3" t="s">
        <v>185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3">
      <c r="A66" s="3" t="s">
        <v>186</v>
      </c>
      <c r="B66" s="3" t="s">
        <v>180</v>
      </c>
      <c r="C66" s="3" t="s">
        <v>187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3">
      <c r="A67" s="3" t="s">
        <v>188</v>
      </c>
      <c r="B67" s="3" t="s">
        <v>180</v>
      </c>
      <c r="C67" s="3" t="s">
        <v>189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3">
      <c r="A68" s="3" t="s">
        <v>190</v>
      </c>
      <c r="B68" s="3" t="s">
        <v>180</v>
      </c>
      <c r="C68" s="3" t="s">
        <v>191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3">
      <c r="A69" s="3" t="s">
        <v>192</v>
      </c>
      <c r="B69" s="3" t="s">
        <v>180</v>
      </c>
      <c r="C69" s="3" t="s">
        <v>193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3">
      <c r="A70" s="3" t="s">
        <v>194</v>
      </c>
      <c r="B70" s="3" t="s">
        <v>180</v>
      </c>
      <c r="C70" s="3" t="s">
        <v>195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3">
      <c r="A71" s="3" t="s">
        <v>196</v>
      </c>
      <c r="B71" s="3" t="s">
        <v>180</v>
      </c>
      <c r="C71" s="3" t="s">
        <v>197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3">
      <c r="A72" s="3" t="s">
        <v>198</v>
      </c>
      <c r="B72" s="3" t="s">
        <v>180</v>
      </c>
      <c r="C72" s="3" t="s">
        <v>199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3">
      <c r="A73" s="3" t="s">
        <v>200</v>
      </c>
      <c r="B73" s="3" t="s">
        <v>180</v>
      </c>
      <c r="C73" s="3" t="s">
        <v>201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3">
      <c r="A74" s="3" t="s">
        <v>202</v>
      </c>
      <c r="B74" s="3" t="s">
        <v>180</v>
      </c>
      <c r="C74" s="3" t="s">
        <v>203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3">
      <c r="A75" s="3" t="s">
        <v>204</v>
      </c>
      <c r="B75" s="3" t="s">
        <v>180</v>
      </c>
      <c r="C75" s="3" t="s">
        <v>205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ref="J75:J111" si="2">G75/I75</f>
        <v>#DIV/0!</v>
      </c>
    </row>
    <row r="76" spans="1:10" x14ac:dyDescent="0.3">
      <c r="A76" s="3" t="s">
        <v>206</v>
      </c>
      <c r="B76" s="3" t="s">
        <v>180</v>
      </c>
      <c r="C76" s="3" t="s">
        <v>207</v>
      </c>
      <c r="D76" s="12"/>
      <c r="E76" s="12"/>
      <c r="F76" s="12"/>
      <c r="G76" s="12">
        <f>SUM(D76:F76)</f>
        <v>0</v>
      </c>
      <c r="H76" s="12"/>
      <c r="I76" s="12"/>
      <c r="J76" s="13" t="e">
        <f>G76/I76</f>
        <v>#DIV/0!</v>
      </c>
    </row>
    <row r="77" spans="1:10" x14ac:dyDescent="0.3">
      <c r="A77" s="3" t="s">
        <v>208</v>
      </c>
      <c r="B77" s="3" t="s">
        <v>209</v>
      </c>
      <c r="C77" s="3" t="s">
        <v>209</v>
      </c>
      <c r="D77" s="12"/>
      <c r="E77" s="12"/>
      <c r="F77" s="12"/>
      <c r="G77" s="12">
        <f t="shared" ref="G77:G110" si="3">SUM(D77:F77)</f>
        <v>0</v>
      </c>
      <c r="H77" s="12"/>
      <c r="I77" s="12"/>
      <c r="J77" s="13" t="e">
        <f t="shared" si="2"/>
        <v>#DIV/0!</v>
      </c>
    </row>
    <row r="78" spans="1:10" x14ac:dyDescent="0.3">
      <c r="A78" s="3" t="s">
        <v>210</v>
      </c>
      <c r="B78" s="3" t="s">
        <v>211</v>
      </c>
      <c r="C78" s="3" t="s">
        <v>212</v>
      </c>
      <c r="D78" s="12"/>
      <c r="E78" s="12"/>
      <c r="F78" s="12"/>
      <c r="G78" s="12">
        <f t="shared" si="3"/>
        <v>0</v>
      </c>
      <c r="H78" s="12"/>
      <c r="I78" s="12"/>
      <c r="J78" s="13" t="e">
        <f t="shared" si="2"/>
        <v>#DIV/0!</v>
      </c>
    </row>
    <row r="79" spans="1:10" x14ac:dyDescent="0.3">
      <c r="A79" s="16" t="s">
        <v>213</v>
      </c>
      <c r="B79" s="3" t="s">
        <v>211</v>
      </c>
      <c r="C79" s="3" t="s">
        <v>214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3">
      <c r="A80" s="3" t="s">
        <v>215</v>
      </c>
      <c r="B80" s="3" t="s">
        <v>216</v>
      </c>
      <c r="C80" s="3" t="s">
        <v>217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3">
      <c r="A81" s="3" t="s">
        <v>218</v>
      </c>
      <c r="B81" s="3" t="s">
        <v>219</v>
      </c>
      <c r="C81" s="3" t="s">
        <v>219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3">
      <c r="A82" s="3" t="s">
        <v>220</v>
      </c>
      <c r="B82" s="3" t="s">
        <v>221</v>
      </c>
      <c r="C82" s="3" t="s">
        <v>222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3">
      <c r="A83" s="3" t="s">
        <v>223</v>
      </c>
      <c r="B83" s="3" t="s">
        <v>221</v>
      </c>
      <c r="C83" s="3" t="s">
        <v>224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3">
      <c r="A84" s="3" t="s">
        <v>225</v>
      </c>
      <c r="B84" s="3" t="s">
        <v>226</v>
      </c>
      <c r="C84" s="3" t="s">
        <v>227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3">
      <c r="A85" s="3" t="s">
        <v>228</v>
      </c>
      <c r="B85" s="3" t="s">
        <v>229</v>
      </c>
      <c r="C85" s="3" t="s">
        <v>230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3">
      <c r="A86" s="3" t="s">
        <v>231</v>
      </c>
      <c r="B86" s="3" t="s">
        <v>232</v>
      </c>
      <c r="C86" s="3" t="s">
        <v>233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3">
      <c r="A87" s="3" t="s">
        <v>234</v>
      </c>
      <c r="B87" s="3" t="s">
        <v>235</v>
      </c>
      <c r="C87" s="3" t="s">
        <v>236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3">
      <c r="A88" s="3" t="s">
        <v>237</v>
      </c>
      <c r="B88" s="3" t="s">
        <v>238</v>
      </c>
      <c r="C88" s="3" t="s">
        <v>239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3">
      <c r="A89" s="3" t="s">
        <v>240</v>
      </c>
      <c r="B89" s="3" t="s">
        <v>241</v>
      </c>
      <c r="C89" s="3" t="s">
        <v>242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3">
      <c r="A90" s="3" t="s">
        <v>243</v>
      </c>
      <c r="B90" s="3" t="s">
        <v>244</v>
      </c>
      <c r="C90" s="3" t="s">
        <v>244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3">
      <c r="A91" s="3" t="s">
        <v>245</v>
      </c>
      <c r="B91" s="3" t="s">
        <v>246</v>
      </c>
      <c r="C91" s="3" t="s">
        <v>247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3">
      <c r="A92" s="3" t="s">
        <v>248</v>
      </c>
      <c r="B92" s="3" t="s">
        <v>249</v>
      </c>
      <c r="C92" s="3" t="s">
        <v>250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3">
      <c r="A93" s="3" t="s">
        <v>251</v>
      </c>
      <c r="B93" s="3" t="s">
        <v>252</v>
      </c>
      <c r="C93" s="3" t="s">
        <v>253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3">
      <c r="A94" s="3" t="s">
        <v>254</v>
      </c>
      <c r="B94" s="3" t="s">
        <v>255</v>
      </c>
      <c r="C94" s="3" t="s">
        <v>256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3">
      <c r="A95" s="3" t="s">
        <v>257</v>
      </c>
      <c r="B95" s="3" t="s">
        <v>258</v>
      </c>
      <c r="C95" s="3" t="s">
        <v>259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3">
      <c r="A96" s="3" t="s">
        <v>260</v>
      </c>
      <c r="B96" s="3" t="s">
        <v>258</v>
      </c>
      <c r="C96" s="3" t="s">
        <v>261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3">
      <c r="A97" s="3" t="s">
        <v>262</v>
      </c>
      <c r="B97" s="3" t="s">
        <v>258</v>
      </c>
      <c r="C97" s="3" t="s">
        <v>263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3">
      <c r="A98" s="3" t="s">
        <v>264</v>
      </c>
      <c r="B98" s="3" t="s">
        <v>258</v>
      </c>
      <c r="C98" s="3" t="s">
        <v>265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3">
      <c r="A99" s="3" t="s">
        <v>266</v>
      </c>
      <c r="B99" s="3" t="s">
        <v>258</v>
      </c>
      <c r="C99" s="3" t="s">
        <v>267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3">
      <c r="A100" s="3" t="s">
        <v>268</v>
      </c>
      <c r="B100" s="3" t="s">
        <v>258</v>
      </c>
      <c r="C100" s="3" t="s">
        <v>269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3">
      <c r="A101" s="3" t="s">
        <v>270</v>
      </c>
      <c r="B101" s="3" t="s">
        <v>258</v>
      </c>
      <c r="C101" s="3" t="s">
        <v>271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3">
      <c r="A102" s="3" t="s">
        <v>272</v>
      </c>
      <c r="B102" s="3" t="s">
        <v>258</v>
      </c>
      <c r="C102" s="3" t="s">
        <v>273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3">
      <c r="A103" s="3" t="s">
        <v>274</v>
      </c>
      <c r="B103" s="3" t="s">
        <v>258</v>
      </c>
      <c r="C103" s="3" t="s">
        <v>275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3">
      <c r="A104" s="3" t="s">
        <v>276</v>
      </c>
      <c r="B104" s="3" t="s">
        <v>258</v>
      </c>
      <c r="C104" s="3" t="s">
        <v>277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3">
      <c r="A105" s="3" t="s">
        <v>278</v>
      </c>
      <c r="B105" s="3" t="s">
        <v>279</v>
      </c>
      <c r="C105" s="3" t="s">
        <v>279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3">
      <c r="A106" s="3" t="s">
        <v>280</v>
      </c>
      <c r="B106" s="3" t="s">
        <v>279</v>
      </c>
      <c r="C106" s="3" t="s">
        <v>281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3">
      <c r="A107" s="3" t="s">
        <v>282</v>
      </c>
      <c r="B107" s="3" t="s">
        <v>283</v>
      </c>
      <c r="C107" s="3" t="s">
        <v>284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3">
      <c r="A108" s="3" t="s">
        <v>285</v>
      </c>
      <c r="B108" s="3" t="s">
        <v>286</v>
      </c>
      <c r="C108" s="3" t="s">
        <v>287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3">
      <c r="A109" s="3" t="s">
        <v>288</v>
      </c>
      <c r="B109" s="3" t="s">
        <v>289</v>
      </c>
      <c r="C109" s="3" t="s">
        <v>289</v>
      </c>
      <c r="D109" s="12"/>
      <c r="E109" s="12"/>
      <c r="F109" s="12"/>
      <c r="G109" s="12">
        <f t="shared" si="3"/>
        <v>0</v>
      </c>
      <c r="H109" s="12"/>
      <c r="I109" s="12"/>
      <c r="J109" s="13" t="e">
        <f>G109/I109</f>
        <v>#DIV/0!</v>
      </c>
    </row>
    <row r="110" spans="1:10" ht="15" thickBot="1" x14ac:dyDescent="0.35">
      <c r="A110" s="16" t="s">
        <v>290</v>
      </c>
      <c r="B110" s="3" t="s">
        <v>289</v>
      </c>
      <c r="C110" s="3" t="s">
        <v>291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" thickTop="1" x14ac:dyDescent="0.3">
      <c r="A111" s="17" t="s">
        <v>292</v>
      </c>
      <c r="B111" s="17"/>
      <c r="C111" s="17"/>
      <c r="D111" s="18">
        <f>SUM(D3:D110)</f>
        <v>0</v>
      </c>
      <c r="E111" s="18">
        <f>SUM(E3:E110)</f>
        <v>0</v>
      </c>
      <c r="F111" s="18">
        <f>SUM(F3:F110)</f>
        <v>0</v>
      </c>
      <c r="G111" s="18">
        <f t="shared" ref="G111" si="4">D111+E111+F111</f>
        <v>0</v>
      </c>
      <c r="H111" s="18">
        <f>SUM(H3:H110)</f>
        <v>0</v>
      </c>
      <c r="I111" s="18">
        <f>SUM(I3:I110)</f>
        <v>0</v>
      </c>
      <c r="J111" s="19" t="e">
        <f t="shared" si="2"/>
        <v>#DIV/0!</v>
      </c>
    </row>
    <row r="113" spans="1:10" x14ac:dyDescent="0.3">
      <c r="A113" s="5" t="s">
        <v>293</v>
      </c>
      <c r="B113" s="5"/>
      <c r="C113" s="5"/>
      <c r="D113" s="22"/>
      <c r="E113" s="22"/>
      <c r="F113" s="22"/>
      <c r="G113" s="22"/>
      <c r="H113" s="22"/>
      <c r="I113" s="22"/>
      <c r="J113" s="23"/>
    </row>
    <row r="115" spans="1:10" x14ac:dyDescent="0.3">
      <c r="A115" s="5" t="s">
        <v>294</v>
      </c>
      <c r="B115" s="5"/>
      <c r="C115" s="5"/>
      <c r="D115" s="22"/>
      <c r="E115" s="22"/>
      <c r="F115" s="22"/>
      <c r="G115" s="22"/>
      <c r="H115" s="22"/>
      <c r="I115" s="22"/>
      <c r="J115" s="23"/>
    </row>
  </sheetData>
  <mergeCells count="1">
    <mergeCell ref="D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F0EF-EA8E-4EA3-97C5-82C7F8D4B59E}">
  <dimension ref="A1:F124"/>
  <sheetViews>
    <sheetView topLeftCell="A19" workbookViewId="0">
      <selection activeCell="P90" sqref="P90"/>
    </sheetView>
  </sheetViews>
  <sheetFormatPr defaultRowHeight="14.4" x14ac:dyDescent="0.3"/>
  <cols>
    <col min="1" max="1" width="8.109375" style="55" customWidth="1"/>
    <col min="2" max="2" width="13.88671875" style="4" customWidth="1"/>
    <col min="3" max="3" width="27.33203125" style="4" customWidth="1"/>
    <col min="4" max="4" width="31.109375" style="4" customWidth="1"/>
    <col min="5" max="5" width="27.6640625" style="4" customWidth="1"/>
    <col min="6" max="6" width="9.109375" style="4"/>
  </cols>
  <sheetData>
    <row r="1" spans="1:6" x14ac:dyDescent="0.3">
      <c r="A1" s="1" t="s">
        <v>305</v>
      </c>
      <c r="B1" s="2" t="s">
        <v>306</v>
      </c>
      <c r="C1" s="2" t="s">
        <v>307</v>
      </c>
      <c r="D1" s="56" t="s">
        <v>308</v>
      </c>
      <c r="E1" s="56" t="s">
        <v>309</v>
      </c>
      <c r="F1" s="56" t="s">
        <v>310</v>
      </c>
    </row>
    <row r="2" spans="1:6" x14ac:dyDescent="0.3">
      <c r="A2" s="57" t="s">
        <v>10</v>
      </c>
      <c r="B2" s="58" t="s">
        <v>11</v>
      </c>
      <c r="C2" s="58" t="s">
        <v>12</v>
      </c>
      <c r="D2" s="59" t="s">
        <v>311</v>
      </c>
      <c r="E2" s="59" t="s">
        <v>312</v>
      </c>
      <c r="F2" s="59" t="s">
        <v>3</v>
      </c>
    </row>
    <row r="3" spans="1:6" x14ac:dyDescent="0.3">
      <c r="A3" s="32" t="s">
        <v>13</v>
      </c>
      <c r="B3" s="33" t="s">
        <v>14</v>
      </c>
      <c r="C3" s="33" t="s">
        <v>14</v>
      </c>
      <c r="D3" s="3" t="s">
        <v>487</v>
      </c>
      <c r="E3" s="3" t="s">
        <v>313</v>
      </c>
      <c r="F3" s="3" t="s">
        <v>3</v>
      </c>
    </row>
    <row r="4" spans="1:6" x14ac:dyDescent="0.3">
      <c r="A4" s="32" t="s">
        <v>15</v>
      </c>
      <c r="B4" s="33" t="s">
        <v>16</v>
      </c>
      <c r="C4" s="33" t="s">
        <v>16</v>
      </c>
      <c r="D4" s="3" t="s">
        <v>314</v>
      </c>
      <c r="E4" s="3" t="s">
        <v>315</v>
      </c>
      <c r="F4" s="3" t="s">
        <v>3</v>
      </c>
    </row>
    <row r="5" spans="1:6" x14ac:dyDescent="0.3">
      <c r="A5" s="32" t="s">
        <v>17</v>
      </c>
      <c r="B5" s="33" t="s">
        <v>18</v>
      </c>
      <c r="C5" s="33" t="s">
        <v>19</v>
      </c>
      <c r="D5" s="3" t="s">
        <v>316</v>
      </c>
      <c r="E5" s="3" t="s">
        <v>317</v>
      </c>
      <c r="F5" s="3" t="s">
        <v>3</v>
      </c>
    </row>
    <row r="6" spans="1:6" x14ac:dyDescent="0.3">
      <c r="A6" s="32" t="s">
        <v>20</v>
      </c>
      <c r="B6" s="33" t="s">
        <v>18</v>
      </c>
      <c r="C6" s="33" t="s">
        <v>21</v>
      </c>
      <c r="D6" s="3" t="s">
        <v>316</v>
      </c>
      <c r="E6" s="3" t="s">
        <v>318</v>
      </c>
      <c r="F6" s="3" t="s">
        <v>3</v>
      </c>
    </row>
    <row r="7" spans="1:6" x14ac:dyDescent="0.3">
      <c r="A7" s="32" t="s">
        <v>22</v>
      </c>
      <c r="B7" s="33" t="s">
        <v>23</v>
      </c>
      <c r="C7" s="33" t="s">
        <v>24</v>
      </c>
      <c r="D7" s="3" t="s">
        <v>319</v>
      </c>
      <c r="E7" s="3" t="s">
        <v>320</v>
      </c>
      <c r="F7" s="3" t="s">
        <v>3</v>
      </c>
    </row>
    <row r="8" spans="1:6" x14ac:dyDescent="0.3">
      <c r="A8" s="32" t="s">
        <v>25</v>
      </c>
      <c r="B8" s="33" t="s">
        <v>26</v>
      </c>
      <c r="C8" s="33" t="s">
        <v>27</v>
      </c>
      <c r="D8" s="3" t="s">
        <v>321</v>
      </c>
      <c r="E8" s="3" t="s">
        <v>322</v>
      </c>
      <c r="F8" s="3" t="s">
        <v>3</v>
      </c>
    </row>
    <row r="9" spans="1:6" x14ac:dyDescent="0.3">
      <c r="A9" s="32" t="s">
        <v>28</v>
      </c>
      <c r="B9" s="33" t="s">
        <v>29</v>
      </c>
      <c r="C9" s="33" t="s">
        <v>30</v>
      </c>
      <c r="D9" s="3" t="s">
        <v>323</v>
      </c>
      <c r="E9" s="3" t="s">
        <v>324</v>
      </c>
      <c r="F9" s="3" t="s">
        <v>3</v>
      </c>
    </row>
    <row r="10" spans="1:6" x14ac:dyDescent="0.3">
      <c r="A10" s="32" t="s">
        <v>31</v>
      </c>
      <c r="B10" s="33" t="s">
        <v>32</v>
      </c>
      <c r="C10" s="33" t="s">
        <v>33</v>
      </c>
      <c r="D10" s="3" t="s">
        <v>489</v>
      </c>
      <c r="E10" s="3" t="s">
        <v>325</v>
      </c>
      <c r="F10" s="3" t="s">
        <v>3</v>
      </c>
    </row>
    <row r="11" spans="1:6" x14ac:dyDescent="0.3">
      <c r="A11" s="32" t="s">
        <v>36</v>
      </c>
      <c r="B11" s="33" t="s">
        <v>37</v>
      </c>
      <c r="C11" s="33" t="s">
        <v>38</v>
      </c>
      <c r="D11" s="3" t="s">
        <v>326</v>
      </c>
      <c r="E11" s="3" t="s">
        <v>327</v>
      </c>
      <c r="F11" s="3" t="s">
        <v>3</v>
      </c>
    </row>
    <row r="12" spans="1:6" x14ac:dyDescent="0.3">
      <c r="A12" s="32" t="s">
        <v>39</v>
      </c>
      <c r="B12" s="33" t="s">
        <v>37</v>
      </c>
      <c r="C12" s="33" t="s">
        <v>40</v>
      </c>
      <c r="D12" s="3" t="s">
        <v>326</v>
      </c>
      <c r="E12" s="3" t="s">
        <v>328</v>
      </c>
      <c r="F12" s="3" t="s">
        <v>3</v>
      </c>
    </row>
    <row r="13" spans="1:6" x14ac:dyDescent="0.3">
      <c r="A13" s="32" t="s">
        <v>41</v>
      </c>
      <c r="B13" s="33" t="s">
        <v>42</v>
      </c>
      <c r="C13" s="33" t="s">
        <v>43</v>
      </c>
      <c r="D13" s="60" t="s">
        <v>501</v>
      </c>
      <c r="E13" s="3" t="s">
        <v>329</v>
      </c>
      <c r="F13" s="3" t="s">
        <v>3</v>
      </c>
    </row>
    <row r="14" spans="1:6" x14ac:dyDescent="0.3">
      <c r="A14" s="32" t="s">
        <v>44</v>
      </c>
      <c r="B14" s="33" t="s">
        <v>45</v>
      </c>
      <c r="C14" s="33" t="s">
        <v>46</v>
      </c>
      <c r="D14" s="3" t="s">
        <v>330</v>
      </c>
      <c r="E14" s="3" t="s">
        <v>331</v>
      </c>
      <c r="F14" s="3" t="s">
        <v>3</v>
      </c>
    </row>
    <row r="15" spans="1:6" x14ac:dyDescent="0.3">
      <c r="A15" s="32" t="s">
        <v>47</v>
      </c>
      <c r="B15" s="33" t="s">
        <v>48</v>
      </c>
      <c r="C15" s="33" t="s">
        <v>49</v>
      </c>
      <c r="D15" s="3" t="s">
        <v>332</v>
      </c>
      <c r="E15" s="3" t="s">
        <v>333</v>
      </c>
      <c r="F15" s="3" t="s">
        <v>3</v>
      </c>
    </row>
    <row r="16" spans="1:6" x14ac:dyDescent="0.3">
      <c r="A16" s="32" t="s">
        <v>50</v>
      </c>
      <c r="B16" s="33" t="s">
        <v>48</v>
      </c>
      <c r="C16" s="33" t="s">
        <v>51</v>
      </c>
      <c r="D16" s="3" t="s">
        <v>490</v>
      </c>
      <c r="E16" s="3" t="s">
        <v>334</v>
      </c>
      <c r="F16" s="3" t="s">
        <v>3</v>
      </c>
    </row>
    <row r="17" spans="1:6" x14ac:dyDescent="0.3">
      <c r="A17" s="32" t="s">
        <v>52</v>
      </c>
      <c r="B17" s="33" t="s">
        <v>53</v>
      </c>
      <c r="C17" s="33" t="s">
        <v>54</v>
      </c>
      <c r="D17" s="3" t="s">
        <v>502</v>
      </c>
      <c r="E17" s="3" t="s">
        <v>335</v>
      </c>
      <c r="F17" s="3" t="s">
        <v>3</v>
      </c>
    </row>
    <row r="18" spans="1:6" x14ac:dyDescent="0.3">
      <c r="A18" s="32" t="s">
        <v>55</v>
      </c>
      <c r="B18" s="33" t="s">
        <v>56</v>
      </c>
      <c r="C18" s="33" t="s">
        <v>57</v>
      </c>
      <c r="D18" s="3" t="s">
        <v>336</v>
      </c>
      <c r="E18" s="3" t="s">
        <v>337</v>
      </c>
      <c r="F18" s="3" t="s">
        <v>3</v>
      </c>
    </row>
    <row r="19" spans="1:6" x14ac:dyDescent="0.3">
      <c r="A19" s="32" t="s">
        <v>58</v>
      </c>
      <c r="B19" s="33" t="s">
        <v>56</v>
      </c>
      <c r="C19" s="33" t="s">
        <v>298</v>
      </c>
      <c r="D19" s="3" t="s">
        <v>336</v>
      </c>
      <c r="E19" s="3" t="s">
        <v>337</v>
      </c>
      <c r="F19" s="3" t="s">
        <v>3</v>
      </c>
    </row>
    <row r="20" spans="1:6" x14ac:dyDescent="0.3">
      <c r="A20" s="32" t="s">
        <v>60</v>
      </c>
      <c r="B20" s="33" t="s">
        <v>61</v>
      </c>
      <c r="C20" s="33" t="s">
        <v>62</v>
      </c>
      <c r="D20" s="3" t="s">
        <v>338</v>
      </c>
      <c r="E20" s="3" t="s">
        <v>339</v>
      </c>
      <c r="F20" s="3" t="s">
        <v>3</v>
      </c>
    </row>
    <row r="21" spans="1:6" x14ac:dyDescent="0.3">
      <c r="A21" s="32" t="s">
        <v>63</v>
      </c>
      <c r="B21" s="33" t="s">
        <v>64</v>
      </c>
      <c r="C21" s="33" t="s">
        <v>65</v>
      </c>
      <c r="D21" s="3" t="s">
        <v>506</v>
      </c>
      <c r="E21" s="3" t="s">
        <v>340</v>
      </c>
      <c r="F21" s="3" t="s">
        <v>3</v>
      </c>
    </row>
    <row r="22" spans="1:6" x14ac:dyDescent="0.3">
      <c r="A22" s="32" t="s">
        <v>66</v>
      </c>
      <c r="B22" s="33" t="s">
        <v>67</v>
      </c>
      <c r="C22" s="33" t="s">
        <v>68</v>
      </c>
      <c r="D22" s="3" t="s">
        <v>341</v>
      </c>
      <c r="E22" s="3" t="s">
        <v>342</v>
      </c>
      <c r="F22" s="3" t="s">
        <v>3</v>
      </c>
    </row>
    <row r="23" spans="1:6" x14ac:dyDescent="0.3">
      <c r="A23" s="32" t="s">
        <v>69</v>
      </c>
      <c r="B23" s="33" t="s">
        <v>67</v>
      </c>
      <c r="C23" s="33" t="s">
        <v>70</v>
      </c>
      <c r="D23" s="3" t="s">
        <v>343</v>
      </c>
      <c r="E23" s="3" t="s">
        <v>342</v>
      </c>
      <c r="F23" s="3" t="s">
        <v>3</v>
      </c>
    </row>
    <row r="24" spans="1:6" x14ac:dyDescent="0.3">
      <c r="A24" s="32" t="s">
        <v>71</v>
      </c>
      <c r="B24" s="33" t="s">
        <v>72</v>
      </c>
      <c r="C24" s="33" t="s">
        <v>73</v>
      </c>
      <c r="D24" s="3" t="s">
        <v>344</v>
      </c>
      <c r="E24" s="3" t="s">
        <v>345</v>
      </c>
      <c r="F24" s="3" t="s">
        <v>3</v>
      </c>
    </row>
    <row r="25" spans="1:6" x14ac:dyDescent="0.3">
      <c r="A25" s="32" t="s">
        <v>74</v>
      </c>
      <c r="B25" s="33" t="s">
        <v>72</v>
      </c>
      <c r="C25" s="33" t="s">
        <v>75</v>
      </c>
      <c r="D25" s="3" t="s">
        <v>344</v>
      </c>
      <c r="E25" s="3" t="s">
        <v>345</v>
      </c>
      <c r="F25" s="3" t="s">
        <v>3</v>
      </c>
    </row>
    <row r="26" spans="1:6" x14ac:dyDescent="0.3">
      <c r="A26" s="32" t="s">
        <v>76</v>
      </c>
      <c r="B26" s="33" t="s">
        <v>77</v>
      </c>
      <c r="C26" s="33" t="s">
        <v>78</v>
      </c>
      <c r="D26" s="3" t="s">
        <v>484</v>
      </c>
      <c r="E26" s="3" t="s">
        <v>346</v>
      </c>
      <c r="F26" s="3" t="s">
        <v>3</v>
      </c>
    </row>
    <row r="27" spans="1:6" x14ac:dyDescent="0.3">
      <c r="A27" s="32" t="s">
        <v>79</v>
      </c>
      <c r="B27" s="33" t="s">
        <v>80</v>
      </c>
      <c r="C27" s="33" t="s">
        <v>81</v>
      </c>
      <c r="D27" s="3" t="s">
        <v>347</v>
      </c>
      <c r="E27" s="3" t="s">
        <v>348</v>
      </c>
      <c r="F27" s="3" t="s">
        <v>3</v>
      </c>
    </row>
    <row r="28" spans="1:6" x14ac:dyDescent="0.3">
      <c r="A28" s="32" t="s">
        <v>82</v>
      </c>
      <c r="B28" s="33" t="s">
        <v>83</v>
      </c>
      <c r="C28" s="33" t="s">
        <v>84</v>
      </c>
      <c r="D28" s="3" t="s">
        <v>491</v>
      </c>
      <c r="E28" s="3" t="s">
        <v>349</v>
      </c>
      <c r="F28" s="3" t="s">
        <v>3</v>
      </c>
    </row>
    <row r="29" spans="1:6" x14ac:dyDescent="0.3">
      <c r="A29" s="32" t="s">
        <v>85</v>
      </c>
      <c r="B29" s="33" t="s">
        <v>86</v>
      </c>
      <c r="C29" s="33" t="s">
        <v>87</v>
      </c>
      <c r="D29" s="3" t="s">
        <v>492</v>
      </c>
      <c r="E29" s="3" t="s">
        <v>350</v>
      </c>
      <c r="F29" s="3" t="s">
        <v>3</v>
      </c>
    </row>
    <row r="30" spans="1:6" x14ac:dyDescent="0.3">
      <c r="A30" s="32" t="s">
        <v>88</v>
      </c>
      <c r="B30" s="33" t="s">
        <v>89</v>
      </c>
      <c r="C30" s="33" t="s">
        <v>90</v>
      </c>
      <c r="D30" s="3" t="s">
        <v>351</v>
      </c>
      <c r="E30" s="3" t="s">
        <v>352</v>
      </c>
      <c r="F30" s="3" t="s">
        <v>3</v>
      </c>
    </row>
    <row r="31" spans="1:6" x14ac:dyDescent="0.3">
      <c r="A31" s="32" t="s">
        <v>91</v>
      </c>
      <c r="B31" s="33" t="s">
        <v>92</v>
      </c>
      <c r="C31" s="33" t="s">
        <v>93</v>
      </c>
      <c r="D31" s="3" t="s">
        <v>486</v>
      </c>
      <c r="E31" s="3" t="s">
        <v>353</v>
      </c>
      <c r="F31" s="3" t="s">
        <v>3</v>
      </c>
    </row>
    <row r="32" spans="1:6" x14ac:dyDescent="0.3">
      <c r="A32" s="32" t="s">
        <v>94</v>
      </c>
      <c r="B32" s="33" t="s">
        <v>95</v>
      </c>
      <c r="C32" s="33" t="s">
        <v>96</v>
      </c>
      <c r="D32" s="3" t="s">
        <v>354</v>
      </c>
      <c r="E32" s="3" t="s">
        <v>355</v>
      </c>
      <c r="F32" s="3" t="s">
        <v>3</v>
      </c>
    </row>
    <row r="33" spans="1:6" x14ac:dyDescent="0.3">
      <c r="A33" s="32" t="s">
        <v>97</v>
      </c>
      <c r="B33" s="33" t="s">
        <v>98</v>
      </c>
      <c r="C33" s="33" t="s">
        <v>99</v>
      </c>
      <c r="D33" s="3" t="s">
        <v>356</v>
      </c>
      <c r="E33" s="3" t="s">
        <v>357</v>
      </c>
      <c r="F33" s="3" t="s">
        <v>3</v>
      </c>
    </row>
    <row r="34" spans="1:6" x14ac:dyDescent="0.3">
      <c r="A34" s="32" t="s">
        <v>100</v>
      </c>
      <c r="B34" s="33" t="s">
        <v>101</v>
      </c>
      <c r="C34" s="33" t="s">
        <v>102</v>
      </c>
      <c r="D34" s="3" t="s">
        <v>358</v>
      </c>
      <c r="E34" s="3" t="s">
        <v>359</v>
      </c>
      <c r="F34" s="3" t="s">
        <v>3</v>
      </c>
    </row>
    <row r="35" spans="1:6" x14ac:dyDescent="0.3">
      <c r="A35" s="36" t="s">
        <v>103</v>
      </c>
      <c r="B35" s="33" t="s">
        <v>104</v>
      </c>
      <c r="C35" s="33" t="s">
        <v>105</v>
      </c>
      <c r="D35" s="3" t="s">
        <v>360</v>
      </c>
      <c r="E35" s="3" t="s">
        <v>361</v>
      </c>
      <c r="F35" s="3" t="s">
        <v>3</v>
      </c>
    </row>
    <row r="36" spans="1:6" x14ac:dyDescent="0.3">
      <c r="A36" s="32" t="s">
        <v>106</v>
      </c>
      <c r="B36" s="33" t="s">
        <v>107</v>
      </c>
      <c r="C36" s="33" t="s">
        <v>108</v>
      </c>
      <c r="D36" s="3" t="s">
        <v>362</v>
      </c>
      <c r="E36" s="3" t="s">
        <v>363</v>
      </c>
      <c r="F36" s="3" t="s">
        <v>3</v>
      </c>
    </row>
    <row r="37" spans="1:6" x14ac:dyDescent="0.3">
      <c r="A37" s="32" t="s">
        <v>109</v>
      </c>
      <c r="B37" s="33" t="s">
        <v>110</v>
      </c>
      <c r="C37" s="33" t="s">
        <v>111</v>
      </c>
      <c r="D37" s="3" t="s">
        <v>500</v>
      </c>
      <c r="E37" s="3" t="s">
        <v>364</v>
      </c>
      <c r="F37" s="3" t="s">
        <v>3</v>
      </c>
    </row>
    <row r="38" spans="1:6" x14ac:dyDescent="0.3">
      <c r="A38" s="32" t="s">
        <v>112</v>
      </c>
      <c r="B38" s="33" t="s">
        <v>113</v>
      </c>
      <c r="C38" s="33" t="s">
        <v>114</v>
      </c>
      <c r="D38" s="3" t="s">
        <v>485</v>
      </c>
      <c r="E38" s="3" t="s">
        <v>365</v>
      </c>
      <c r="F38" s="3" t="s">
        <v>3</v>
      </c>
    </row>
    <row r="39" spans="1:6" x14ac:dyDescent="0.3">
      <c r="A39" s="32" t="s">
        <v>115</v>
      </c>
      <c r="B39" s="33" t="s">
        <v>116</v>
      </c>
      <c r="C39" s="33" t="s">
        <v>117</v>
      </c>
      <c r="D39" s="3" t="s">
        <v>366</v>
      </c>
      <c r="E39" s="3" t="s">
        <v>367</v>
      </c>
      <c r="F39" s="3" t="s">
        <v>3</v>
      </c>
    </row>
    <row r="40" spans="1:6" x14ac:dyDescent="0.3">
      <c r="A40" s="32" t="s">
        <v>118</v>
      </c>
      <c r="B40" s="33" t="s">
        <v>119</v>
      </c>
      <c r="C40" s="33" t="s">
        <v>120</v>
      </c>
      <c r="D40" s="3" t="s">
        <v>477</v>
      </c>
      <c r="E40" s="3" t="s">
        <v>368</v>
      </c>
      <c r="F40" s="3" t="s">
        <v>3</v>
      </c>
    </row>
    <row r="41" spans="1:6" x14ac:dyDescent="0.3">
      <c r="A41" s="32" t="s">
        <v>121</v>
      </c>
      <c r="B41" s="33" t="s">
        <v>122</v>
      </c>
      <c r="C41" s="33" t="s">
        <v>123</v>
      </c>
      <c r="D41" s="3" t="s">
        <v>369</v>
      </c>
      <c r="E41" s="3" t="s">
        <v>370</v>
      </c>
      <c r="F41" s="3" t="s">
        <v>3</v>
      </c>
    </row>
    <row r="42" spans="1:6" x14ac:dyDescent="0.3">
      <c r="A42" s="32" t="s">
        <v>124</v>
      </c>
      <c r="B42" s="33" t="s">
        <v>122</v>
      </c>
      <c r="C42" s="33" t="s">
        <v>125</v>
      </c>
      <c r="D42" s="3" t="s">
        <v>371</v>
      </c>
      <c r="E42" s="3" t="s">
        <v>372</v>
      </c>
      <c r="F42" s="3" t="s">
        <v>3</v>
      </c>
    </row>
    <row r="43" spans="1:6" x14ac:dyDescent="0.3">
      <c r="A43" s="32" t="s">
        <v>126</v>
      </c>
      <c r="B43" s="33" t="s">
        <v>127</v>
      </c>
      <c r="C43" s="33" t="s">
        <v>127</v>
      </c>
      <c r="D43" s="60" t="s">
        <v>493</v>
      </c>
      <c r="E43" s="3" t="s">
        <v>373</v>
      </c>
      <c r="F43" s="3" t="s">
        <v>3</v>
      </c>
    </row>
    <row r="44" spans="1:6" x14ac:dyDescent="0.3">
      <c r="A44" s="32" t="s">
        <v>128</v>
      </c>
      <c r="B44" s="33" t="s">
        <v>129</v>
      </c>
      <c r="C44" s="33" t="s">
        <v>130</v>
      </c>
      <c r="D44" s="3" t="s">
        <v>374</v>
      </c>
      <c r="E44" s="3" t="s">
        <v>375</v>
      </c>
      <c r="F44" s="3" t="s">
        <v>3</v>
      </c>
    </row>
    <row r="45" spans="1:6" x14ac:dyDescent="0.3">
      <c r="A45" s="32" t="s">
        <v>131</v>
      </c>
      <c r="B45" s="33" t="s">
        <v>132</v>
      </c>
      <c r="C45" s="33" t="s">
        <v>133</v>
      </c>
      <c r="D45" s="3" t="s">
        <v>376</v>
      </c>
      <c r="E45" s="3" t="s">
        <v>377</v>
      </c>
      <c r="F45" s="3" t="s">
        <v>3</v>
      </c>
    </row>
    <row r="46" spans="1:6" x14ac:dyDescent="0.3">
      <c r="A46" s="32" t="s">
        <v>134</v>
      </c>
      <c r="B46" s="33" t="s">
        <v>135</v>
      </c>
      <c r="C46" s="33" t="s">
        <v>136</v>
      </c>
      <c r="D46" s="3" t="s">
        <v>378</v>
      </c>
      <c r="E46" s="3" t="s">
        <v>379</v>
      </c>
      <c r="F46" s="3" t="s">
        <v>3</v>
      </c>
    </row>
    <row r="47" spans="1:6" x14ac:dyDescent="0.3">
      <c r="A47" s="32" t="s">
        <v>137</v>
      </c>
      <c r="B47" s="33" t="s">
        <v>138</v>
      </c>
      <c r="C47" s="33" t="s">
        <v>139</v>
      </c>
      <c r="D47" s="3" t="s">
        <v>380</v>
      </c>
      <c r="E47" s="3" t="s">
        <v>381</v>
      </c>
      <c r="F47" s="3" t="s">
        <v>3</v>
      </c>
    </row>
    <row r="48" spans="1:6" x14ac:dyDescent="0.3">
      <c r="A48" s="36" t="s">
        <v>140</v>
      </c>
      <c r="B48" s="33" t="s">
        <v>141</v>
      </c>
      <c r="C48" s="33" t="s">
        <v>142</v>
      </c>
      <c r="D48" s="3" t="s">
        <v>481</v>
      </c>
      <c r="E48" s="3" t="s">
        <v>382</v>
      </c>
      <c r="F48" s="3" t="s">
        <v>3</v>
      </c>
    </row>
    <row r="49" spans="1:6" x14ac:dyDescent="0.3">
      <c r="A49" s="32" t="s">
        <v>143</v>
      </c>
      <c r="B49" s="33" t="s">
        <v>144</v>
      </c>
      <c r="C49" s="33" t="s">
        <v>145</v>
      </c>
      <c r="D49" s="3" t="s">
        <v>383</v>
      </c>
      <c r="E49" s="3" t="s">
        <v>384</v>
      </c>
      <c r="F49" s="3" t="s">
        <v>3</v>
      </c>
    </row>
    <row r="50" spans="1:6" x14ac:dyDescent="0.3">
      <c r="A50" s="32" t="s">
        <v>146</v>
      </c>
      <c r="B50" s="33" t="s">
        <v>147</v>
      </c>
      <c r="C50" s="33" t="s">
        <v>148</v>
      </c>
      <c r="D50" s="3" t="s">
        <v>503</v>
      </c>
      <c r="E50" s="3" t="s">
        <v>385</v>
      </c>
      <c r="F50" s="3" t="s">
        <v>3</v>
      </c>
    </row>
    <row r="51" spans="1:6" x14ac:dyDescent="0.3">
      <c r="A51" s="32" t="s">
        <v>149</v>
      </c>
      <c r="B51" s="33" t="s">
        <v>147</v>
      </c>
      <c r="C51" s="33" t="s">
        <v>150</v>
      </c>
      <c r="D51" s="3" t="s">
        <v>494</v>
      </c>
      <c r="E51" s="3" t="s">
        <v>386</v>
      </c>
      <c r="F51" s="3" t="s">
        <v>3</v>
      </c>
    </row>
    <row r="52" spans="1:6" x14ac:dyDescent="0.3">
      <c r="A52" s="32" t="s">
        <v>151</v>
      </c>
      <c r="B52" s="33" t="s">
        <v>152</v>
      </c>
      <c r="C52" s="33" t="s">
        <v>153</v>
      </c>
      <c r="D52" s="3" t="s">
        <v>482</v>
      </c>
      <c r="E52" s="3" t="s">
        <v>387</v>
      </c>
      <c r="F52" s="3" t="s">
        <v>3</v>
      </c>
    </row>
    <row r="53" spans="1:6" x14ac:dyDescent="0.3">
      <c r="A53" s="32" t="s">
        <v>154</v>
      </c>
      <c r="B53" s="33" t="s">
        <v>155</v>
      </c>
      <c r="C53" s="33" t="s">
        <v>156</v>
      </c>
      <c r="D53" s="3" t="s">
        <v>388</v>
      </c>
      <c r="E53" s="3" t="s">
        <v>389</v>
      </c>
      <c r="F53" s="3" t="s">
        <v>3</v>
      </c>
    </row>
    <row r="54" spans="1:6" x14ac:dyDescent="0.3">
      <c r="A54" s="32" t="s">
        <v>157</v>
      </c>
      <c r="B54" s="33" t="s">
        <v>155</v>
      </c>
      <c r="C54" s="33" t="s">
        <v>158</v>
      </c>
      <c r="D54" s="3" t="s">
        <v>495</v>
      </c>
      <c r="E54" s="3" t="s">
        <v>390</v>
      </c>
      <c r="F54" s="3" t="s">
        <v>3</v>
      </c>
    </row>
    <row r="55" spans="1:6" x14ac:dyDescent="0.3">
      <c r="A55" s="32" t="s">
        <v>159</v>
      </c>
      <c r="B55" s="33" t="s">
        <v>160</v>
      </c>
      <c r="C55" s="33" t="s">
        <v>161</v>
      </c>
      <c r="D55" s="3" t="s">
        <v>391</v>
      </c>
      <c r="E55" s="3" t="s">
        <v>392</v>
      </c>
      <c r="F55" s="3" t="s">
        <v>3</v>
      </c>
    </row>
    <row r="56" spans="1:6" x14ac:dyDescent="0.3">
      <c r="A56" s="32" t="s">
        <v>162</v>
      </c>
      <c r="B56" s="33" t="s">
        <v>163</v>
      </c>
      <c r="C56" s="33" t="s">
        <v>164</v>
      </c>
      <c r="D56" s="3" t="s">
        <v>393</v>
      </c>
      <c r="E56" s="3" t="s">
        <v>394</v>
      </c>
      <c r="F56" s="3" t="s">
        <v>3</v>
      </c>
    </row>
    <row r="57" spans="1:6" x14ac:dyDescent="0.3">
      <c r="A57" s="32" t="s">
        <v>165</v>
      </c>
      <c r="B57" s="33" t="s">
        <v>166</v>
      </c>
      <c r="C57" s="33" t="s">
        <v>167</v>
      </c>
      <c r="D57" s="3" t="s">
        <v>395</v>
      </c>
      <c r="E57" s="3" t="s">
        <v>396</v>
      </c>
      <c r="F57" s="3" t="s">
        <v>3</v>
      </c>
    </row>
    <row r="58" spans="1:6" x14ac:dyDescent="0.3">
      <c r="A58" s="32" t="s">
        <v>168</v>
      </c>
      <c r="B58" s="33" t="s">
        <v>169</v>
      </c>
      <c r="C58" s="33" t="s">
        <v>170</v>
      </c>
      <c r="D58" s="3" t="s">
        <v>397</v>
      </c>
      <c r="E58" s="3" t="s">
        <v>398</v>
      </c>
      <c r="F58" s="3" t="s">
        <v>3</v>
      </c>
    </row>
    <row r="59" spans="1:6" x14ac:dyDescent="0.3">
      <c r="A59" s="32" t="s">
        <v>171</v>
      </c>
      <c r="B59" s="33" t="s">
        <v>172</v>
      </c>
      <c r="C59" s="33" t="s">
        <v>172</v>
      </c>
      <c r="D59" s="3" t="s">
        <v>399</v>
      </c>
      <c r="E59" s="3" t="s">
        <v>400</v>
      </c>
      <c r="F59" s="3" t="s">
        <v>3</v>
      </c>
    </row>
    <row r="60" spans="1:6" x14ac:dyDescent="0.3">
      <c r="A60" s="32" t="s">
        <v>173</v>
      </c>
      <c r="B60" s="33" t="s">
        <v>174</v>
      </c>
      <c r="C60" s="33" t="s">
        <v>175</v>
      </c>
      <c r="D60" s="3" t="s">
        <v>488</v>
      </c>
      <c r="E60" s="3" t="s">
        <v>401</v>
      </c>
      <c r="F60" s="3" t="s">
        <v>3</v>
      </c>
    </row>
    <row r="61" spans="1:6" x14ac:dyDescent="0.3">
      <c r="A61" s="32" t="s">
        <v>176</v>
      </c>
      <c r="B61" s="33" t="s">
        <v>177</v>
      </c>
      <c r="C61" s="33" t="s">
        <v>178</v>
      </c>
      <c r="D61" s="3" t="s">
        <v>402</v>
      </c>
      <c r="E61" s="3" t="s">
        <v>403</v>
      </c>
      <c r="F61" s="3" t="s">
        <v>3</v>
      </c>
    </row>
    <row r="62" spans="1:6" x14ac:dyDescent="0.3">
      <c r="A62" s="32" t="s">
        <v>404</v>
      </c>
      <c r="B62" s="33" t="s">
        <v>180</v>
      </c>
      <c r="C62" s="33" t="s">
        <v>405</v>
      </c>
      <c r="D62" s="3" t="s">
        <v>406</v>
      </c>
      <c r="E62" s="3" t="s">
        <v>407</v>
      </c>
      <c r="F62" s="3" t="s">
        <v>3</v>
      </c>
    </row>
    <row r="63" spans="1:6" x14ac:dyDescent="0.3">
      <c r="A63" s="32" t="s">
        <v>179</v>
      </c>
      <c r="B63" s="33" t="s">
        <v>180</v>
      </c>
      <c r="C63" s="33" t="s">
        <v>408</v>
      </c>
      <c r="D63" s="3" t="s">
        <v>406</v>
      </c>
      <c r="E63" s="3" t="s">
        <v>407</v>
      </c>
      <c r="F63" s="3" t="s">
        <v>3</v>
      </c>
    </row>
    <row r="64" spans="1:6" x14ac:dyDescent="0.3">
      <c r="A64" s="36" t="s">
        <v>182</v>
      </c>
      <c r="B64" s="33" t="s">
        <v>180</v>
      </c>
      <c r="C64" s="33" t="s">
        <v>183</v>
      </c>
      <c r="D64" s="3" t="s">
        <v>406</v>
      </c>
      <c r="E64" s="3" t="s">
        <v>407</v>
      </c>
      <c r="F64" s="3" t="s">
        <v>3</v>
      </c>
    </row>
    <row r="65" spans="1:6" x14ac:dyDescent="0.3">
      <c r="A65" s="36" t="s">
        <v>409</v>
      </c>
      <c r="B65" s="33" t="s">
        <v>180</v>
      </c>
      <c r="C65" s="33" t="s">
        <v>191</v>
      </c>
      <c r="D65" s="3" t="s">
        <v>406</v>
      </c>
      <c r="E65" s="3" t="s">
        <v>407</v>
      </c>
      <c r="F65" s="3" t="s">
        <v>3</v>
      </c>
    </row>
    <row r="66" spans="1:6" x14ac:dyDescent="0.3">
      <c r="A66" s="32" t="s">
        <v>184</v>
      </c>
      <c r="B66" s="33" t="s">
        <v>180</v>
      </c>
      <c r="C66" s="33" t="s">
        <v>185</v>
      </c>
      <c r="D66" s="3" t="s">
        <v>406</v>
      </c>
      <c r="E66" s="3" t="s">
        <v>410</v>
      </c>
      <c r="F66" s="3" t="s">
        <v>3</v>
      </c>
    </row>
    <row r="67" spans="1:6" x14ac:dyDescent="0.3">
      <c r="A67" s="36" t="s">
        <v>188</v>
      </c>
      <c r="B67" s="33" t="s">
        <v>180</v>
      </c>
      <c r="C67" s="33" t="s">
        <v>189</v>
      </c>
      <c r="D67" s="3" t="s">
        <v>406</v>
      </c>
      <c r="E67" s="3" t="s">
        <v>407</v>
      </c>
      <c r="F67" s="3" t="s">
        <v>3</v>
      </c>
    </row>
    <row r="68" spans="1:6" x14ac:dyDescent="0.3">
      <c r="A68" s="32" t="s">
        <v>192</v>
      </c>
      <c r="B68" s="33" t="s">
        <v>180</v>
      </c>
      <c r="C68" s="33" t="s">
        <v>193</v>
      </c>
      <c r="D68" s="3" t="s">
        <v>411</v>
      </c>
      <c r="E68" s="3" t="s">
        <v>412</v>
      </c>
      <c r="F68" s="3" t="s">
        <v>3</v>
      </c>
    </row>
    <row r="69" spans="1:6" x14ac:dyDescent="0.3">
      <c r="A69" s="32" t="s">
        <v>194</v>
      </c>
      <c r="B69" s="33" t="s">
        <v>180</v>
      </c>
      <c r="C69" s="33" t="s">
        <v>195</v>
      </c>
      <c r="D69" s="3" t="s">
        <v>413</v>
      </c>
      <c r="E69" s="3" t="s">
        <v>414</v>
      </c>
      <c r="F69" s="3" t="s">
        <v>3</v>
      </c>
    </row>
    <row r="70" spans="1:6" x14ac:dyDescent="0.3">
      <c r="A70" s="32" t="s">
        <v>196</v>
      </c>
      <c r="B70" s="33" t="s">
        <v>180</v>
      </c>
      <c r="C70" s="33" t="s">
        <v>197</v>
      </c>
      <c r="D70" s="3" t="s">
        <v>415</v>
      </c>
      <c r="E70" s="3" t="s">
        <v>416</v>
      </c>
      <c r="F70" s="3" t="s">
        <v>3</v>
      </c>
    </row>
    <row r="71" spans="1:6" x14ac:dyDescent="0.3">
      <c r="A71" s="32" t="s">
        <v>198</v>
      </c>
      <c r="B71" s="33" t="s">
        <v>180</v>
      </c>
      <c r="C71" s="33" t="s">
        <v>199</v>
      </c>
      <c r="D71" s="3" t="s">
        <v>417</v>
      </c>
      <c r="E71" s="3" t="s">
        <v>418</v>
      </c>
      <c r="F71" s="3" t="s">
        <v>3</v>
      </c>
    </row>
    <row r="72" spans="1:6" x14ac:dyDescent="0.3">
      <c r="A72" s="36" t="s">
        <v>200</v>
      </c>
      <c r="B72" s="33" t="s">
        <v>180</v>
      </c>
      <c r="C72" s="33" t="s">
        <v>301</v>
      </c>
      <c r="D72" s="3" t="s">
        <v>417</v>
      </c>
      <c r="E72" s="3" t="s">
        <v>419</v>
      </c>
      <c r="F72" s="3" t="s">
        <v>3</v>
      </c>
    </row>
    <row r="73" spans="1:6" x14ac:dyDescent="0.3">
      <c r="A73" s="32" t="s">
        <v>202</v>
      </c>
      <c r="B73" s="33" t="s">
        <v>180</v>
      </c>
      <c r="C73" s="33" t="s">
        <v>302</v>
      </c>
      <c r="D73" s="3" t="s">
        <v>417</v>
      </c>
      <c r="E73" s="3" t="s">
        <v>419</v>
      </c>
      <c r="F73" s="3" t="s">
        <v>3</v>
      </c>
    </row>
    <row r="74" spans="1:6" x14ac:dyDescent="0.3">
      <c r="A74" s="32" t="s">
        <v>204</v>
      </c>
      <c r="B74" s="33" t="s">
        <v>180</v>
      </c>
      <c r="C74" s="33" t="s">
        <v>303</v>
      </c>
      <c r="D74" s="3" t="s">
        <v>417</v>
      </c>
      <c r="E74" s="3" t="s">
        <v>418</v>
      </c>
      <c r="F74" s="3" t="s">
        <v>3</v>
      </c>
    </row>
    <row r="75" spans="1:6" x14ac:dyDescent="0.3">
      <c r="A75" s="36" t="s">
        <v>206</v>
      </c>
      <c r="B75" s="33" t="s">
        <v>180</v>
      </c>
      <c r="C75" s="33" t="s">
        <v>207</v>
      </c>
      <c r="D75" s="60" t="s">
        <v>504</v>
      </c>
      <c r="E75" s="3" t="s">
        <v>420</v>
      </c>
      <c r="F75" s="3" t="s">
        <v>3</v>
      </c>
    </row>
    <row r="76" spans="1:6" x14ac:dyDescent="0.3">
      <c r="A76" s="36" t="s">
        <v>208</v>
      </c>
      <c r="B76" s="33" t="s">
        <v>209</v>
      </c>
      <c r="C76" s="33" t="s">
        <v>209</v>
      </c>
      <c r="D76" s="3" t="s">
        <v>421</v>
      </c>
      <c r="E76" s="3" t="s">
        <v>422</v>
      </c>
      <c r="F76" s="3" t="s">
        <v>3</v>
      </c>
    </row>
    <row r="77" spans="1:6" x14ac:dyDescent="0.3">
      <c r="A77" s="32" t="s">
        <v>210</v>
      </c>
      <c r="B77" s="33" t="s">
        <v>211</v>
      </c>
      <c r="C77" s="33" t="s">
        <v>212</v>
      </c>
      <c r="D77" s="3" t="s">
        <v>423</v>
      </c>
      <c r="E77" s="3" t="s">
        <v>424</v>
      </c>
      <c r="F77" s="3" t="s">
        <v>3</v>
      </c>
    </row>
    <row r="78" spans="1:6" x14ac:dyDescent="0.3">
      <c r="A78" s="32" t="s">
        <v>213</v>
      </c>
      <c r="B78" s="33" t="s">
        <v>211</v>
      </c>
      <c r="C78" s="33" t="s">
        <v>425</v>
      </c>
      <c r="D78" s="3" t="s">
        <v>423</v>
      </c>
      <c r="E78" s="3" t="s">
        <v>424</v>
      </c>
      <c r="F78" s="3" t="s">
        <v>3</v>
      </c>
    </row>
    <row r="79" spans="1:6" x14ac:dyDescent="0.3">
      <c r="A79" s="32" t="s">
        <v>215</v>
      </c>
      <c r="B79" s="33" t="s">
        <v>216</v>
      </c>
      <c r="C79" s="33" t="s">
        <v>217</v>
      </c>
      <c r="D79" s="3" t="s">
        <v>496</v>
      </c>
      <c r="E79" s="3" t="s">
        <v>426</v>
      </c>
      <c r="F79" s="3" t="s">
        <v>3</v>
      </c>
    </row>
    <row r="80" spans="1:6" x14ac:dyDescent="0.3">
      <c r="A80" s="32" t="s">
        <v>218</v>
      </c>
      <c r="B80" s="33" t="s">
        <v>219</v>
      </c>
      <c r="C80" s="33" t="s">
        <v>219</v>
      </c>
      <c r="D80" s="3" t="s">
        <v>427</v>
      </c>
      <c r="E80" s="3" t="s">
        <v>428</v>
      </c>
      <c r="F80" s="3" t="s">
        <v>3</v>
      </c>
    </row>
    <row r="81" spans="1:6" x14ac:dyDescent="0.3">
      <c r="A81" s="32" t="s">
        <v>220</v>
      </c>
      <c r="B81" s="33" t="s">
        <v>221</v>
      </c>
      <c r="C81" s="33" t="s">
        <v>222</v>
      </c>
      <c r="D81" s="3" t="s">
        <v>429</v>
      </c>
      <c r="E81" s="3" t="s">
        <v>430</v>
      </c>
      <c r="F81" s="3" t="s">
        <v>3</v>
      </c>
    </row>
    <row r="82" spans="1:6" x14ac:dyDescent="0.3">
      <c r="A82" s="32" t="s">
        <v>223</v>
      </c>
      <c r="B82" s="33" t="s">
        <v>221</v>
      </c>
      <c r="C82" s="33" t="s">
        <v>224</v>
      </c>
      <c r="D82" s="3" t="s">
        <v>431</v>
      </c>
      <c r="E82" s="3" t="s">
        <v>432</v>
      </c>
      <c r="F82" s="3" t="s">
        <v>3</v>
      </c>
    </row>
    <row r="83" spans="1:6" x14ac:dyDescent="0.3">
      <c r="A83" s="32" t="s">
        <v>225</v>
      </c>
      <c r="B83" s="33" t="s">
        <v>226</v>
      </c>
      <c r="C83" s="33" t="s">
        <v>227</v>
      </c>
      <c r="D83" s="3" t="s">
        <v>433</v>
      </c>
      <c r="E83" s="3" t="s">
        <v>434</v>
      </c>
      <c r="F83" s="3" t="s">
        <v>3</v>
      </c>
    </row>
    <row r="84" spans="1:6" x14ac:dyDescent="0.3">
      <c r="A84" s="32" t="s">
        <v>228</v>
      </c>
      <c r="B84" s="33" t="s">
        <v>229</v>
      </c>
      <c r="C84" s="33" t="s">
        <v>230</v>
      </c>
      <c r="D84" s="3" t="s">
        <v>479</v>
      </c>
      <c r="E84" s="3" t="s">
        <v>435</v>
      </c>
      <c r="F84" s="3" t="s">
        <v>3</v>
      </c>
    </row>
    <row r="85" spans="1:6" x14ac:dyDescent="0.3">
      <c r="A85" s="32" t="s">
        <v>231</v>
      </c>
      <c r="B85" s="33" t="s">
        <v>232</v>
      </c>
      <c r="C85" s="33" t="s">
        <v>233</v>
      </c>
      <c r="D85" s="3" t="s">
        <v>497</v>
      </c>
      <c r="E85" s="3" t="s">
        <v>436</v>
      </c>
      <c r="F85" s="3" t="s">
        <v>3</v>
      </c>
    </row>
    <row r="86" spans="1:6" x14ac:dyDescent="0.3">
      <c r="A86" s="32" t="s">
        <v>234</v>
      </c>
      <c r="B86" s="33" t="s">
        <v>235</v>
      </c>
      <c r="C86" s="33" t="s">
        <v>236</v>
      </c>
      <c r="D86" s="3" t="s">
        <v>437</v>
      </c>
      <c r="E86" s="3" t="s">
        <v>438</v>
      </c>
      <c r="F86" s="3" t="s">
        <v>3</v>
      </c>
    </row>
    <row r="87" spans="1:6" x14ac:dyDescent="0.3">
      <c r="A87" s="32" t="s">
        <v>237</v>
      </c>
      <c r="B87" s="33" t="s">
        <v>238</v>
      </c>
      <c r="C87" s="33" t="s">
        <v>239</v>
      </c>
      <c r="D87" s="3" t="s">
        <v>439</v>
      </c>
      <c r="E87" s="3" t="s">
        <v>440</v>
      </c>
      <c r="F87" s="3" t="s">
        <v>3</v>
      </c>
    </row>
    <row r="88" spans="1:6" x14ac:dyDescent="0.3">
      <c r="A88" s="32" t="s">
        <v>240</v>
      </c>
      <c r="B88" s="33" t="s">
        <v>241</v>
      </c>
      <c r="C88" s="33" t="s">
        <v>242</v>
      </c>
      <c r="D88" s="3" t="s">
        <v>441</v>
      </c>
      <c r="E88" s="3" t="s">
        <v>442</v>
      </c>
      <c r="F88" s="3" t="s">
        <v>3</v>
      </c>
    </row>
    <row r="89" spans="1:6" x14ac:dyDescent="0.3">
      <c r="A89" s="32" t="s">
        <v>443</v>
      </c>
      <c r="B89" s="33" t="s">
        <v>244</v>
      </c>
      <c r="C89" s="33" t="s">
        <v>444</v>
      </c>
      <c r="D89" s="3" t="s">
        <v>445</v>
      </c>
      <c r="E89" s="3" t="s">
        <v>446</v>
      </c>
      <c r="F89" s="3" t="s">
        <v>3</v>
      </c>
    </row>
    <row r="90" spans="1:6" x14ac:dyDescent="0.3">
      <c r="A90" s="32" t="s">
        <v>243</v>
      </c>
      <c r="B90" s="33" t="s">
        <v>244</v>
      </c>
      <c r="C90" s="33" t="s">
        <v>244</v>
      </c>
      <c r="D90" s="3" t="s">
        <v>445</v>
      </c>
      <c r="E90" s="3" t="s">
        <v>446</v>
      </c>
      <c r="F90" s="3" t="s">
        <v>3</v>
      </c>
    </row>
    <row r="91" spans="1:6" x14ac:dyDescent="0.3">
      <c r="A91" s="32" t="s">
        <v>245</v>
      </c>
      <c r="B91" s="33" t="s">
        <v>246</v>
      </c>
      <c r="C91" s="33" t="s">
        <v>247</v>
      </c>
      <c r="D91" s="3" t="s">
        <v>447</v>
      </c>
      <c r="E91" s="3" t="s">
        <v>448</v>
      </c>
      <c r="F91" s="3" t="s">
        <v>3</v>
      </c>
    </row>
    <row r="92" spans="1:6" x14ac:dyDescent="0.3">
      <c r="A92" s="32" t="s">
        <v>248</v>
      </c>
      <c r="B92" s="33" t="s">
        <v>249</v>
      </c>
      <c r="C92" s="33" t="s">
        <v>250</v>
      </c>
      <c r="D92" s="3" t="s">
        <v>366</v>
      </c>
      <c r="E92" s="3" t="s">
        <v>449</v>
      </c>
      <c r="F92" s="3" t="s">
        <v>3</v>
      </c>
    </row>
    <row r="93" spans="1:6" x14ac:dyDescent="0.3">
      <c r="A93" s="32" t="s">
        <v>251</v>
      </c>
      <c r="B93" s="33" t="s">
        <v>252</v>
      </c>
      <c r="C93" s="33" t="s">
        <v>253</v>
      </c>
      <c r="D93" s="3" t="s">
        <v>450</v>
      </c>
      <c r="E93" s="3" t="s">
        <v>451</v>
      </c>
      <c r="F93" s="3" t="s">
        <v>3</v>
      </c>
    </row>
    <row r="94" spans="1:6" x14ac:dyDescent="0.3">
      <c r="A94" s="32" t="s">
        <v>254</v>
      </c>
      <c r="B94" s="33" t="s">
        <v>255</v>
      </c>
      <c r="C94" s="33" t="s">
        <v>256</v>
      </c>
      <c r="D94" s="3" t="s">
        <v>452</v>
      </c>
      <c r="E94" s="3" t="s">
        <v>453</v>
      </c>
      <c r="F94" s="3" t="s">
        <v>3</v>
      </c>
    </row>
    <row r="95" spans="1:6" x14ac:dyDescent="0.3">
      <c r="A95" s="32" t="s">
        <v>257</v>
      </c>
      <c r="B95" s="33" t="s">
        <v>258</v>
      </c>
      <c r="C95" s="33" t="s">
        <v>259</v>
      </c>
      <c r="D95" s="3" t="s">
        <v>454</v>
      </c>
      <c r="E95" s="3" t="s">
        <v>455</v>
      </c>
      <c r="F95" s="3" t="s">
        <v>3</v>
      </c>
    </row>
    <row r="96" spans="1:6" x14ac:dyDescent="0.3">
      <c r="A96" s="32" t="s">
        <v>260</v>
      </c>
      <c r="B96" s="33" t="s">
        <v>258</v>
      </c>
      <c r="C96" s="33" t="s">
        <v>261</v>
      </c>
      <c r="D96" s="3" t="s">
        <v>459</v>
      </c>
      <c r="E96" s="3" t="s">
        <v>457</v>
      </c>
      <c r="F96" s="3" t="s">
        <v>3</v>
      </c>
    </row>
    <row r="97" spans="1:6" x14ac:dyDescent="0.3">
      <c r="A97" s="32" t="s">
        <v>262</v>
      </c>
      <c r="B97" s="33" t="s">
        <v>258</v>
      </c>
      <c r="C97" s="33" t="s">
        <v>263</v>
      </c>
      <c r="D97" s="3" t="s">
        <v>507</v>
      </c>
      <c r="E97" s="3" t="s">
        <v>458</v>
      </c>
      <c r="F97" s="3" t="s">
        <v>3</v>
      </c>
    </row>
    <row r="98" spans="1:6" x14ac:dyDescent="0.3">
      <c r="A98" s="32" t="s">
        <v>264</v>
      </c>
      <c r="B98" s="33" t="s">
        <v>258</v>
      </c>
      <c r="C98" s="33" t="s">
        <v>265</v>
      </c>
      <c r="D98" s="3" t="s">
        <v>459</v>
      </c>
      <c r="E98" s="3" t="s">
        <v>460</v>
      </c>
      <c r="F98" s="3" t="s">
        <v>3</v>
      </c>
    </row>
    <row r="99" spans="1:6" x14ac:dyDescent="0.3">
      <c r="A99" s="32" t="s">
        <v>266</v>
      </c>
      <c r="B99" s="33" t="s">
        <v>258</v>
      </c>
      <c r="C99" s="33" t="s">
        <v>267</v>
      </c>
      <c r="D99" s="3" t="s">
        <v>461</v>
      </c>
      <c r="E99" s="3" t="s">
        <v>462</v>
      </c>
      <c r="F99" s="3" t="s">
        <v>3</v>
      </c>
    </row>
    <row r="100" spans="1:6" x14ac:dyDescent="0.3">
      <c r="A100" s="32" t="s">
        <v>268</v>
      </c>
      <c r="B100" s="33" t="s">
        <v>258</v>
      </c>
      <c r="C100" s="33" t="s">
        <v>269</v>
      </c>
      <c r="D100" s="3" t="s">
        <v>498</v>
      </c>
      <c r="E100" s="3" t="s">
        <v>463</v>
      </c>
      <c r="F100" s="3" t="s">
        <v>3</v>
      </c>
    </row>
    <row r="101" spans="1:6" x14ac:dyDescent="0.3">
      <c r="A101" s="32" t="s">
        <v>270</v>
      </c>
      <c r="B101" s="33" t="s">
        <v>258</v>
      </c>
      <c r="C101" s="33" t="s">
        <v>271</v>
      </c>
      <c r="D101" s="3" t="s">
        <v>499</v>
      </c>
      <c r="E101" s="3" t="s">
        <v>464</v>
      </c>
      <c r="F101" s="3" t="s">
        <v>3</v>
      </c>
    </row>
    <row r="102" spans="1:6" x14ac:dyDescent="0.3">
      <c r="A102" s="36" t="s">
        <v>272</v>
      </c>
      <c r="B102" s="33" t="s">
        <v>258</v>
      </c>
      <c r="C102" s="33" t="s">
        <v>273</v>
      </c>
      <c r="D102" s="3" t="s">
        <v>465</v>
      </c>
      <c r="E102" s="3" t="s">
        <v>466</v>
      </c>
      <c r="F102" s="3" t="s">
        <v>3</v>
      </c>
    </row>
    <row r="103" spans="1:6" x14ac:dyDescent="0.3">
      <c r="A103" s="32" t="s">
        <v>274</v>
      </c>
      <c r="B103" s="33" t="s">
        <v>258</v>
      </c>
      <c r="C103" s="33" t="s">
        <v>275</v>
      </c>
      <c r="D103" s="3" t="s">
        <v>456</v>
      </c>
      <c r="E103" s="3" t="s">
        <v>457</v>
      </c>
      <c r="F103" s="3" t="s">
        <v>3</v>
      </c>
    </row>
    <row r="104" spans="1:6" x14ac:dyDescent="0.3">
      <c r="A104" s="32" t="s">
        <v>276</v>
      </c>
      <c r="B104" s="33" t="s">
        <v>258</v>
      </c>
      <c r="C104" s="33" t="s">
        <v>277</v>
      </c>
      <c r="D104" s="3" t="s">
        <v>467</v>
      </c>
      <c r="E104" s="3" t="s">
        <v>468</v>
      </c>
      <c r="F104" s="3" t="s">
        <v>3</v>
      </c>
    </row>
    <row r="105" spans="1:6" x14ac:dyDescent="0.3">
      <c r="A105" s="32" t="s">
        <v>278</v>
      </c>
      <c r="B105" s="33" t="s">
        <v>279</v>
      </c>
      <c r="C105" s="33" t="s">
        <v>279</v>
      </c>
      <c r="D105" s="3" t="s">
        <v>483</v>
      </c>
      <c r="E105" s="3" t="s">
        <v>469</v>
      </c>
      <c r="F105" s="3" t="s">
        <v>3</v>
      </c>
    </row>
    <row r="106" spans="1:6" x14ac:dyDescent="0.3">
      <c r="A106" s="32" t="s">
        <v>280</v>
      </c>
      <c r="B106" s="33" t="s">
        <v>279</v>
      </c>
      <c r="C106" s="33" t="s">
        <v>281</v>
      </c>
      <c r="D106" s="3" t="s">
        <v>483</v>
      </c>
      <c r="E106" s="3" t="s">
        <v>470</v>
      </c>
      <c r="F106" s="3" t="s">
        <v>3</v>
      </c>
    </row>
    <row r="107" spans="1:6" x14ac:dyDescent="0.3">
      <c r="A107" s="32" t="s">
        <v>282</v>
      </c>
      <c r="B107" s="33" t="s">
        <v>283</v>
      </c>
      <c r="C107" s="33" t="s">
        <v>284</v>
      </c>
      <c r="D107" s="3" t="s">
        <v>471</v>
      </c>
      <c r="E107" s="3" t="s">
        <v>472</v>
      </c>
      <c r="F107" s="3" t="s">
        <v>3</v>
      </c>
    </row>
    <row r="108" spans="1:6" x14ac:dyDescent="0.3">
      <c r="A108" s="32" t="s">
        <v>285</v>
      </c>
      <c r="B108" s="33" t="s">
        <v>286</v>
      </c>
      <c r="C108" s="33" t="s">
        <v>287</v>
      </c>
      <c r="D108" s="3" t="s">
        <v>473</v>
      </c>
      <c r="E108" s="3" t="s">
        <v>474</v>
      </c>
      <c r="F108" s="3" t="s">
        <v>3</v>
      </c>
    </row>
    <row r="109" spans="1:6" x14ac:dyDescent="0.3">
      <c r="A109" s="32" t="s">
        <v>288</v>
      </c>
      <c r="B109" s="33" t="s">
        <v>289</v>
      </c>
      <c r="C109" s="33" t="s">
        <v>289</v>
      </c>
      <c r="D109" s="60" t="s">
        <v>505</v>
      </c>
      <c r="E109" s="3" t="s">
        <v>475</v>
      </c>
      <c r="F109" s="3" t="s">
        <v>3</v>
      </c>
    </row>
    <row r="110" spans="1:6" x14ac:dyDescent="0.3">
      <c r="A110" s="44"/>
      <c r="B110" s="45"/>
      <c r="C110" s="45"/>
    </row>
    <row r="111" spans="1:6" x14ac:dyDescent="0.3">
      <c r="A111" s="49" t="s">
        <v>304</v>
      </c>
      <c r="B111" s="50"/>
      <c r="C111" s="50"/>
      <c r="D111" s="5"/>
      <c r="E111" s="5"/>
      <c r="F111" s="5"/>
    </row>
    <row r="112" spans="1:6" x14ac:dyDescent="0.3">
      <c r="A112" s="44"/>
      <c r="B112" s="45"/>
      <c r="C112" s="45"/>
    </row>
    <row r="113" spans="1:3" x14ac:dyDescent="0.3">
      <c r="A113" s="44"/>
      <c r="B113" s="45"/>
      <c r="C113" s="45"/>
    </row>
    <row r="114" spans="1:3" x14ac:dyDescent="0.3">
      <c r="A114" s="44"/>
      <c r="B114" s="45"/>
      <c r="C114" s="45"/>
    </row>
    <row r="115" spans="1:3" x14ac:dyDescent="0.3">
      <c r="A115" s="44"/>
      <c r="B115" s="45"/>
      <c r="C115" s="45"/>
    </row>
    <row r="116" spans="1:3" x14ac:dyDescent="0.3">
      <c r="A116" s="44"/>
      <c r="B116" s="45"/>
      <c r="C116" s="45"/>
    </row>
    <row r="117" spans="1:3" x14ac:dyDescent="0.3">
      <c r="A117" s="44"/>
      <c r="B117" s="45"/>
      <c r="C117" s="45"/>
    </row>
    <row r="118" spans="1:3" x14ac:dyDescent="0.3">
      <c r="A118" s="44"/>
      <c r="B118" s="45"/>
      <c r="C118" s="45"/>
    </row>
    <row r="119" spans="1:3" x14ac:dyDescent="0.3">
      <c r="A119" s="44"/>
      <c r="B119" s="45"/>
      <c r="C119" s="45"/>
    </row>
    <row r="120" spans="1:3" x14ac:dyDescent="0.3">
      <c r="A120" s="44"/>
      <c r="B120" s="45"/>
      <c r="C120" s="45"/>
    </row>
    <row r="121" spans="1:3" x14ac:dyDescent="0.3">
      <c r="A121" s="44"/>
      <c r="B121" s="45"/>
      <c r="C121" s="45"/>
    </row>
    <row r="122" spans="1:3" x14ac:dyDescent="0.3">
      <c r="A122" s="44"/>
      <c r="B122" s="45"/>
      <c r="C122" s="45"/>
    </row>
    <row r="123" spans="1:3" x14ac:dyDescent="0.3">
      <c r="A123" s="44"/>
      <c r="B123" s="45"/>
      <c r="C123" s="45"/>
    </row>
    <row r="124" spans="1:3" x14ac:dyDescent="0.3">
      <c r="A124" s="44"/>
      <c r="B124" s="54"/>
      <c r="C124" s="5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CC5E-53B4-4912-AA2D-897513B12242}">
  <dimension ref="A1:P131"/>
  <sheetViews>
    <sheetView topLeftCell="A58" zoomScaleNormal="100" workbookViewId="0">
      <selection activeCell="U70" sqref="U70"/>
    </sheetView>
  </sheetViews>
  <sheetFormatPr defaultRowHeight="14.4" x14ac:dyDescent="0.3"/>
  <cols>
    <col min="1" max="1" width="7.88671875" style="55" customWidth="1"/>
    <col min="2" max="2" width="11.33203125" style="4" customWidth="1"/>
    <col min="3" max="3" width="26.44140625" style="4" bestFit="1" customWidth="1"/>
    <col min="4" max="4" width="6.88671875" style="4" bestFit="1" customWidth="1"/>
    <col min="5" max="9" width="7.33203125" style="4" bestFit="1" customWidth="1"/>
    <col min="10" max="10" width="6.33203125" style="4" bestFit="1" customWidth="1"/>
    <col min="11" max="12" width="7.33203125" style="4" bestFit="1" customWidth="1"/>
    <col min="13" max="13" width="7.33203125" style="4" customWidth="1"/>
    <col min="14" max="15" width="7.33203125" style="4" bestFit="1" customWidth="1"/>
    <col min="16" max="16" width="8.5546875" style="53" customWidth="1"/>
  </cols>
  <sheetData>
    <row r="1" spans="1:16" x14ac:dyDescent="0.3">
      <c r="A1" s="24"/>
      <c r="B1" s="25"/>
      <c r="C1" s="26"/>
      <c r="D1" s="75" t="s">
        <v>295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27" t="s">
        <v>296</v>
      </c>
    </row>
    <row r="2" spans="1:16" x14ac:dyDescent="0.3">
      <c r="A2" s="28" t="s">
        <v>0</v>
      </c>
      <c r="B2" s="29" t="s">
        <v>1</v>
      </c>
      <c r="C2" s="29" t="s">
        <v>2</v>
      </c>
      <c r="D2" s="30">
        <v>45292</v>
      </c>
      <c r="E2" s="30">
        <v>45323</v>
      </c>
      <c r="F2" s="30">
        <v>45352</v>
      </c>
      <c r="G2" s="30">
        <v>45383</v>
      </c>
      <c r="H2" s="30">
        <v>45413</v>
      </c>
      <c r="I2" s="30">
        <v>45444</v>
      </c>
      <c r="J2" s="30">
        <v>45474</v>
      </c>
      <c r="K2" s="30">
        <v>45505</v>
      </c>
      <c r="L2" s="30">
        <v>45536</v>
      </c>
      <c r="M2" s="30">
        <v>45566</v>
      </c>
      <c r="N2" s="30">
        <v>45597</v>
      </c>
      <c r="O2" s="30">
        <v>45627</v>
      </c>
      <c r="P2" s="31" t="s">
        <v>297</v>
      </c>
    </row>
    <row r="3" spans="1:16" x14ac:dyDescent="0.3">
      <c r="A3" s="32" t="s">
        <v>10</v>
      </c>
      <c r="B3" s="33" t="s">
        <v>11</v>
      </c>
      <c r="C3" s="33" t="s">
        <v>12</v>
      </c>
      <c r="D3" s="34">
        <f>'Jan 2024'!J3</f>
        <v>1</v>
      </c>
      <c r="E3" s="34">
        <f>'Feb 2024'!J3</f>
        <v>0.90909090909090906</v>
      </c>
      <c r="F3" s="34">
        <f>'Mar 2024'!J3</f>
        <v>0.86956521739130432</v>
      </c>
      <c r="G3" s="34">
        <f>'Apr 2024'!J3</f>
        <v>1.1071428571428572</v>
      </c>
      <c r="H3" s="34">
        <f>'May 2024'!J3</f>
        <v>1</v>
      </c>
      <c r="I3" s="34">
        <f>'Jun 2024'!J3</f>
        <v>1.0357142857142858</v>
      </c>
      <c r="J3" s="34">
        <f>'Jul 2024'!J3</f>
        <v>1</v>
      </c>
      <c r="K3" s="34">
        <f>Aug!J3</f>
        <v>1</v>
      </c>
      <c r="L3" s="34">
        <f>'Sep 2024'!J3</f>
        <v>1.0476190476190477</v>
      </c>
      <c r="M3" s="34"/>
      <c r="N3" s="34"/>
      <c r="O3" s="34"/>
      <c r="P3" s="35">
        <f>SUM(D3:O3)/9</f>
        <v>0.99657025743982275</v>
      </c>
    </row>
    <row r="4" spans="1:16" x14ac:dyDescent="0.3">
      <c r="A4" s="32" t="s">
        <v>13</v>
      </c>
      <c r="B4" s="33" t="s">
        <v>14</v>
      </c>
      <c r="C4" s="33" t="s">
        <v>14</v>
      </c>
      <c r="D4" s="34">
        <f>'Jan 2024'!J4</f>
        <v>0.90909090909090906</v>
      </c>
      <c r="E4" s="34">
        <f>'Feb 2024'!J4</f>
        <v>0.75</v>
      </c>
      <c r="F4" s="34">
        <f>'Mar 2024'!J4</f>
        <v>0.93103448275862066</v>
      </c>
      <c r="G4" s="34">
        <f>'Apr 2024'!J4</f>
        <v>1.1200000000000001</v>
      </c>
      <c r="H4" s="34">
        <f>'May 2024'!J4</f>
        <v>1</v>
      </c>
      <c r="I4" s="34">
        <f>'Jun 2024'!J4</f>
        <v>1.0588235294117647</v>
      </c>
      <c r="J4" s="34">
        <f>'Jul 2024'!J4</f>
        <v>1.588235294117647</v>
      </c>
      <c r="K4" s="34">
        <f>Aug!J4</f>
        <v>1.4814814814814814</v>
      </c>
      <c r="L4" s="34">
        <f>'Sep 2024'!J4</f>
        <v>1.4</v>
      </c>
      <c r="M4" s="34"/>
      <c r="N4" s="34"/>
      <c r="O4" s="34"/>
      <c r="P4" s="35">
        <f>SUM(D4:O4)/9</f>
        <v>1.1376295218733803</v>
      </c>
    </row>
    <row r="5" spans="1:16" x14ac:dyDescent="0.3">
      <c r="A5" s="32" t="s">
        <v>15</v>
      </c>
      <c r="B5" s="33" t="s">
        <v>16</v>
      </c>
      <c r="C5" s="33" t="s">
        <v>16</v>
      </c>
      <c r="D5" s="34">
        <f>'Jan 2024'!J5</f>
        <v>1</v>
      </c>
      <c r="E5" s="34">
        <f>'Feb 2024'!J5</f>
        <v>1</v>
      </c>
      <c r="F5" s="34">
        <f>'Mar 2024'!J5</f>
        <v>1</v>
      </c>
      <c r="G5" s="34">
        <f>'Apr 2024'!J5</f>
        <v>1</v>
      </c>
      <c r="H5" s="34">
        <f>'May 2024'!J5</f>
        <v>1</v>
      </c>
      <c r="I5" s="34">
        <f>'Jun 2024'!J5</f>
        <v>1</v>
      </c>
      <c r="J5" s="34">
        <f>'Jul 2024'!J5</f>
        <v>1.1666666666666667</v>
      </c>
      <c r="K5" s="34">
        <f>Aug!J5</f>
        <v>1</v>
      </c>
      <c r="L5" s="34">
        <f>'Sep 2024'!J5</f>
        <v>1</v>
      </c>
      <c r="M5" s="34"/>
      <c r="N5" s="34"/>
      <c r="O5" s="34"/>
      <c r="P5" s="35">
        <f t="shared" ref="P5:P11" si="0">SUM(D5:O5)/9</f>
        <v>1.0185185185185186</v>
      </c>
    </row>
    <row r="6" spans="1:16" x14ac:dyDescent="0.3">
      <c r="A6" s="32" t="s">
        <v>17</v>
      </c>
      <c r="B6" s="33" t="s">
        <v>18</v>
      </c>
      <c r="C6" s="33" t="s">
        <v>19</v>
      </c>
      <c r="D6" s="34">
        <f>'Jan 2024'!J6</f>
        <v>1.1111111111111112</v>
      </c>
      <c r="E6" s="34">
        <f>'Feb 2024'!J6</f>
        <v>1.0434782608695652</v>
      </c>
      <c r="F6" s="34">
        <f>'Mar 2024'!J6</f>
        <v>1.2222222222222223</v>
      </c>
      <c r="G6" s="34">
        <f>'Apr 2024'!J6</f>
        <v>1.2</v>
      </c>
      <c r="H6" s="34">
        <f>'May 2024'!J6</f>
        <v>1</v>
      </c>
      <c r="I6" s="34">
        <f>'Jun 2024'!J6</f>
        <v>1</v>
      </c>
      <c r="J6" s="34">
        <f>'Jul 2024'!J6</f>
        <v>1.5714285714285714</v>
      </c>
      <c r="K6" s="34">
        <f>Aug!J6</f>
        <v>1.3103448275862069</v>
      </c>
      <c r="L6" s="34">
        <f>'Sep 2024'!J6</f>
        <v>1.7058823529411764</v>
      </c>
      <c r="M6" s="34"/>
      <c r="N6" s="34"/>
      <c r="O6" s="34"/>
      <c r="P6" s="35">
        <f t="shared" si="0"/>
        <v>1.240496371795428</v>
      </c>
    </row>
    <row r="7" spans="1:16" x14ac:dyDescent="0.3">
      <c r="A7" s="32" t="s">
        <v>20</v>
      </c>
      <c r="B7" s="33" t="s">
        <v>18</v>
      </c>
      <c r="C7" s="33" t="s">
        <v>21</v>
      </c>
      <c r="D7" s="34">
        <f>'Jan 2024'!J7</f>
        <v>0.77142857142857146</v>
      </c>
      <c r="E7" s="34">
        <f>'Feb 2024'!J7</f>
        <v>1.9736842105263157</v>
      </c>
      <c r="F7" s="34">
        <f>'Mar 2024'!J7</f>
        <v>1.3709677419354838</v>
      </c>
      <c r="G7" s="34">
        <f>'Apr 2024'!J7</f>
        <v>1.6142857142857143</v>
      </c>
      <c r="H7" s="34">
        <f>'May 2024'!J7</f>
        <v>2.0172413793103448</v>
      </c>
      <c r="I7" s="34">
        <f>'Jun 2024'!J7</f>
        <v>1.2714285714285714</v>
      </c>
      <c r="J7" s="34">
        <f>'Jul 2024'!J7</f>
        <v>2.1636363636363636</v>
      </c>
      <c r="K7" s="34">
        <f>Aug!J7</f>
        <v>1.5512820512820513</v>
      </c>
      <c r="L7" s="34">
        <f>'Sep 2024'!J7</f>
        <v>1.2741935483870968</v>
      </c>
      <c r="M7" s="34"/>
      <c r="N7" s="34"/>
      <c r="O7" s="34"/>
      <c r="P7" s="35">
        <f t="shared" si="0"/>
        <v>1.5564609058022794</v>
      </c>
    </row>
    <row r="8" spans="1:16" x14ac:dyDescent="0.3">
      <c r="A8" s="32" t="s">
        <v>22</v>
      </c>
      <c r="B8" s="33" t="s">
        <v>23</v>
      </c>
      <c r="C8" s="33" t="s">
        <v>24</v>
      </c>
      <c r="D8" s="34">
        <f>'Jan 2024'!J8</f>
        <v>1.375</v>
      </c>
      <c r="E8" s="34">
        <f>'Feb 2024'!J8</f>
        <v>0.95454545454545459</v>
      </c>
      <c r="F8" s="34">
        <f>'Mar 2024'!J8</f>
        <v>1.2272727272727273</v>
      </c>
      <c r="G8" s="34">
        <f>'Apr 2024'!J8</f>
        <v>1.064516129032258</v>
      </c>
      <c r="H8" s="34">
        <f>'May 2024'!J8</f>
        <v>0.85</v>
      </c>
      <c r="I8" s="34">
        <f>'Jun 2024'!J8</f>
        <v>1.0869565217391304</v>
      </c>
      <c r="J8" s="34">
        <f>'Jul 2024'!J8</f>
        <v>1.5833333333333333</v>
      </c>
      <c r="K8" s="34">
        <f>Aug!J8</f>
        <v>1.173913043478261</v>
      </c>
      <c r="L8" s="34">
        <f>'Sep 2024'!J8</f>
        <v>1.2</v>
      </c>
      <c r="M8" s="34"/>
      <c r="N8" s="34"/>
      <c r="O8" s="34"/>
      <c r="P8" s="35">
        <f t="shared" si="0"/>
        <v>1.1683930232667961</v>
      </c>
    </row>
    <row r="9" spans="1:16" x14ac:dyDescent="0.3">
      <c r="A9" s="32" t="s">
        <v>25</v>
      </c>
      <c r="B9" s="33" t="s">
        <v>26</v>
      </c>
      <c r="C9" s="33" t="s">
        <v>27</v>
      </c>
      <c r="D9" s="34">
        <f>'Jan 2024'!J9</f>
        <v>1.6206896551724137</v>
      </c>
      <c r="E9" s="34">
        <f>'Feb 2024'!J9</f>
        <v>1.5254237288135593</v>
      </c>
      <c r="F9" s="34">
        <f>'Mar 2024'!J9</f>
        <v>2.1704545454545454</v>
      </c>
      <c r="G9" s="34">
        <f>'Apr 2024'!J9</f>
        <v>1.868421052631579</v>
      </c>
      <c r="H9" s="34">
        <f>'May 2024'!J9</f>
        <v>1.5272727272727273</v>
      </c>
      <c r="I9" s="34">
        <f>'Jun 2024'!J9</f>
        <v>1.1354166666666667</v>
      </c>
      <c r="J9" s="34">
        <f>'Jul 2024'!J9</f>
        <v>1.3173076923076923</v>
      </c>
      <c r="K9" s="34">
        <f>Aug!J9</f>
        <v>1.4529914529914529</v>
      </c>
      <c r="L9" s="34">
        <f>'Sep 2024'!J9</f>
        <v>1.6923076923076923</v>
      </c>
      <c r="M9" s="34"/>
      <c r="N9" s="34"/>
      <c r="O9" s="34"/>
      <c r="P9" s="35">
        <f t="shared" si="0"/>
        <v>1.5900316904020364</v>
      </c>
    </row>
    <row r="10" spans="1:16" x14ac:dyDescent="0.3">
      <c r="A10" s="32" t="s">
        <v>28</v>
      </c>
      <c r="B10" s="33" t="s">
        <v>29</v>
      </c>
      <c r="C10" s="33" t="s">
        <v>30</v>
      </c>
      <c r="D10" s="34">
        <f>'Jan 2024'!J10</f>
        <v>1.2142857142857142</v>
      </c>
      <c r="E10" s="34">
        <f>'Feb 2024'!J10</f>
        <v>1.25</v>
      </c>
      <c r="F10" s="34">
        <f>'Mar 2024'!J10</f>
        <v>1.3333333333333333</v>
      </c>
      <c r="G10" s="34">
        <f>'Apr 2024'!J10</f>
        <v>0.96296296296296291</v>
      </c>
      <c r="H10" s="34">
        <f>'May 2024'!J10</f>
        <v>1</v>
      </c>
      <c r="I10" s="34">
        <f>'Jun 2024'!J10</f>
        <v>1.1666666666666667</v>
      </c>
      <c r="J10" s="34">
        <f>'Jul 2024'!J10</f>
        <v>1.0740740740740742</v>
      </c>
      <c r="K10" s="34">
        <f>Aug!J10</f>
        <v>1.0416666666666667</v>
      </c>
      <c r="L10" s="34">
        <f>'Sep 2024'!J10</f>
        <v>1.0869565217391304</v>
      </c>
      <c r="M10" s="34"/>
      <c r="N10" s="34"/>
      <c r="O10" s="34"/>
      <c r="P10" s="35">
        <f t="shared" si="0"/>
        <v>1.1255495488587277</v>
      </c>
    </row>
    <row r="11" spans="1:16" x14ac:dyDescent="0.3">
      <c r="A11" s="32" t="s">
        <v>31</v>
      </c>
      <c r="B11" s="33" t="s">
        <v>32</v>
      </c>
      <c r="C11" s="33" t="s">
        <v>33</v>
      </c>
      <c r="D11" s="34">
        <f>'Jan 2024'!J11</f>
        <v>1.6346153846153846</v>
      </c>
      <c r="E11" s="34">
        <f>'Feb 2024'!J11</f>
        <v>1.1132075471698113</v>
      </c>
      <c r="F11" s="34">
        <f>'Mar 2024'!J11</f>
        <v>1.34</v>
      </c>
      <c r="G11" s="34">
        <f>'Apr 2024'!J11</f>
        <v>1.1000000000000001</v>
      </c>
      <c r="H11" s="34">
        <f>'May 2024'!J11</f>
        <v>0.89090909090909087</v>
      </c>
      <c r="I11" s="34">
        <f>'Jun 2024'!J11</f>
        <v>1.3157894736842106</v>
      </c>
      <c r="J11" s="34">
        <f>'Jul 2024'!J11</f>
        <v>0.69396551724137934</v>
      </c>
      <c r="K11" s="34">
        <f>Aug!J11</f>
        <v>0.79850746268656714</v>
      </c>
      <c r="L11" s="34">
        <f>'Sep 2024'!J11</f>
        <v>2.1538461538461537</v>
      </c>
      <c r="M11" s="34"/>
      <c r="N11" s="34"/>
      <c r="O11" s="34"/>
      <c r="P11" s="35">
        <f t="shared" si="0"/>
        <v>1.2267600700169552</v>
      </c>
    </row>
    <row r="12" spans="1:16" x14ac:dyDescent="0.3">
      <c r="A12" s="32" t="s">
        <v>34</v>
      </c>
      <c r="B12" s="33" t="s">
        <v>32</v>
      </c>
      <c r="C12" s="33" t="s">
        <v>35</v>
      </c>
      <c r="D12" s="34">
        <f>'Jan 2024'!J12</f>
        <v>1.2923076923076924</v>
      </c>
      <c r="E12" s="34">
        <f>'Feb 2024'!J12</f>
        <v>1.2938596491228069</v>
      </c>
      <c r="F12" s="34">
        <f>'Mar 2024'!J12</f>
        <v>1.335</v>
      </c>
      <c r="G12" s="34">
        <f>'Apr 2024'!J12</f>
        <v>1.1853658536585365</v>
      </c>
      <c r="H12" s="34">
        <f>'May 2024'!J12</f>
        <v>1.4175824175824177</v>
      </c>
      <c r="I12" s="34">
        <f>'Jun 2024'!J12</f>
        <v>0.87647058823529411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5">
        <f>SUM(D12:O12)/6</f>
        <v>1.233431033484458</v>
      </c>
    </row>
    <row r="13" spans="1:16" x14ac:dyDescent="0.3">
      <c r="A13" s="32" t="s">
        <v>36</v>
      </c>
      <c r="B13" s="33" t="s">
        <v>37</v>
      </c>
      <c r="C13" s="33" t="s">
        <v>38</v>
      </c>
      <c r="D13" s="34">
        <f>'Jan 2024'!J13</f>
        <v>0.92553191489361697</v>
      </c>
      <c r="E13" s="34">
        <f>'Feb 2024'!J13</f>
        <v>0.91954022988505746</v>
      </c>
      <c r="F13" s="34">
        <f>'Mar 2024'!J13</f>
        <v>0.9</v>
      </c>
      <c r="G13" s="34">
        <f>'Apr 2024'!J13</f>
        <v>0.97979797979797978</v>
      </c>
      <c r="H13" s="34">
        <f>'May 2024'!J13</f>
        <v>1.1162790697674418</v>
      </c>
      <c r="I13" s="34">
        <f>'Jun 2024'!J13</f>
        <v>0.95588235294117652</v>
      </c>
      <c r="J13" s="34">
        <f>'Jul 2024'!J12</f>
        <v>0.9821428571428571</v>
      </c>
      <c r="K13" s="34">
        <f>Aug!J12</f>
        <v>1.0617283950617284</v>
      </c>
      <c r="L13" s="34">
        <f>'Sep 2024'!J12</f>
        <v>0.97619047619047616</v>
      </c>
      <c r="M13" s="34"/>
      <c r="N13" s="34"/>
      <c r="O13" s="34"/>
      <c r="P13" s="35">
        <f>SUM(D13:O13)/9</f>
        <v>0.97967703063114819</v>
      </c>
    </row>
    <row r="14" spans="1:16" x14ac:dyDescent="0.3">
      <c r="A14" s="32" t="s">
        <v>39</v>
      </c>
      <c r="B14" s="33" t="s">
        <v>37</v>
      </c>
      <c r="C14" s="33" t="s">
        <v>40</v>
      </c>
      <c r="D14" s="34">
        <f>'Jan 2024'!J14</f>
        <v>1.1666666666666667</v>
      </c>
      <c r="E14" s="34">
        <f>'Feb 2024'!J14</f>
        <v>0.5</v>
      </c>
      <c r="F14" s="34">
        <f>'Mar 2024'!J14</f>
        <v>0.6875</v>
      </c>
      <c r="G14" s="34">
        <f>'Apr 2024'!J14</f>
        <v>1.4</v>
      </c>
      <c r="H14" s="34">
        <f>'May 2024'!J14</f>
        <v>1</v>
      </c>
      <c r="I14" s="34">
        <f>'Jun 2024'!J14</f>
        <v>1.5</v>
      </c>
      <c r="J14" s="34">
        <f>'Jul 2024'!J13</f>
        <v>0.8666666666666667</v>
      </c>
      <c r="K14" s="34">
        <f>Aug!J13</f>
        <v>1</v>
      </c>
      <c r="L14" s="34">
        <f>'Sep 2024'!J13</f>
        <v>1</v>
      </c>
      <c r="M14" s="34"/>
      <c r="N14" s="34"/>
      <c r="O14" s="34"/>
      <c r="P14" s="35">
        <f t="shared" ref="P14:P77" si="1">SUM(D14:O14)/9</f>
        <v>1.013425925925926</v>
      </c>
    </row>
    <row r="15" spans="1:16" x14ac:dyDescent="0.3">
      <c r="A15" s="32" t="s">
        <v>41</v>
      </c>
      <c r="B15" s="33" t="s">
        <v>42</v>
      </c>
      <c r="C15" s="33" t="s">
        <v>43</v>
      </c>
      <c r="D15" s="34">
        <f>'Jan 2024'!J15</f>
        <v>1</v>
      </c>
      <c r="E15" s="34">
        <f>'Feb 2024'!J15</f>
        <v>0.96491228070175439</v>
      </c>
      <c r="F15" s="34">
        <f>'Mar 2024'!J15</f>
        <v>1</v>
      </c>
      <c r="G15" s="34">
        <f>'Apr 2024'!J15</f>
        <v>1.1190476190476191</v>
      </c>
      <c r="H15" s="34">
        <f>'May 2024'!J15</f>
        <v>0.95918367346938771</v>
      </c>
      <c r="I15" s="34">
        <f>'Jun 2024'!J15</f>
        <v>0.94339622641509435</v>
      </c>
      <c r="J15" s="34">
        <f>'Jul 2024'!J14</f>
        <v>0.97916666666666663</v>
      </c>
      <c r="K15" s="34">
        <f>Aug!J14</f>
        <v>1</v>
      </c>
      <c r="L15" s="34">
        <f>'Sep 2024'!J14</f>
        <v>0.95454545454545459</v>
      </c>
      <c r="M15" s="34"/>
      <c r="N15" s="34"/>
      <c r="O15" s="34"/>
      <c r="P15" s="35">
        <f t="shared" si="1"/>
        <v>0.99113910231621971</v>
      </c>
    </row>
    <row r="16" spans="1:16" x14ac:dyDescent="0.3">
      <c r="A16" s="32" t="s">
        <v>44</v>
      </c>
      <c r="B16" s="33" t="s">
        <v>45</v>
      </c>
      <c r="C16" s="33" t="s">
        <v>46</v>
      </c>
      <c r="D16" s="34">
        <f>'Jan 2024'!J16</f>
        <v>3.129032258064516</v>
      </c>
      <c r="E16" s="34">
        <f>'Feb 2024'!J16</f>
        <v>2.2352941176470589</v>
      </c>
      <c r="F16" s="34">
        <f>'Mar 2024'!J16</f>
        <v>2.2000000000000002</v>
      </c>
      <c r="G16" s="34">
        <f>'Apr 2024'!J16</f>
        <v>2.3055555555555554</v>
      </c>
      <c r="H16" s="34">
        <f>'May 2024'!J16</f>
        <v>2.4</v>
      </c>
      <c r="I16" s="34">
        <f>'Jun 2024'!J16</f>
        <v>2.4375</v>
      </c>
      <c r="J16" s="34">
        <f>'Jul 2024'!J15</f>
        <v>2.9666666666666668</v>
      </c>
      <c r="K16" s="34">
        <f>Aug!J15</f>
        <v>3</v>
      </c>
      <c r="L16" s="34">
        <f>'Sep 2024'!J15</f>
        <v>1.75</v>
      </c>
      <c r="M16" s="34"/>
      <c r="N16" s="34"/>
      <c r="O16" s="34"/>
      <c r="P16" s="35">
        <f t="shared" si="1"/>
        <v>2.4915609553259777</v>
      </c>
    </row>
    <row r="17" spans="1:16" x14ac:dyDescent="0.3">
      <c r="A17" s="32" t="s">
        <v>47</v>
      </c>
      <c r="B17" s="33" t="s">
        <v>48</v>
      </c>
      <c r="C17" s="33" t="s">
        <v>49</v>
      </c>
      <c r="D17" s="34">
        <f>'Jan 2024'!J17</f>
        <v>1.035820895522388</v>
      </c>
      <c r="E17" s="34">
        <f>'Feb 2024'!J17</f>
        <v>1.0684039087947883</v>
      </c>
      <c r="F17" s="34">
        <f>'Mar 2024'!J17</f>
        <v>1.0572390572390573</v>
      </c>
      <c r="G17" s="34">
        <f>'Apr 2024'!J17</f>
        <v>0.99700598802395213</v>
      </c>
      <c r="H17" s="34">
        <f>'May 2024'!J17</f>
        <v>1.1515151515151516</v>
      </c>
      <c r="I17" s="34">
        <f>'Jun 2024'!J17</f>
        <v>1.062043795620438</v>
      </c>
      <c r="J17" s="34">
        <f>'Jul 2024'!J16</f>
        <v>1.0410958904109588</v>
      </c>
      <c r="K17" s="34">
        <f>Aug!J16</f>
        <v>1.0297619047619047</v>
      </c>
      <c r="L17" s="34">
        <f>'Sep 2024'!J16</f>
        <v>1.006514657980456</v>
      </c>
      <c r="M17" s="34"/>
      <c r="N17" s="34"/>
      <c r="O17" s="34"/>
      <c r="P17" s="35">
        <f t="shared" si="1"/>
        <v>1.0499334722076772</v>
      </c>
    </row>
    <row r="18" spans="1:16" x14ac:dyDescent="0.3">
      <c r="A18" s="32" t="s">
        <v>50</v>
      </c>
      <c r="B18" s="33" t="s">
        <v>48</v>
      </c>
      <c r="C18" s="33" t="s">
        <v>51</v>
      </c>
      <c r="D18" s="34">
        <f>'Jan 2024'!J18</f>
        <v>1.0054644808743169</v>
      </c>
      <c r="E18" s="34">
        <f>'Feb 2024'!J18</f>
        <v>1.0319148936170213</v>
      </c>
      <c r="F18" s="34">
        <f>'Mar 2024'!J18</f>
        <v>0.93641618497109824</v>
      </c>
      <c r="G18" s="34">
        <f>'Apr 2024'!J18</f>
        <v>1.0301507537688441</v>
      </c>
      <c r="H18" s="34">
        <f>'May 2024'!J18</f>
        <v>0.97938144329896903</v>
      </c>
      <c r="I18" s="34">
        <f>'Jun 2024'!J18</f>
        <v>1.1509433962264151</v>
      </c>
      <c r="J18" s="34">
        <f>'Jul 2024'!J17</f>
        <v>1</v>
      </c>
      <c r="K18" s="34">
        <f>Aug!J17</f>
        <v>1.0137614678899083</v>
      </c>
      <c r="L18" s="34">
        <f>'Sep 2024'!J17</f>
        <v>1.0331491712707181</v>
      </c>
      <c r="M18" s="34"/>
      <c r="N18" s="34"/>
      <c r="O18" s="34"/>
      <c r="P18" s="35">
        <f t="shared" si="1"/>
        <v>1.0201313102130323</v>
      </c>
    </row>
    <row r="19" spans="1:16" x14ac:dyDescent="0.3">
      <c r="A19" s="32" t="s">
        <v>52</v>
      </c>
      <c r="B19" s="33" t="s">
        <v>53</v>
      </c>
      <c r="C19" s="33" t="s">
        <v>54</v>
      </c>
      <c r="D19" s="34">
        <f>'Jan 2024'!J19</f>
        <v>2.1</v>
      </c>
      <c r="E19" s="34">
        <f>'Feb 2024'!J19</f>
        <v>2.25</v>
      </c>
      <c r="F19" s="34">
        <f>'Mar 2024'!J19</f>
        <v>2.0833333333333335</v>
      </c>
      <c r="G19" s="34">
        <f>'Apr 2024'!J19</f>
        <v>3.0909090909090908</v>
      </c>
      <c r="H19" s="34">
        <f>'May 2024'!J19</f>
        <v>2.5454545454545454</v>
      </c>
      <c r="I19" s="34">
        <f>'Jun 2024'!J19</f>
        <v>3</v>
      </c>
      <c r="J19" s="34">
        <f>'Jul 2024'!J18</f>
        <v>3.7142857142857144</v>
      </c>
      <c r="K19" s="34">
        <f>Aug!J18</f>
        <v>3.9411764705882355</v>
      </c>
      <c r="L19" s="34">
        <f>'Sep 2024'!J18</f>
        <v>1.7142857142857142</v>
      </c>
      <c r="M19" s="34"/>
      <c r="N19" s="34"/>
      <c r="O19" s="34"/>
      <c r="P19" s="35">
        <f t="shared" si="1"/>
        <v>2.7154938743174037</v>
      </c>
    </row>
    <row r="20" spans="1:16" x14ac:dyDescent="0.3">
      <c r="A20" s="32" t="s">
        <v>55</v>
      </c>
      <c r="B20" s="33" t="s">
        <v>56</v>
      </c>
      <c r="C20" s="33" t="s">
        <v>57</v>
      </c>
      <c r="D20" s="34">
        <f>'Jan 2024'!J20</f>
        <v>1.0101010101010102</v>
      </c>
      <c r="E20" s="34">
        <f>'Feb 2024'!J20</f>
        <v>1.0818181818181818</v>
      </c>
      <c r="F20" s="34">
        <f>'Mar 2024'!J20</f>
        <v>1.0451807228915662</v>
      </c>
      <c r="G20" s="34">
        <f>'Apr 2024'!J20</f>
        <v>1.059375</v>
      </c>
      <c r="H20" s="34">
        <f>'May 2024'!J20</f>
        <v>0.9228486646884273</v>
      </c>
      <c r="I20" s="34">
        <f>'Jun 2024'!J20</f>
        <v>0.86956521739130432</v>
      </c>
      <c r="J20" s="34">
        <f>'Jul 2024'!J19</f>
        <v>1.035820895522388</v>
      </c>
      <c r="K20" s="34">
        <f>Aug!J19</f>
        <v>0.9821428571428571</v>
      </c>
      <c r="L20" s="34">
        <f>'Sep 2024'!J19</f>
        <v>0.85359116022099446</v>
      </c>
      <c r="M20" s="34"/>
      <c r="N20" s="34"/>
      <c r="O20" s="34"/>
      <c r="P20" s="35">
        <f t="shared" si="1"/>
        <v>0.98449374553074753</v>
      </c>
    </row>
    <row r="21" spans="1:16" x14ac:dyDescent="0.3">
      <c r="A21" s="32" t="s">
        <v>58</v>
      </c>
      <c r="B21" s="33" t="s">
        <v>56</v>
      </c>
      <c r="C21" s="33" t="s">
        <v>298</v>
      </c>
      <c r="D21" s="34">
        <f>'Jan 2024'!J21</f>
        <v>1.2941176470588236</v>
      </c>
      <c r="E21" s="34">
        <f>'Feb 2024'!J21</f>
        <v>1.0666666666666667</v>
      </c>
      <c r="F21" s="34">
        <f>'Mar 2024'!J21</f>
        <v>3.4</v>
      </c>
      <c r="G21" s="34">
        <f>'Apr 2024'!J21</f>
        <v>1</v>
      </c>
      <c r="H21" s="34">
        <f>'May 2024'!J21</f>
        <v>1</v>
      </c>
      <c r="I21" s="34">
        <f>'Jun 2024'!J21</f>
        <v>1.1538461538461537</v>
      </c>
      <c r="J21" s="34">
        <f>'Jul 2024'!J20</f>
        <v>1</v>
      </c>
      <c r="K21" s="34">
        <f>Aug!J20</f>
        <v>1.1176470588235294</v>
      </c>
      <c r="L21" s="34">
        <f>'Sep 2024'!J20</f>
        <v>1</v>
      </c>
      <c r="M21" s="34"/>
      <c r="N21" s="34"/>
      <c r="O21" s="34"/>
      <c r="P21" s="35">
        <f t="shared" si="1"/>
        <v>1.3369197251550193</v>
      </c>
    </row>
    <row r="22" spans="1:16" x14ac:dyDescent="0.3">
      <c r="A22" s="32" t="s">
        <v>60</v>
      </c>
      <c r="B22" s="33" t="s">
        <v>61</v>
      </c>
      <c r="C22" s="33" t="s">
        <v>62</v>
      </c>
      <c r="D22" s="34">
        <f>'Jan 2024'!J22</f>
        <v>1</v>
      </c>
      <c r="E22" s="34">
        <f>'Feb 2024'!J22</f>
        <v>1</v>
      </c>
      <c r="F22" s="34">
        <f>'Mar 2024'!J22</f>
        <v>1.2857142857142858</v>
      </c>
      <c r="G22" s="34">
        <f>'Apr 2024'!J22</f>
        <v>1.3181818181818181</v>
      </c>
      <c r="H22" s="34">
        <f>'May 2024'!J22</f>
        <v>1.0769230769230769</v>
      </c>
      <c r="I22" s="34">
        <f>'Jun 2024'!J22</f>
        <v>1</v>
      </c>
      <c r="J22" s="34">
        <f>'Jul 2024'!J21</f>
        <v>1.5294117647058822</v>
      </c>
      <c r="K22" s="34">
        <f>Aug!J21</f>
        <v>1.1428571428571428</v>
      </c>
      <c r="L22" s="34">
        <f>'Sep 2024'!J21</f>
        <v>1.35</v>
      </c>
      <c r="M22" s="34"/>
      <c r="N22" s="34"/>
      <c r="O22" s="34"/>
      <c r="P22" s="35">
        <f t="shared" si="1"/>
        <v>1.1892320098202449</v>
      </c>
    </row>
    <row r="23" spans="1:16" x14ac:dyDescent="0.3">
      <c r="A23" s="32" t="s">
        <v>63</v>
      </c>
      <c r="B23" s="33" t="s">
        <v>64</v>
      </c>
      <c r="C23" s="33" t="s">
        <v>65</v>
      </c>
      <c r="D23" s="34">
        <f>'Jan 2024'!J23</f>
        <v>1.0333333333333334</v>
      </c>
      <c r="E23" s="34">
        <f>'Feb 2024'!J23</f>
        <v>1.075</v>
      </c>
      <c r="F23" s="34">
        <f>'Mar 2024'!J23</f>
        <v>1.1304347826086956</v>
      </c>
      <c r="G23" s="34">
        <f>'Apr 2024'!J23</f>
        <v>1.0333333333333334</v>
      </c>
      <c r="H23" s="34">
        <f>'May 2024'!J23</f>
        <v>1.027027027027027</v>
      </c>
      <c r="I23" s="34">
        <f>'Jun 2024'!J23</f>
        <v>0.94594594594594594</v>
      </c>
      <c r="J23" s="34">
        <f>'Jul 2024'!J22</f>
        <v>1.088235294117647</v>
      </c>
      <c r="K23" s="34">
        <f>Aug!J22</f>
        <v>0.89743589743589747</v>
      </c>
      <c r="L23" s="34">
        <f>'Sep 2024'!J22</f>
        <v>0.83333333333333337</v>
      </c>
      <c r="M23" s="34"/>
      <c r="N23" s="34"/>
      <c r="O23" s="34"/>
      <c r="P23" s="35">
        <f t="shared" si="1"/>
        <v>1.0071198830150236</v>
      </c>
    </row>
    <row r="24" spans="1:16" x14ac:dyDescent="0.3">
      <c r="A24" s="32" t="s">
        <v>66</v>
      </c>
      <c r="B24" s="33" t="s">
        <v>67</v>
      </c>
      <c r="C24" s="33" t="s">
        <v>68</v>
      </c>
      <c r="D24" s="34">
        <f>'Jan 2024'!J24</f>
        <v>1.253968253968254</v>
      </c>
      <c r="E24" s="34">
        <f>'Feb 2024'!J24</f>
        <v>1.4511278195488722</v>
      </c>
      <c r="F24" s="34">
        <f>'Mar 2024'!J24</f>
        <v>1.6204379562043796</v>
      </c>
      <c r="G24" s="34">
        <f>'Apr 2024'!J24</f>
        <v>1.525974025974026</v>
      </c>
      <c r="H24" s="34">
        <f>'May 2024'!J24</f>
        <v>1.7109375</v>
      </c>
      <c r="I24" s="34">
        <f>'Jun 2024'!J24</f>
        <v>1.5703125</v>
      </c>
      <c r="J24" s="34">
        <f>'Jul 2024'!J23</f>
        <v>1.8175675675675675</v>
      </c>
      <c r="K24" s="34">
        <f>Aug!J23</f>
        <v>1.9712230215827338</v>
      </c>
      <c r="L24" s="34">
        <f>'Sep 2024'!J23</f>
        <v>1.7033898305084745</v>
      </c>
      <c r="M24" s="34"/>
      <c r="N24" s="34"/>
      <c r="O24" s="34"/>
      <c r="P24" s="35">
        <f t="shared" si="1"/>
        <v>1.6249931639282567</v>
      </c>
    </row>
    <row r="25" spans="1:16" x14ac:dyDescent="0.3">
      <c r="A25" s="32" t="s">
        <v>69</v>
      </c>
      <c r="B25" s="33" t="s">
        <v>67</v>
      </c>
      <c r="C25" s="33" t="s">
        <v>70</v>
      </c>
      <c r="D25" s="34">
        <f>'Jan 2024'!J25</f>
        <v>1.027027027027027</v>
      </c>
      <c r="E25" s="34">
        <f>'Feb 2024'!J25</f>
        <v>1.1666666666666667</v>
      </c>
      <c r="F25" s="34">
        <f>'Mar 2024'!J25</f>
        <v>1.8181818181818181</v>
      </c>
      <c r="G25" s="34">
        <f>'Apr 2024'!J25</f>
        <v>1.0769230769230769</v>
      </c>
      <c r="H25" s="34">
        <f>'May 2024'!J25</f>
        <v>2.2758620689655173</v>
      </c>
      <c r="I25" s="34">
        <f>'Jun 2024'!J25</f>
        <v>1.1282051282051282</v>
      </c>
      <c r="J25" s="34">
        <f>'Jul 2024'!J24</f>
        <v>2.1</v>
      </c>
      <c r="K25" s="34">
        <f>Aug!J24</f>
        <v>2.0487804878048781</v>
      </c>
      <c r="L25" s="34">
        <f>'Sep 2024'!J24</f>
        <v>1.4210526315789473</v>
      </c>
      <c r="M25" s="34"/>
      <c r="N25" s="34"/>
      <c r="O25" s="34"/>
      <c r="P25" s="35">
        <f t="shared" si="1"/>
        <v>1.5625221005947842</v>
      </c>
    </row>
    <row r="26" spans="1:16" x14ac:dyDescent="0.3">
      <c r="A26" s="32" t="s">
        <v>71</v>
      </c>
      <c r="B26" s="33" t="s">
        <v>72</v>
      </c>
      <c r="C26" s="33" t="s">
        <v>73</v>
      </c>
      <c r="D26" s="34">
        <f>'Jan 2024'!J26</f>
        <v>0.98039215686274506</v>
      </c>
      <c r="E26" s="34">
        <f>'Feb 2024'!J26</f>
        <v>0.86363636363636365</v>
      </c>
      <c r="F26" s="34">
        <f>'Mar 2024'!J26</f>
        <v>0.86363636363636365</v>
      </c>
      <c r="G26" s="34">
        <f>'Apr 2024'!J26</f>
        <v>1</v>
      </c>
      <c r="H26" s="34">
        <f>'May 2024'!J26</f>
        <v>0.86538461538461542</v>
      </c>
      <c r="I26" s="34">
        <f>'Jun 2024'!J26</f>
        <v>0.96078431372549022</v>
      </c>
      <c r="J26" s="34">
        <f>'Jul 2024'!J25</f>
        <v>0.97959183673469385</v>
      </c>
      <c r="K26" s="34">
        <f>Aug!J25</f>
        <v>0.98181818181818181</v>
      </c>
      <c r="L26" s="34">
        <f>'Sep 2024'!J25</f>
        <v>1.0303030303030303</v>
      </c>
      <c r="M26" s="34"/>
      <c r="N26" s="34"/>
      <c r="O26" s="34"/>
      <c r="P26" s="35">
        <f t="shared" si="1"/>
        <v>0.9472829846779427</v>
      </c>
    </row>
    <row r="27" spans="1:16" x14ac:dyDescent="0.3">
      <c r="A27" s="32" t="s">
        <v>74</v>
      </c>
      <c r="B27" s="33" t="s">
        <v>72</v>
      </c>
      <c r="C27" s="33" t="s">
        <v>75</v>
      </c>
      <c r="D27" s="34">
        <f>'Jan 2024'!J27</f>
        <v>1</v>
      </c>
      <c r="E27" s="34">
        <f>'Feb 2024'!J27</f>
        <v>1</v>
      </c>
      <c r="F27" s="34">
        <f>'Mar 2024'!J27</f>
        <v>1</v>
      </c>
      <c r="G27" s="34">
        <f>'Apr 2024'!J27</f>
        <v>1.0204081632653061</v>
      </c>
      <c r="H27" s="34">
        <f>'May 2024'!J27</f>
        <v>0.95</v>
      </c>
      <c r="I27" s="34">
        <f>'Jun 2024'!J27</f>
        <v>0.89795918367346939</v>
      </c>
      <c r="J27" s="34">
        <f>'Jul 2024'!J26</f>
        <v>1</v>
      </c>
      <c r="K27" s="34">
        <f>Aug!J26</f>
        <v>0.97368421052631582</v>
      </c>
      <c r="L27" s="34">
        <f>'Sep 2024'!J26</f>
        <v>1.0249999999999999</v>
      </c>
      <c r="M27" s="34"/>
      <c r="N27" s="34"/>
      <c r="O27" s="34"/>
      <c r="P27" s="35">
        <f t="shared" si="1"/>
        <v>0.98522795082945458</v>
      </c>
    </row>
    <row r="28" spans="1:16" x14ac:dyDescent="0.3">
      <c r="A28" s="32" t="s">
        <v>76</v>
      </c>
      <c r="B28" s="33" t="s">
        <v>77</v>
      </c>
      <c r="C28" s="33" t="s">
        <v>78</v>
      </c>
      <c r="D28" s="34">
        <f>'Jan 2024'!J28</f>
        <v>0.98076923076923073</v>
      </c>
      <c r="E28" s="34">
        <f>'Feb 2024'!J28</f>
        <v>1.0465116279069768</v>
      </c>
      <c r="F28" s="34">
        <f>'Mar 2024'!J28</f>
        <v>0.96363636363636362</v>
      </c>
      <c r="G28" s="34">
        <f>'Apr 2024'!J28</f>
        <v>0.95918367346938771</v>
      </c>
      <c r="H28" s="34">
        <f>'May 2024'!J28</f>
        <v>0.96296296296296291</v>
      </c>
      <c r="I28" s="34">
        <f>'Jun 2024'!J28</f>
        <v>0.97297297297297303</v>
      </c>
      <c r="J28" s="34">
        <f>'Jul 2024'!J27</f>
        <v>0.83018867924528306</v>
      </c>
      <c r="K28" s="34">
        <f>Aug!J27</f>
        <v>1.1186440677966101</v>
      </c>
      <c r="L28" s="34">
        <f>'Sep 2024'!J27</f>
        <v>0.86956521739130432</v>
      </c>
      <c r="M28" s="34"/>
      <c r="N28" s="34"/>
      <c r="O28" s="34"/>
      <c r="P28" s="35">
        <f t="shared" si="1"/>
        <v>0.96715942179456582</v>
      </c>
    </row>
    <row r="29" spans="1:16" x14ac:dyDescent="0.3">
      <c r="A29" s="32" t="s">
        <v>79</v>
      </c>
      <c r="B29" s="33" t="s">
        <v>80</v>
      </c>
      <c r="C29" s="33" t="s">
        <v>81</v>
      </c>
      <c r="D29" s="34">
        <f>'Jan 2024'!J29</f>
        <v>0</v>
      </c>
      <c r="E29" s="34">
        <f>'Feb 2024'!J29</f>
        <v>0.8</v>
      </c>
      <c r="F29" s="34">
        <f>'Mar 2024'!J29</f>
        <v>0.75</v>
      </c>
      <c r="G29" s="34">
        <f>'Apr 2024'!J29</f>
        <v>3</v>
      </c>
      <c r="H29" s="34">
        <f>'May 2024'!J29</f>
        <v>0.4</v>
      </c>
      <c r="I29" s="34">
        <f>'Jun 2024'!J29</f>
        <v>1.5</v>
      </c>
      <c r="J29" s="34">
        <f>'Jul 2024'!J28</f>
        <v>0</v>
      </c>
      <c r="K29" s="34">
        <f>Aug!J28</f>
        <v>1</v>
      </c>
      <c r="L29" s="34">
        <f>'Sep 2024'!J28</f>
        <v>1</v>
      </c>
      <c r="M29" s="34"/>
      <c r="N29" s="34"/>
      <c r="O29" s="34"/>
      <c r="P29" s="35">
        <f t="shared" si="1"/>
        <v>0.93888888888888877</v>
      </c>
    </row>
    <row r="30" spans="1:16" x14ac:dyDescent="0.3">
      <c r="A30" s="32" t="s">
        <v>82</v>
      </c>
      <c r="B30" s="33" t="s">
        <v>83</v>
      </c>
      <c r="C30" s="33" t="s">
        <v>84</v>
      </c>
      <c r="D30" s="34">
        <f>'Jan 2024'!J30</f>
        <v>1</v>
      </c>
      <c r="E30" s="34">
        <f>'Feb 2024'!J30</f>
        <v>2.3333333333333335</v>
      </c>
      <c r="F30" s="34">
        <f>'Mar 2024'!J30</f>
        <v>0.33333333333333331</v>
      </c>
      <c r="G30" s="34">
        <f>'Apr 2024'!J30</f>
        <v>0.8</v>
      </c>
      <c r="H30" s="34">
        <f>'May 2024'!J30</f>
        <v>0.8</v>
      </c>
      <c r="I30" s="34">
        <f>'Jun 2024'!J30</f>
        <v>0.75</v>
      </c>
      <c r="J30" s="34">
        <f>'Jul 2024'!J29</f>
        <v>1.5</v>
      </c>
      <c r="K30" s="34">
        <f>Aug!J29</f>
        <v>1.5</v>
      </c>
      <c r="L30" s="34">
        <f>'Sep 2024'!J29</f>
        <v>1.1666666666666667</v>
      </c>
      <c r="M30" s="34"/>
      <c r="N30" s="34"/>
      <c r="O30" s="34"/>
      <c r="P30" s="35">
        <f t="shared" si="1"/>
        <v>1.1314814814814813</v>
      </c>
    </row>
    <row r="31" spans="1:16" x14ac:dyDescent="0.3">
      <c r="A31" s="32" t="s">
        <v>85</v>
      </c>
      <c r="B31" s="33" t="s">
        <v>86</v>
      </c>
      <c r="C31" s="33" t="s">
        <v>87</v>
      </c>
      <c r="D31" s="34">
        <f>'Jan 2024'!J31</f>
        <v>2.6183574879227054</v>
      </c>
      <c r="E31" s="34">
        <f>'Feb 2024'!J31</f>
        <v>2.5029940119760479</v>
      </c>
      <c r="F31" s="34">
        <f>'Mar 2024'!J31</f>
        <v>2.6300578034682083</v>
      </c>
      <c r="G31" s="34">
        <f>'Apr 2024'!J31</f>
        <v>2.6363636363636362</v>
      </c>
      <c r="H31" s="34">
        <f>'May 2024'!J31</f>
        <v>2.606741573033708</v>
      </c>
      <c r="I31" s="34">
        <f>'Jun 2024'!J31</f>
        <v>2.7017543859649122</v>
      </c>
      <c r="J31" s="34">
        <f>'Jul 2024'!J30</f>
        <v>2.5380710659898478</v>
      </c>
      <c r="K31" s="34">
        <f>Aug!J30</f>
        <v>3.1148325358851676</v>
      </c>
      <c r="L31" s="34">
        <f>'Sep 2024'!J30</f>
        <v>2.0858585858585861</v>
      </c>
      <c r="M31" s="34"/>
      <c r="N31" s="34"/>
      <c r="O31" s="34"/>
      <c r="P31" s="35">
        <f t="shared" si="1"/>
        <v>2.6038923429403131</v>
      </c>
    </row>
    <row r="32" spans="1:16" x14ac:dyDescent="0.3">
      <c r="A32" s="32" t="s">
        <v>88</v>
      </c>
      <c r="B32" s="33" t="s">
        <v>89</v>
      </c>
      <c r="C32" s="33" t="s">
        <v>90</v>
      </c>
      <c r="D32" s="34">
        <f>'Jan 2024'!J32</f>
        <v>1.1694915254237288</v>
      </c>
      <c r="E32" s="34">
        <f>'Feb 2024'!J32</f>
        <v>1.1000000000000001</v>
      </c>
      <c r="F32" s="34">
        <f>'Mar 2024'!J32</f>
        <v>1.0208333333333333</v>
      </c>
      <c r="G32" s="34">
        <f>'Apr 2024'!J32</f>
        <v>1.0175438596491229</v>
      </c>
      <c r="H32" s="34">
        <f>'May 2024'!J32</f>
        <v>1.1521739130434783</v>
      </c>
      <c r="I32" s="34">
        <f>'Jun 2024'!J32</f>
        <v>0.97142857142857142</v>
      </c>
      <c r="J32" s="34">
        <f>'Jul 2024'!J31</f>
        <v>1.0638297872340425</v>
      </c>
      <c r="K32" s="34">
        <f>Aug!J31</f>
        <v>1.0740740740740742</v>
      </c>
      <c r="L32" s="34">
        <f>'Sep 2024'!J31</f>
        <v>1.3043478260869565</v>
      </c>
      <c r="M32" s="34"/>
      <c r="N32" s="34"/>
      <c r="O32" s="34"/>
      <c r="P32" s="35">
        <f t="shared" si="1"/>
        <v>1.0970803211414788</v>
      </c>
    </row>
    <row r="33" spans="1:16" x14ac:dyDescent="0.3">
      <c r="A33" s="32" t="s">
        <v>91</v>
      </c>
      <c r="B33" s="33" t="s">
        <v>92</v>
      </c>
      <c r="C33" s="33" t="s">
        <v>93</v>
      </c>
      <c r="D33" s="34">
        <f>'Jan 2024'!J33</f>
        <v>0.82170542635658916</v>
      </c>
      <c r="E33" s="34">
        <f>'Feb 2024'!J33</f>
        <v>0.87272727272727268</v>
      </c>
      <c r="F33" s="34">
        <f>'Mar 2024'!J33</f>
        <v>0.85567010309278346</v>
      </c>
      <c r="G33" s="34">
        <f>'Apr 2024'!J33</f>
        <v>0.9017857142857143</v>
      </c>
      <c r="H33" s="34">
        <f>'May 2024'!J33</f>
        <v>0.94186046511627908</v>
      </c>
      <c r="I33" s="34">
        <f>'Jun 2024'!J33</f>
        <v>0.93684210526315792</v>
      </c>
      <c r="J33" s="34">
        <f>'Jul 2024'!J32</f>
        <v>1.0540540540540539</v>
      </c>
      <c r="K33" s="34">
        <f>Aug!J32</f>
        <v>1.0640000000000001</v>
      </c>
      <c r="L33" s="34">
        <f>'Sep 2024'!J32</f>
        <v>0.85858585858585856</v>
      </c>
      <c r="M33" s="34"/>
      <c r="N33" s="34"/>
      <c r="O33" s="34"/>
      <c r="P33" s="35">
        <f t="shared" si="1"/>
        <v>0.9230256666090787</v>
      </c>
    </row>
    <row r="34" spans="1:16" x14ac:dyDescent="0.3">
      <c r="A34" s="32" t="s">
        <v>94</v>
      </c>
      <c r="B34" s="33" t="s">
        <v>95</v>
      </c>
      <c r="C34" s="33" t="s">
        <v>96</v>
      </c>
      <c r="D34" s="34">
        <f>'Jan 2024'!J34</f>
        <v>1</v>
      </c>
      <c r="E34" s="34">
        <f>'Feb 2024'!J34</f>
        <v>1.1818181818181819</v>
      </c>
      <c r="F34" s="34">
        <f>'Mar 2024'!J34</f>
        <v>0.92307692307692313</v>
      </c>
      <c r="G34" s="34">
        <f>'Apr 2024'!J34</f>
        <v>1</v>
      </c>
      <c r="H34" s="34">
        <f>'May 2024'!J34</f>
        <v>1.5555555555555556</v>
      </c>
      <c r="I34" s="34">
        <f>'Jun 2024'!J34</f>
        <v>1.25</v>
      </c>
      <c r="J34" s="34">
        <f>'Jul 2024'!J33</f>
        <v>1.1428571428571428</v>
      </c>
      <c r="K34" s="34">
        <f>Aug!J33</f>
        <v>1.4615384615384615</v>
      </c>
      <c r="L34" s="34">
        <f>'Sep 2024'!J33</f>
        <v>1.6666666666666667</v>
      </c>
      <c r="M34" s="34"/>
      <c r="N34" s="34"/>
      <c r="O34" s="34"/>
      <c r="P34" s="35">
        <f t="shared" si="1"/>
        <v>1.242390325723659</v>
      </c>
    </row>
    <row r="35" spans="1:16" x14ac:dyDescent="0.3">
      <c r="A35" s="32" t="s">
        <v>97</v>
      </c>
      <c r="B35" s="33" t="s">
        <v>98</v>
      </c>
      <c r="C35" s="33" t="s">
        <v>99</v>
      </c>
      <c r="D35" s="34">
        <f>'Jan 2024'!J35</f>
        <v>1</v>
      </c>
      <c r="E35" s="34">
        <f>'Feb 2024'!J35</f>
        <v>1</v>
      </c>
      <c r="F35" s="34">
        <f>'Mar 2024'!J35</f>
        <v>1</v>
      </c>
      <c r="G35" s="34">
        <f>'Apr 2024'!J35</f>
        <v>0.91666666666666663</v>
      </c>
      <c r="H35" s="34">
        <f>'May 2024'!J35</f>
        <v>1</v>
      </c>
      <c r="I35" s="34">
        <f>'Jun 2024'!J35</f>
        <v>0.88888888888888884</v>
      </c>
      <c r="J35" s="34">
        <f>'Jul 2024'!J34</f>
        <v>0.90909090909090906</v>
      </c>
      <c r="K35" s="34">
        <f>Aug!J34</f>
        <v>0.88888888888888884</v>
      </c>
      <c r="L35" s="34">
        <f>'Sep 2024'!J34</f>
        <v>1</v>
      </c>
      <c r="M35" s="34"/>
      <c r="N35" s="34"/>
      <c r="O35" s="34"/>
      <c r="P35" s="35">
        <f t="shared" si="1"/>
        <v>0.95594837261503918</v>
      </c>
    </row>
    <row r="36" spans="1:16" x14ac:dyDescent="0.3">
      <c r="A36" s="32" t="s">
        <v>100</v>
      </c>
      <c r="B36" s="33" t="s">
        <v>101</v>
      </c>
      <c r="C36" s="33" t="s">
        <v>102</v>
      </c>
      <c r="D36" s="34">
        <f>'Jan 2024'!J36</f>
        <v>1</v>
      </c>
      <c r="E36" s="34">
        <f>'Feb 2024'!J36</f>
        <v>1</v>
      </c>
      <c r="F36" s="34">
        <f>'Mar 2024'!J36</f>
        <v>1</v>
      </c>
      <c r="G36" s="34">
        <f>'Apr 2024'!J36</f>
        <v>1.1000000000000001</v>
      </c>
      <c r="H36" s="34">
        <f>'May 2024'!J36</f>
        <v>1</v>
      </c>
      <c r="I36" s="34">
        <f>'Jun 2024'!J36</f>
        <v>1</v>
      </c>
      <c r="J36" s="34">
        <f>'Jul 2024'!J35</f>
        <v>1.0588235294117647</v>
      </c>
      <c r="K36" s="34">
        <f>Aug!J35</f>
        <v>1.1000000000000001</v>
      </c>
      <c r="L36" s="34">
        <f>'Sep 2024'!J35</f>
        <v>1.2857142857142858</v>
      </c>
      <c r="M36" s="34"/>
      <c r="N36" s="34"/>
      <c r="O36" s="34"/>
      <c r="P36" s="35">
        <f t="shared" si="1"/>
        <v>1.0605042016806723</v>
      </c>
    </row>
    <row r="37" spans="1:16" x14ac:dyDescent="0.3">
      <c r="A37" s="36" t="s">
        <v>103</v>
      </c>
      <c r="B37" s="33" t="s">
        <v>104</v>
      </c>
      <c r="C37" s="33" t="s">
        <v>105</v>
      </c>
      <c r="D37" s="34">
        <f>'Jan 2024'!J37</f>
        <v>1</v>
      </c>
      <c r="E37" s="34">
        <f>'Feb 2024'!J37</f>
        <v>1</v>
      </c>
      <c r="F37" s="34">
        <f>'Mar 2024'!J37</f>
        <v>1</v>
      </c>
      <c r="G37" s="34">
        <f>'Apr 2024'!J37</f>
        <v>1</v>
      </c>
      <c r="H37" s="34">
        <f>'May 2024'!J37</f>
        <v>1</v>
      </c>
      <c r="I37" s="34">
        <f>'Jun 2024'!J37</f>
        <v>1</v>
      </c>
      <c r="J37" s="34">
        <f>'Jul 2024'!J36</f>
        <v>1</v>
      </c>
      <c r="K37" s="34">
        <f>Aug!J36</f>
        <v>1.0714285714285714</v>
      </c>
      <c r="L37" s="34">
        <f>'Sep 2024'!J36</f>
        <v>1</v>
      </c>
      <c r="M37" s="34"/>
      <c r="N37" s="34"/>
      <c r="O37" s="34"/>
      <c r="P37" s="35">
        <f t="shared" si="1"/>
        <v>1.0079365079365079</v>
      </c>
    </row>
    <row r="38" spans="1:16" x14ac:dyDescent="0.3">
      <c r="A38" s="32" t="s">
        <v>106</v>
      </c>
      <c r="B38" s="33" t="s">
        <v>107</v>
      </c>
      <c r="C38" s="33" t="s">
        <v>108</v>
      </c>
      <c r="D38" s="34">
        <f>'Jan 2024'!J38</f>
        <v>0.96551724137931039</v>
      </c>
      <c r="E38" s="34">
        <f>'Feb 2024'!J38</f>
        <v>0.93103448275862066</v>
      </c>
      <c r="F38" s="34">
        <f>'Mar 2024'!J38</f>
        <v>0.92</v>
      </c>
      <c r="G38" s="34">
        <f>'Apr 2024'!J38</f>
        <v>0.9375</v>
      </c>
      <c r="H38" s="34">
        <f>'May 2024'!J38</f>
        <v>1.1333333333333333</v>
      </c>
      <c r="I38" s="34">
        <f>'Jun 2024'!J38</f>
        <v>1.0666666666666667</v>
      </c>
      <c r="J38" s="34">
        <f>'Jul 2024'!J37</f>
        <v>1.25</v>
      </c>
      <c r="K38" s="34">
        <f>Aug!J37</f>
        <v>1.1875</v>
      </c>
      <c r="L38" s="34">
        <f>'Sep 2024'!J37</f>
        <v>1.0869565217391304</v>
      </c>
      <c r="M38" s="34"/>
      <c r="N38" s="34"/>
      <c r="O38" s="34"/>
      <c r="P38" s="35">
        <f t="shared" si="1"/>
        <v>1.0531675828752289</v>
      </c>
    </row>
    <row r="39" spans="1:16" x14ac:dyDescent="0.3">
      <c r="A39" s="32" t="s">
        <v>109</v>
      </c>
      <c r="B39" s="33" t="s">
        <v>110</v>
      </c>
      <c r="C39" s="33" t="s">
        <v>111</v>
      </c>
      <c r="D39" s="34">
        <f>'Jan 2024'!J39</f>
        <v>0.88636363636363635</v>
      </c>
      <c r="E39" s="34">
        <f>'Feb 2024'!J39</f>
        <v>0.92592592592592593</v>
      </c>
      <c r="F39" s="34">
        <f>'Mar 2024'!J39</f>
        <v>1.0294117647058822</v>
      </c>
      <c r="G39" s="34">
        <f>'Apr 2024'!J39</f>
        <v>1.0909090909090908</v>
      </c>
      <c r="H39" s="34">
        <f>'May 2024'!J39</f>
        <v>1.2083333333333333</v>
      </c>
      <c r="I39" s="34">
        <f>'Jun 2024'!J39</f>
        <v>1.0303030303030303</v>
      </c>
      <c r="J39" s="34">
        <f>'Jul 2024'!J38</f>
        <v>1.131578947368421</v>
      </c>
      <c r="K39" s="34">
        <f>Aug!J38</f>
        <v>1</v>
      </c>
      <c r="L39" s="34">
        <f>'Sep 2024'!J38</f>
        <v>1.1351351351351351</v>
      </c>
      <c r="M39" s="34"/>
      <c r="N39" s="34"/>
      <c r="O39" s="34"/>
      <c r="P39" s="35">
        <f t="shared" si="1"/>
        <v>1.0486623182271615</v>
      </c>
    </row>
    <row r="40" spans="1:16" x14ac:dyDescent="0.3">
      <c r="A40" s="32" t="s">
        <v>112</v>
      </c>
      <c r="B40" s="33" t="s">
        <v>113</v>
      </c>
      <c r="C40" s="33" t="s">
        <v>114</v>
      </c>
      <c r="D40" s="34">
        <f>'Jan 2024'!J40</f>
        <v>0.82456140350877194</v>
      </c>
      <c r="E40" s="34">
        <f>'Feb 2024'!J40</f>
        <v>0.8867924528301887</v>
      </c>
      <c r="F40" s="34">
        <f>'Mar 2024'!J40</f>
        <v>0.76595744680851063</v>
      </c>
      <c r="G40" s="34">
        <f>'Apr 2024'!J40</f>
        <v>0.97916666666666663</v>
      </c>
      <c r="H40" s="34">
        <f>'May 2024'!J40</f>
        <v>0.83653846153846156</v>
      </c>
      <c r="I40" s="34">
        <f>'Jun 2024'!J40</f>
        <v>0.75</v>
      </c>
      <c r="J40" s="34">
        <f>'Jul 2024'!J39</f>
        <v>0.97</v>
      </c>
      <c r="K40" s="34">
        <f>Aug!J39</f>
        <v>0.81818181818181823</v>
      </c>
      <c r="L40" s="34">
        <f>'Sep 2024'!J39</f>
        <v>0.91089108910891092</v>
      </c>
      <c r="M40" s="34"/>
      <c r="N40" s="34"/>
      <c r="O40" s="34"/>
      <c r="P40" s="35">
        <f t="shared" si="1"/>
        <v>0.86023214873814746</v>
      </c>
    </row>
    <row r="41" spans="1:16" x14ac:dyDescent="0.3">
      <c r="A41" s="32" t="s">
        <v>115</v>
      </c>
      <c r="B41" s="33" t="s">
        <v>116</v>
      </c>
      <c r="C41" s="33" t="s">
        <v>117</v>
      </c>
      <c r="D41" s="34">
        <f>'Jan 2024'!J41</f>
        <v>0.83333333333333337</v>
      </c>
      <c r="E41" s="34">
        <f>'Feb 2024'!J41</f>
        <v>1.1666666666666667</v>
      </c>
      <c r="F41" s="34">
        <f>'Mar 2024'!J41</f>
        <v>1</v>
      </c>
      <c r="G41" s="34">
        <f>'Apr 2024'!J41</f>
        <v>1</v>
      </c>
      <c r="H41" s="34">
        <f>'May 2024'!J41</f>
        <v>1</v>
      </c>
      <c r="I41" s="34">
        <f>'Jun 2024'!J41</f>
        <v>1</v>
      </c>
      <c r="J41" s="34">
        <f>'Jul 2024'!J40</f>
        <v>1.125</v>
      </c>
      <c r="K41" s="34">
        <f>Aug!J40</f>
        <v>1</v>
      </c>
      <c r="L41" s="34">
        <f>'Sep 2024'!J40</f>
        <v>1.25</v>
      </c>
      <c r="M41" s="34"/>
      <c r="N41" s="34"/>
      <c r="O41" s="34"/>
      <c r="P41" s="35">
        <f t="shared" si="1"/>
        <v>1.0416666666666667</v>
      </c>
    </row>
    <row r="42" spans="1:16" x14ac:dyDescent="0.3">
      <c r="A42" s="32" t="s">
        <v>118</v>
      </c>
      <c r="B42" s="33" t="s">
        <v>119</v>
      </c>
      <c r="C42" s="33" t="s">
        <v>120</v>
      </c>
      <c r="D42" s="34">
        <f>'Jan 2024'!J42</f>
        <v>1.8888888888888888</v>
      </c>
      <c r="E42" s="34">
        <f>'Feb 2024'!J42</f>
        <v>1.5</v>
      </c>
      <c r="F42" s="34">
        <f>'Mar 2024'!J42</f>
        <v>1.1538461538461537</v>
      </c>
      <c r="G42" s="34">
        <f>'Apr 2024'!J42</f>
        <v>1</v>
      </c>
      <c r="H42" s="34">
        <f>'May 2024'!J42</f>
        <v>1.3636363636363635</v>
      </c>
      <c r="I42" s="34">
        <f>'Jun 2024'!J42</f>
        <v>1.125</v>
      </c>
      <c r="J42" s="34">
        <f>'Jul 2024'!J41</f>
        <v>1.2666666666666666</v>
      </c>
      <c r="K42" s="34">
        <f>Aug!J41</f>
        <v>1.5625</v>
      </c>
      <c r="L42" s="34">
        <f>'Sep 2024'!J41</f>
        <v>0.83333333333333337</v>
      </c>
      <c r="M42" s="34"/>
      <c r="N42" s="34"/>
      <c r="O42" s="34"/>
      <c r="P42" s="35">
        <f t="shared" si="1"/>
        <v>1.2993190451523784</v>
      </c>
    </row>
    <row r="43" spans="1:16" x14ac:dyDescent="0.3">
      <c r="A43" s="32" t="s">
        <v>121</v>
      </c>
      <c r="B43" s="33" t="s">
        <v>122</v>
      </c>
      <c r="C43" s="33" t="s">
        <v>123</v>
      </c>
      <c r="D43" s="34">
        <f>'Jan 2024'!J43</f>
        <v>1.28</v>
      </c>
      <c r="E43" s="34">
        <f>'Feb 2024'!J43</f>
        <v>1.1491228070175439</v>
      </c>
      <c r="F43" s="34">
        <f>'Mar 2024'!J43</f>
        <v>0.9887640449438202</v>
      </c>
      <c r="G43" s="34">
        <f>'Apr 2024'!J43</f>
        <v>0.8125</v>
      </c>
      <c r="H43" s="34">
        <f>'May 2024'!J43</f>
        <v>1.06</v>
      </c>
      <c r="I43" s="34">
        <f>'Jun 2024'!J43</f>
        <v>1.1910112359550562</v>
      </c>
      <c r="J43" s="34">
        <f>'Jul 2024'!J42</f>
        <v>0.94285714285714284</v>
      </c>
      <c r="K43" s="34">
        <f>Aug!J42</f>
        <v>0.83720930232558144</v>
      </c>
      <c r="L43" s="34">
        <f>'Sep 2024'!J42</f>
        <v>0.95744680851063835</v>
      </c>
      <c r="M43" s="34"/>
      <c r="N43" s="34"/>
      <c r="O43" s="34"/>
      <c r="P43" s="35">
        <f t="shared" si="1"/>
        <v>1.0243234824010869</v>
      </c>
    </row>
    <row r="44" spans="1:16" x14ac:dyDescent="0.3">
      <c r="A44" s="32" t="s">
        <v>124</v>
      </c>
      <c r="B44" s="33" t="s">
        <v>122</v>
      </c>
      <c r="C44" s="33" t="s">
        <v>125</v>
      </c>
      <c r="D44" s="34">
        <f>'Jan 2024'!J44</f>
        <v>0.875</v>
      </c>
      <c r="E44" s="34">
        <f>'Feb 2024'!J44</f>
        <v>0.89655172413793105</v>
      </c>
      <c r="F44" s="34">
        <f>'Mar 2024'!J44</f>
        <v>0.93333333333333335</v>
      </c>
      <c r="G44" s="34">
        <f>'Apr 2024'!J44</f>
        <v>0.81818181818181823</v>
      </c>
      <c r="H44" s="34">
        <f>'May 2024'!J44</f>
        <v>0.92592592592592593</v>
      </c>
      <c r="I44" s="34">
        <f>'Jun 2024'!J44</f>
        <v>1</v>
      </c>
      <c r="J44" s="34">
        <f>'Jul 2024'!J43</f>
        <v>0.8</v>
      </c>
      <c r="K44" s="34">
        <f>Aug!J43</f>
        <v>0.875</v>
      </c>
      <c r="L44" s="34">
        <f>'Sep 2024'!J43</f>
        <v>1</v>
      </c>
      <c r="M44" s="34"/>
      <c r="N44" s="34"/>
      <c r="O44" s="34"/>
      <c r="P44" s="35">
        <f t="shared" si="1"/>
        <v>0.90266586684211192</v>
      </c>
    </row>
    <row r="45" spans="1:16" x14ac:dyDescent="0.3">
      <c r="A45" s="32" t="s">
        <v>126</v>
      </c>
      <c r="B45" s="33" t="s">
        <v>127</v>
      </c>
      <c r="C45" s="33" t="s">
        <v>127</v>
      </c>
      <c r="D45" s="34">
        <f>'Jan 2024'!J45</f>
        <v>1.0606060606060606</v>
      </c>
      <c r="E45" s="34">
        <f>'Feb 2024'!J45</f>
        <v>0.97777777777777775</v>
      </c>
      <c r="F45" s="34">
        <f>'Mar 2024'!J45</f>
        <v>0.97916666666666663</v>
      </c>
      <c r="G45" s="34">
        <f>'Apr 2024'!J45</f>
        <v>1.1071428571428572</v>
      </c>
      <c r="H45" s="34">
        <f>'May 2024'!J45</f>
        <v>0.96875</v>
      </c>
      <c r="I45" s="34">
        <f>'Jun 2024'!J45</f>
        <v>0.90625</v>
      </c>
      <c r="J45" s="34">
        <f>'Jul 2024'!J44</f>
        <v>1</v>
      </c>
      <c r="K45" s="34">
        <f>Aug!J44</f>
        <v>1.0975609756097562</v>
      </c>
      <c r="L45" s="34">
        <f>'Sep 2024'!J44</f>
        <v>0.97674418604651159</v>
      </c>
      <c r="M45" s="34"/>
      <c r="N45" s="34"/>
      <c r="O45" s="34"/>
      <c r="P45" s="35">
        <f t="shared" si="1"/>
        <v>1.0082220582055144</v>
      </c>
    </row>
    <row r="46" spans="1:16" x14ac:dyDescent="0.3">
      <c r="A46" s="32" t="s">
        <v>128</v>
      </c>
      <c r="B46" s="33" t="s">
        <v>129</v>
      </c>
      <c r="C46" s="33" t="s">
        <v>130</v>
      </c>
      <c r="D46" s="34">
        <f>'Jan 2024'!J46</f>
        <v>1.1212121212121211</v>
      </c>
      <c r="E46" s="34">
        <f>'Feb 2024'!J46</f>
        <v>1.5185185185185186</v>
      </c>
      <c r="F46" s="34">
        <f>'Mar 2024'!J46</f>
        <v>2.0454545454545454</v>
      </c>
      <c r="G46" s="34">
        <f>'Apr 2024'!J46</f>
        <v>1.0714285714285714</v>
      </c>
      <c r="H46" s="34">
        <f>'May 2024'!J46</f>
        <v>1.6363636363636365</v>
      </c>
      <c r="I46" s="34">
        <f>'Jun 2024'!J46</f>
        <v>1.3846153846153846</v>
      </c>
      <c r="J46" s="34">
        <f>'Jul 2024'!J45</f>
        <v>1.1578947368421053</v>
      </c>
      <c r="K46" s="34">
        <f>Aug!J45</f>
        <v>0.88571428571428568</v>
      </c>
      <c r="L46" s="34">
        <f>'Sep 2024'!J45</f>
        <v>0.95833333333333337</v>
      </c>
      <c r="M46" s="34"/>
      <c r="N46" s="34"/>
      <c r="O46" s="34"/>
      <c r="P46" s="35">
        <f t="shared" si="1"/>
        <v>1.3088372370536114</v>
      </c>
    </row>
    <row r="47" spans="1:16" x14ac:dyDescent="0.3">
      <c r="A47" s="32" t="s">
        <v>131</v>
      </c>
      <c r="B47" s="33" t="s">
        <v>132</v>
      </c>
      <c r="C47" s="33" t="s">
        <v>133</v>
      </c>
      <c r="D47" s="34">
        <f>'Jan 2024'!J47</f>
        <v>1.0526315789473684</v>
      </c>
      <c r="E47" s="34">
        <f>'Feb 2024'!J47</f>
        <v>0.95454545454545459</v>
      </c>
      <c r="F47" s="34">
        <f>'Mar 2024'!J47</f>
        <v>1</v>
      </c>
      <c r="G47" s="34">
        <f>'Apr 2024'!J47</f>
        <v>0.94736842105263153</v>
      </c>
      <c r="H47" s="34">
        <f>'May 2024'!J47</f>
        <v>0.95454545454545459</v>
      </c>
      <c r="I47" s="34">
        <f>'Jun 2024'!J47</f>
        <v>1.0714285714285714</v>
      </c>
      <c r="J47" s="34">
        <f>'Jul 2024'!J46</f>
        <v>1.0526315789473684</v>
      </c>
      <c r="K47" s="34">
        <f>Aug!J46</f>
        <v>0.95238095238095233</v>
      </c>
      <c r="L47" s="34">
        <f>'Sep 2024'!J46</f>
        <v>1.0625</v>
      </c>
      <c r="M47" s="34"/>
      <c r="N47" s="34"/>
      <c r="O47" s="34"/>
      <c r="P47" s="35">
        <f t="shared" si="1"/>
        <v>1.0053368902053113</v>
      </c>
    </row>
    <row r="48" spans="1:16" x14ac:dyDescent="0.3">
      <c r="A48" s="32" t="s">
        <v>134</v>
      </c>
      <c r="B48" s="33" t="s">
        <v>135</v>
      </c>
      <c r="C48" s="33" t="s">
        <v>136</v>
      </c>
      <c r="D48" s="34">
        <f>'Jan 2024'!J48</f>
        <v>0.93859649122807021</v>
      </c>
      <c r="E48" s="34">
        <f>'Feb 2024'!J48</f>
        <v>0.96226415094339623</v>
      </c>
      <c r="F48" s="34">
        <f>'Mar 2024'!J48</f>
        <v>0.98795180722891562</v>
      </c>
      <c r="G48" s="34">
        <f>'Apr 2024'!J48</f>
        <v>0.94</v>
      </c>
      <c r="H48" s="34">
        <f>'May 2024'!J48</f>
        <v>0.967741935483871</v>
      </c>
      <c r="I48" s="34">
        <f>'Jun 2024'!J48</f>
        <v>0.96969696969696972</v>
      </c>
      <c r="J48" s="34">
        <f>'Jul 2024'!J47</f>
        <v>0.98901098901098905</v>
      </c>
      <c r="K48" s="34">
        <f>Aug!J47</f>
        <v>0.9609375</v>
      </c>
      <c r="L48" s="34">
        <f>'Sep 2024'!J47</f>
        <v>0.96078431372549022</v>
      </c>
      <c r="M48" s="34"/>
      <c r="N48" s="34"/>
      <c r="O48" s="34"/>
      <c r="P48" s="35">
        <f t="shared" si="1"/>
        <v>0.96410935081307791</v>
      </c>
    </row>
    <row r="49" spans="1:16" x14ac:dyDescent="0.3">
      <c r="A49" s="32" t="s">
        <v>137</v>
      </c>
      <c r="B49" s="33" t="s">
        <v>138</v>
      </c>
      <c r="C49" s="33" t="s">
        <v>139</v>
      </c>
      <c r="D49" s="34">
        <f>'Jan 2024'!J49</f>
        <v>1.25</v>
      </c>
      <c r="E49" s="34">
        <f>'Feb 2024'!J49</f>
        <v>1.0151515151515151</v>
      </c>
      <c r="F49" s="34">
        <f>'Mar 2024'!J49</f>
        <v>1.2933333333333332</v>
      </c>
      <c r="G49" s="34">
        <f>'Apr 2024'!J49</f>
        <v>1.3561643835616439</v>
      </c>
      <c r="H49" s="34">
        <f>'May 2024'!J49</f>
        <v>1.5161290322580645</v>
      </c>
      <c r="I49" s="34">
        <f>'Jun 2024'!J49</f>
        <v>1.4029850746268657</v>
      </c>
      <c r="J49" s="34">
        <f>'Jul 2024'!J48</f>
        <v>1.25</v>
      </c>
      <c r="K49" s="34">
        <f>Aug!J48</f>
        <v>1.3246753246753247</v>
      </c>
      <c r="L49" s="34">
        <f>'Sep 2024'!J48</f>
        <v>1.681159420289855</v>
      </c>
      <c r="M49" s="34"/>
      <c r="N49" s="34"/>
      <c r="O49" s="34"/>
      <c r="P49" s="35">
        <f t="shared" si="1"/>
        <v>1.3432886759885114</v>
      </c>
    </row>
    <row r="50" spans="1:16" x14ac:dyDescent="0.3">
      <c r="A50" s="36" t="s">
        <v>140</v>
      </c>
      <c r="B50" s="33" t="s">
        <v>141</v>
      </c>
      <c r="C50" s="33" t="s">
        <v>142</v>
      </c>
      <c r="D50" s="34">
        <f>'Jan 2024'!J50</f>
        <v>1.5980392156862746</v>
      </c>
      <c r="E50" s="34">
        <f>'Feb 2024'!J50</f>
        <v>1.7105263157894737</v>
      </c>
      <c r="F50" s="34">
        <f>'Mar 2024'!J50</f>
        <v>1.7722772277227723</v>
      </c>
      <c r="G50" s="34">
        <f>'Apr 2024'!J50</f>
        <v>1.6464646464646464</v>
      </c>
      <c r="H50" s="34">
        <f>'May 2024'!J50</f>
        <v>1.7142857142857142</v>
      </c>
      <c r="I50" s="34">
        <f>'Jun 2024'!J50</f>
        <v>1.8208955223880596</v>
      </c>
      <c r="J50" s="34">
        <f>'Jul 2024'!J49</f>
        <v>1.3367346938775511</v>
      </c>
      <c r="K50" s="34">
        <f>Aug!J49</f>
        <v>1.4574468085106382</v>
      </c>
      <c r="L50" s="34">
        <f>'Sep 2024'!J49</f>
        <v>1.1875</v>
      </c>
      <c r="M50" s="34"/>
      <c r="N50" s="34"/>
      <c r="O50" s="34"/>
      <c r="P50" s="35">
        <f t="shared" si="1"/>
        <v>1.5826855716361257</v>
      </c>
    </row>
    <row r="51" spans="1:16" x14ac:dyDescent="0.3">
      <c r="A51" s="32" t="s">
        <v>143</v>
      </c>
      <c r="B51" s="33" t="s">
        <v>144</v>
      </c>
      <c r="C51" s="33" t="s">
        <v>145</v>
      </c>
      <c r="D51" s="34">
        <f>'Jan 2024'!J51</f>
        <v>1</v>
      </c>
      <c r="E51" s="34">
        <f>'Feb 2024'!J51</f>
        <v>1.1666666666666667</v>
      </c>
      <c r="F51" s="34">
        <f>'Mar 2024'!J51</f>
        <v>1.0857142857142856</v>
      </c>
      <c r="G51" s="34">
        <f>'Apr 2024'!J51</f>
        <v>0.85</v>
      </c>
      <c r="H51" s="34">
        <f>'May 2024'!J51</f>
        <v>1</v>
      </c>
      <c r="I51" s="34">
        <f>'Jun 2024'!J51</f>
        <v>0.93023255813953487</v>
      </c>
      <c r="J51" s="34">
        <f>'Jul 2024'!J50</f>
        <v>1</v>
      </c>
      <c r="K51" s="34">
        <f>Aug!J50</f>
        <v>0.71875</v>
      </c>
      <c r="L51" s="34">
        <f>'Sep 2024'!J50</f>
        <v>0.8529411764705882</v>
      </c>
      <c r="M51" s="34"/>
      <c r="N51" s="34"/>
      <c r="O51" s="34"/>
      <c r="P51" s="35">
        <f t="shared" si="1"/>
        <v>0.95603385411011943</v>
      </c>
    </row>
    <row r="52" spans="1:16" x14ac:dyDescent="0.3">
      <c r="A52" s="32" t="s">
        <v>146</v>
      </c>
      <c r="B52" s="33" t="s">
        <v>147</v>
      </c>
      <c r="C52" s="33" t="s">
        <v>148</v>
      </c>
      <c r="D52" s="34">
        <f>'Jan 2024'!J52</f>
        <v>1.2</v>
      </c>
      <c r="E52" s="34">
        <f>'Feb 2024'!J52</f>
        <v>1.3478260869565217</v>
      </c>
      <c r="F52" s="34">
        <f>'Mar 2024'!J52</f>
        <v>1.2105263157894737</v>
      </c>
      <c r="G52" s="34">
        <f>'Apr 2024'!J52</f>
        <v>1.64</v>
      </c>
      <c r="H52" s="34">
        <f>'May 2024'!J52</f>
        <v>1.1666666666666667</v>
      </c>
      <c r="I52" s="34">
        <f>'Jun 2024'!J52</f>
        <v>2.2000000000000002</v>
      </c>
      <c r="J52" s="34">
        <f>'Jul 2024'!J51</f>
        <v>1.6363636363636365</v>
      </c>
      <c r="K52" s="34">
        <f>Aug!J51</f>
        <v>1.1666666666666667</v>
      </c>
      <c r="L52" s="34">
        <f>'Sep 2024'!J51</f>
        <v>1.3809523809523809</v>
      </c>
      <c r="M52" s="34"/>
      <c r="N52" s="34"/>
      <c r="O52" s="34"/>
      <c r="P52" s="35">
        <f t="shared" si="1"/>
        <v>1.4387779725994829</v>
      </c>
    </row>
    <row r="53" spans="1:16" x14ac:dyDescent="0.3">
      <c r="A53" s="32" t="s">
        <v>149</v>
      </c>
      <c r="B53" s="33" t="s">
        <v>147</v>
      </c>
      <c r="C53" s="33" t="s">
        <v>150</v>
      </c>
      <c r="D53" s="34">
        <f>'Jan 2024'!J53</f>
        <v>1.21875</v>
      </c>
      <c r="E53" s="34">
        <f>'Feb 2024'!J53</f>
        <v>1.3076923076923077</v>
      </c>
      <c r="F53" s="34">
        <f>'Mar 2024'!J53</f>
        <v>1.2758620689655173</v>
      </c>
      <c r="G53" s="34">
        <f>'Apr 2024'!J53</f>
        <v>1</v>
      </c>
      <c r="H53" s="34">
        <f>'May 2024'!J53</f>
        <v>1.25</v>
      </c>
      <c r="I53" s="34">
        <f>'Jun 2024'!J53</f>
        <v>0.80645161290322576</v>
      </c>
      <c r="J53" s="34">
        <f>'Jul 2024'!J52</f>
        <v>1.1333333333333333</v>
      </c>
      <c r="K53" s="34">
        <f>Aug!J52</f>
        <v>1.0408163265306123</v>
      </c>
      <c r="L53" s="34">
        <f>'Sep 2024'!J52</f>
        <v>0.94736842105263153</v>
      </c>
      <c r="M53" s="34"/>
      <c r="N53" s="34"/>
      <c r="O53" s="34"/>
      <c r="P53" s="35">
        <f t="shared" si="1"/>
        <v>1.1089193411641807</v>
      </c>
    </row>
    <row r="54" spans="1:16" x14ac:dyDescent="0.3">
      <c r="A54" s="32" t="s">
        <v>151</v>
      </c>
      <c r="B54" s="33" t="s">
        <v>152</v>
      </c>
      <c r="C54" s="33" t="s">
        <v>153</v>
      </c>
      <c r="D54" s="34">
        <f>'Jan 2024'!J54</f>
        <v>2.6851851851851851</v>
      </c>
      <c r="E54" s="34">
        <f>'Feb 2024'!J54</f>
        <v>2.3529411764705883</v>
      </c>
      <c r="F54" s="34">
        <f>'Mar 2024'!J54</f>
        <v>2.71875</v>
      </c>
      <c r="G54" s="34">
        <f>'Apr 2024'!J54</f>
        <v>1.9375</v>
      </c>
      <c r="H54" s="34">
        <f>'May 2024'!J54</f>
        <v>2.8125</v>
      </c>
      <c r="I54" s="34">
        <f>'Jun 2024'!J54</f>
        <v>2.9069767441860463</v>
      </c>
      <c r="J54" s="34">
        <f>'Jul 2024'!J53</f>
        <v>2.5</v>
      </c>
      <c r="K54" s="34">
        <f>Aug!J53</f>
        <v>3.8648648648648649</v>
      </c>
      <c r="L54" s="34">
        <f>'Sep 2024'!J53</f>
        <v>3.1666666666666665</v>
      </c>
      <c r="M54" s="34"/>
      <c r="N54" s="34"/>
      <c r="O54" s="34"/>
      <c r="P54" s="35">
        <f t="shared" si="1"/>
        <v>2.7717094041525949</v>
      </c>
    </row>
    <row r="55" spans="1:16" x14ac:dyDescent="0.3">
      <c r="A55" s="32" t="s">
        <v>154</v>
      </c>
      <c r="B55" s="33" t="s">
        <v>155</v>
      </c>
      <c r="C55" s="33" t="s">
        <v>156</v>
      </c>
      <c r="D55" s="34">
        <f>'Jan 2024'!J55</f>
        <v>1.2857142857142858</v>
      </c>
      <c r="E55" s="34">
        <f>'Feb 2024'!J55</f>
        <v>1</v>
      </c>
      <c r="F55" s="34">
        <f>'Mar 2024'!J55</f>
        <v>1.6666666666666667</v>
      </c>
      <c r="G55" s="34">
        <f>'Apr 2024'!J55</f>
        <v>1.5</v>
      </c>
      <c r="H55" s="34">
        <f>'May 2024'!J55</f>
        <v>1.5555555555555556</v>
      </c>
      <c r="I55" s="34">
        <f>'Jun 2024'!J55</f>
        <v>1.5454545454545454</v>
      </c>
      <c r="J55" s="34">
        <f>'Jul 2024'!J54</f>
        <v>0.92307692307692313</v>
      </c>
      <c r="K55" s="34">
        <f>Aug!J54</f>
        <v>1.1764705882352942</v>
      </c>
      <c r="L55" s="34">
        <f>'Sep 2024'!J54</f>
        <v>0.9375</v>
      </c>
      <c r="M55" s="34"/>
      <c r="N55" s="34"/>
      <c r="O55" s="34"/>
      <c r="P55" s="35">
        <f t="shared" si="1"/>
        <v>1.2878265071892523</v>
      </c>
    </row>
    <row r="56" spans="1:16" x14ac:dyDescent="0.3">
      <c r="A56" s="32" t="s">
        <v>157</v>
      </c>
      <c r="B56" s="33" t="s">
        <v>155</v>
      </c>
      <c r="C56" s="33" t="s">
        <v>158</v>
      </c>
      <c r="D56" s="34">
        <f>'Jan 2024'!J56</f>
        <v>1</v>
      </c>
      <c r="E56" s="34">
        <f>'Feb 2024'!J56</f>
        <v>0.967741935483871</v>
      </c>
      <c r="F56" s="34">
        <f>'Mar 2024'!J56</f>
        <v>1</v>
      </c>
      <c r="G56" s="34">
        <f>'Apr 2024'!J56</f>
        <v>0.93103448275862066</v>
      </c>
      <c r="H56" s="34">
        <f>'May 2024'!J56</f>
        <v>1</v>
      </c>
      <c r="I56" s="34">
        <f>'Jun 2024'!J56</f>
        <v>1</v>
      </c>
      <c r="J56" s="34">
        <f>'Jul 2024'!J55</f>
        <v>0.92307692307692313</v>
      </c>
      <c r="K56" s="34">
        <f>Aug!J55</f>
        <v>1</v>
      </c>
      <c r="L56" s="34">
        <f>'Sep 2024'!J55</f>
        <v>1</v>
      </c>
      <c r="M56" s="34"/>
      <c r="N56" s="34"/>
      <c r="O56" s="34"/>
      <c r="P56" s="35">
        <f t="shared" si="1"/>
        <v>0.98020592681326824</v>
      </c>
    </row>
    <row r="57" spans="1:16" x14ac:dyDescent="0.3">
      <c r="A57" s="32" t="s">
        <v>159</v>
      </c>
      <c r="B57" s="33" t="s">
        <v>160</v>
      </c>
      <c r="C57" s="33" t="s">
        <v>161</v>
      </c>
      <c r="D57" s="34">
        <f>'Jan 2024'!J57</f>
        <v>1</v>
      </c>
      <c r="E57" s="34">
        <f>'Feb 2024'!J57</f>
        <v>1.2413793103448276</v>
      </c>
      <c r="F57" s="34">
        <f>'Mar 2024'!J57</f>
        <v>1.4347826086956521</v>
      </c>
      <c r="G57" s="34">
        <f>'Apr 2024'!J57</f>
        <v>1.5714285714285714</v>
      </c>
      <c r="H57" s="34">
        <f>'May 2024'!J57</f>
        <v>1.28</v>
      </c>
      <c r="I57" s="34">
        <f>'Jun 2024'!J57</f>
        <v>1.5</v>
      </c>
      <c r="J57" s="34">
        <f>'Jul 2024'!J56</f>
        <v>1.2903225806451613</v>
      </c>
      <c r="K57" s="34">
        <f>Aug!J56</f>
        <v>1.1612903225806452</v>
      </c>
      <c r="L57" s="34">
        <f>'Sep 2024'!J56</f>
        <v>1.4761904761904763</v>
      </c>
      <c r="M57" s="34"/>
      <c r="N57" s="34"/>
      <c r="O57" s="34"/>
      <c r="P57" s="35">
        <f t="shared" si="1"/>
        <v>1.3283770966539263</v>
      </c>
    </row>
    <row r="58" spans="1:16" x14ac:dyDescent="0.3">
      <c r="A58" s="32" t="s">
        <v>162</v>
      </c>
      <c r="B58" s="33" t="s">
        <v>163</v>
      </c>
      <c r="C58" s="33" t="s">
        <v>164</v>
      </c>
      <c r="D58" s="34">
        <f>'Jan 2024'!J58</f>
        <v>2.2432432432432434</v>
      </c>
      <c r="E58" s="34">
        <f>'Feb 2024'!J58</f>
        <v>1.5813953488372092</v>
      </c>
      <c r="F58" s="34">
        <f>'Mar 2024'!J58</f>
        <v>1.7674418604651163</v>
      </c>
      <c r="G58" s="34">
        <f>'Apr 2024'!J58</f>
        <v>1.7692307692307692</v>
      </c>
      <c r="H58" s="34">
        <f>'May 2024'!J58</f>
        <v>2.2325581395348837</v>
      </c>
      <c r="I58" s="34">
        <f>'Jun 2024'!J58</f>
        <v>1.8536585365853659</v>
      </c>
      <c r="J58" s="34">
        <f>'Jul 2024'!J57</f>
        <v>2.1818181818181817</v>
      </c>
      <c r="K58" s="34">
        <f>Aug!J57</f>
        <v>3.6764705882352939</v>
      </c>
      <c r="L58" s="34">
        <f>'Sep 2024'!J57</f>
        <v>2.1951219512195124</v>
      </c>
      <c r="M58" s="34"/>
      <c r="N58" s="34"/>
      <c r="O58" s="34"/>
      <c r="P58" s="35">
        <f t="shared" si="1"/>
        <v>2.1667709576855083</v>
      </c>
    </row>
    <row r="59" spans="1:16" x14ac:dyDescent="0.3">
      <c r="A59" s="32" t="s">
        <v>165</v>
      </c>
      <c r="B59" s="33" t="s">
        <v>166</v>
      </c>
      <c r="C59" s="33" t="s">
        <v>167</v>
      </c>
      <c r="D59" s="34">
        <f>'Jan 2024'!J59</f>
        <v>1.95</v>
      </c>
      <c r="E59" s="34">
        <f>'Feb 2024'!J59</f>
        <v>2</v>
      </c>
      <c r="F59" s="34">
        <f>'Mar 2024'!J59</f>
        <v>1.9833333333333334</v>
      </c>
      <c r="G59" s="34">
        <f>'Apr 2024'!J59</f>
        <v>1.7611940298507462</v>
      </c>
      <c r="H59" s="34">
        <f>'May 2024'!J59</f>
        <v>1.7230769230769232</v>
      </c>
      <c r="I59" s="34">
        <f>'Jun 2024'!J59</f>
        <v>1.8846153846153846</v>
      </c>
      <c r="J59" s="34">
        <f>'Jul 2024'!J58</f>
        <v>1.8823529411764706</v>
      </c>
      <c r="K59" s="34">
        <f>Aug!J58</f>
        <v>1.9104477611940298</v>
      </c>
      <c r="L59" s="34">
        <f>'Sep 2024'!J58</f>
        <v>1.9423076923076923</v>
      </c>
      <c r="M59" s="34"/>
      <c r="N59" s="34"/>
      <c r="O59" s="34"/>
      <c r="P59" s="35">
        <f t="shared" si="1"/>
        <v>1.8930364517282869</v>
      </c>
    </row>
    <row r="60" spans="1:16" x14ac:dyDescent="0.3">
      <c r="A60" s="32" t="s">
        <v>168</v>
      </c>
      <c r="B60" s="33" t="s">
        <v>169</v>
      </c>
      <c r="C60" s="33" t="s">
        <v>170</v>
      </c>
      <c r="D60" s="34">
        <f>'Jan 2024'!J60</f>
        <v>1.103448275862069</v>
      </c>
      <c r="E60" s="34">
        <f>'Feb 2024'!J60</f>
        <v>1.173913043478261</v>
      </c>
      <c r="F60" s="34">
        <f>'Mar 2024'!J60</f>
        <v>0.95</v>
      </c>
      <c r="G60" s="34">
        <f>'Apr 2024'!J60</f>
        <v>1</v>
      </c>
      <c r="H60" s="34">
        <f>'May 2024'!J60</f>
        <v>0.95833333333333337</v>
      </c>
      <c r="I60" s="34">
        <f>'Jun 2024'!J60</f>
        <v>1.0689655172413792</v>
      </c>
      <c r="J60" s="34">
        <f>'Jul 2024'!J59</f>
        <v>1.1481481481481481</v>
      </c>
      <c r="K60" s="34">
        <f>Aug!J59</f>
        <v>1.0740740740740742</v>
      </c>
      <c r="L60" s="34">
        <f>'Sep 2024'!J59</f>
        <v>1.1818181818181819</v>
      </c>
      <c r="M60" s="34"/>
      <c r="N60" s="34"/>
      <c r="O60" s="34"/>
      <c r="P60" s="35">
        <f t="shared" si="1"/>
        <v>1.0731889526617162</v>
      </c>
    </row>
    <row r="61" spans="1:16" x14ac:dyDescent="0.3">
      <c r="A61" s="32" t="s">
        <v>171</v>
      </c>
      <c r="B61" s="33" t="s">
        <v>172</v>
      </c>
      <c r="C61" s="33" t="s">
        <v>172</v>
      </c>
      <c r="D61" s="34">
        <f>'Jan 2024'!J61</f>
        <v>0.99248120300751874</v>
      </c>
      <c r="E61" s="34">
        <f>'Feb 2024'!J61</f>
        <v>1</v>
      </c>
      <c r="F61" s="34">
        <f>'Mar 2024'!J61</f>
        <v>1.078125</v>
      </c>
      <c r="G61" s="34">
        <f>'Apr 2024'!J61</f>
        <v>1.036697247706422</v>
      </c>
      <c r="H61" s="34">
        <f>'May 2024'!J61</f>
        <v>1.0413223140495869</v>
      </c>
      <c r="I61" s="34">
        <f>'Jun 2024'!J61</f>
        <v>1.0661157024793388</v>
      </c>
      <c r="J61" s="34">
        <f>'Jul 2024'!J60</f>
        <v>1.0068493150684932</v>
      </c>
      <c r="K61" s="34">
        <f>Aug!J60</f>
        <v>1</v>
      </c>
      <c r="L61" s="34">
        <f>'Sep 2024'!J60</f>
        <v>1.1100000000000001</v>
      </c>
      <c r="M61" s="34"/>
      <c r="N61" s="34"/>
      <c r="O61" s="34"/>
      <c r="P61" s="35">
        <f t="shared" si="1"/>
        <v>1.0368434202568177</v>
      </c>
    </row>
    <row r="62" spans="1:16" x14ac:dyDescent="0.3">
      <c r="A62" s="32" t="s">
        <v>173</v>
      </c>
      <c r="B62" s="33" t="s">
        <v>174</v>
      </c>
      <c r="C62" s="33" t="s">
        <v>175</v>
      </c>
      <c r="D62" s="34">
        <f>'Jan 2024'!J62</f>
        <v>1.411764705882353</v>
      </c>
      <c r="E62" s="34">
        <f>'Feb 2024'!J62</f>
        <v>1.45</v>
      </c>
      <c r="F62" s="34">
        <f>'Mar 2024'!J62</f>
        <v>1.875</v>
      </c>
      <c r="G62" s="34">
        <f>'Apr 2024'!J62</f>
        <v>1.4666666666666666</v>
      </c>
      <c r="H62" s="34">
        <f>'May 2024'!J62</f>
        <v>1.625</v>
      </c>
      <c r="I62" s="34">
        <f>'Jun 2024'!J62</f>
        <v>1.9473684210526316</v>
      </c>
      <c r="J62" s="34">
        <f>'Jul 2024'!J61</f>
        <v>1.5833333333333333</v>
      </c>
      <c r="K62" s="34">
        <f>Aug!J61</f>
        <v>1.3703703703703705</v>
      </c>
      <c r="L62" s="34">
        <f>'Sep 2024'!J61</f>
        <v>1.5333333333333334</v>
      </c>
      <c r="M62" s="34"/>
      <c r="N62" s="34"/>
      <c r="O62" s="34"/>
      <c r="P62" s="35">
        <f t="shared" si="1"/>
        <v>1.5847596478487431</v>
      </c>
    </row>
    <row r="63" spans="1:16" x14ac:dyDescent="0.3">
      <c r="A63" s="32" t="s">
        <v>176</v>
      </c>
      <c r="B63" s="33" t="s">
        <v>177</v>
      </c>
      <c r="C63" s="33" t="s">
        <v>178</v>
      </c>
      <c r="D63" s="34">
        <f>'Jan 2024'!J63</f>
        <v>1.0555555555555556</v>
      </c>
      <c r="E63" s="34">
        <f>'Feb 2024'!J63</f>
        <v>1</v>
      </c>
      <c r="F63" s="34">
        <f>'Mar 2024'!J63</f>
        <v>0.95</v>
      </c>
      <c r="G63" s="34">
        <f>'Apr 2024'!J63</f>
        <v>1.0416666666666667</v>
      </c>
      <c r="H63" s="34">
        <f>'May 2024'!J63</f>
        <v>0.96666666666666667</v>
      </c>
      <c r="I63" s="34">
        <f>'Jun 2024'!J63</f>
        <v>0.967741935483871</v>
      </c>
      <c r="J63" s="34">
        <f>'Jul 2024'!J62</f>
        <v>1</v>
      </c>
      <c r="K63" s="34">
        <f>Aug!J62</f>
        <v>1</v>
      </c>
      <c r="L63" s="34">
        <f>'Sep 2024'!J62</f>
        <v>1.0689655172413792</v>
      </c>
      <c r="M63" s="34"/>
      <c r="N63" s="34"/>
      <c r="O63" s="34"/>
      <c r="P63" s="35">
        <f t="shared" si="1"/>
        <v>1.0056218157349044</v>
      </c>
    </row>
    <row r="64" spans="1:16" x14ac:dyDescent="0.3">
      <c r="A64" s="32" t="s">
        <v>179</v>
      </c>
      <c r="B64" s="33" t="s">
        <v>180</v>
      </c>
      <c r="C64" s="33" t="s">
        <v>299</v>
      </c>
      <c r="D64" s="34">
        <f>'Jan 2024'!J64</f>
        <v>0.89156626506024095</v>
      </c>
      <c r="E64" s="34">
        <f>'Feb 2024'!J64</f>
        <v>0.93125000000000002</v>
      </c>
      <c r="F64" s="34">
        <f>'Mar 2024'!J64</f>
        <v>0.95</v>
      </c>
      <c r="G64" s="34">
        <f>'Apr 2024'!J64</f>
        <v>0.89032258064516134</v>
      </c>
      <c r="H64" s="34">
        <f>'May 2024'!J64</f>
        <v>0.97761194029850751</v>
      </c>
      <c r="I64" s="34">
        <f>'Jun 2024'!J64</f>
        <v>0.93571428571428572</v>
      </c>
      <c r="J64" s="34">
        <f>'Jul 2024'!J63</f>
        <v>0.9555555555555556</v>
      </c>
      <c r="K64" s="34">
        <f>Aug!J63</f>
        <v>0.875</v>
      </c>
      <c r="L64" s="34">
        <f>'Sep 2024'!J63</f>
        <v>0.92465753424657537</v>
      </c>
      <c r="M64" s="34"/>
      <c r="N64" s="34"/>
      <c r="O64" s="34"/>
      <c r="P64" s="35">
        <f t="shared" si="1"/>
        <v>0.92574201794670286</v>
      </c>
    </row>
    <row r="65" spans="1:16" x14ac:dyDescent="0.3">
      <c r="A65" s="36" t="s">
        <v>182</v>
      </c>
      <c r="B65" s="33" t="s">
        <v>180</v>
      </c>
      <c r="C65" s="33" t="s">
        <v>183</v>
      </c>
      <c r="D65" s="34">
        <f>'Jan 2024'!J65</f>
        <v>1.0040485829959513</v>
      </c>
      <c r="E65" s="34">
        <f>'Feb 2024'!J65</f>
        <v>0.97</v>
      </c>
      <c r="F65" s="34">
        <f>'Mar 2024'!J65</f>
        <v>0.87425149700598803</v>
      </c>
      <c r="G65" s="34">
        <f>'Apr 2024'!J65</f>
        <v>0.94146341463414629</v>
      </c>
      <c r="H65" s="34">
        <f>'May 2024'!J65</f>
        <v>0.967741935483871</v>
      </c>
      <c r="I65" s="34">
        <f>'Jun 2024'!J65</f>
        <v>0.99038461538461542</v>
      </c>
      <c r="J65" s="34">
        <f>'Jul 2024'!J64</f>
        <v>0.91549295774647887</v>
      </c>
      <c r="K65" s="34">
        <f>Aug!J64</f>
        <v>0.98994974874371855</v>
      </c>
      <c r="L65" s="34">
        <f>'Sep 2024'!J64</f>
        <v>1.2058823529411764</v>
      </c>
      <c r="M65" s="34"/>
      <c r="N65" s="34"/>
      <c r="O65" s="34"/>
      <c r="P65" s="35">
        <f t="shared" si="1"/>
        <v>0.98435723388177188</v>
      </c>
    </row>
    <row r="66" spans="1:16" x14ac:dyDescent="0.3">
      <c r="A66" s="32" t="s">
        <v>184</v>
      </c>
      <c r="B66" s="33" t="s">
        <v>180</v>
      </c>
      <c r="C66" s="33" t="s">
        <v>185</v>
      </c>
      <c r="D66" s="34">
        <f>'Jan 2024'!J66</f>
        <v>0.92647058823529416</v>
      </c>
      <c r="E66" s="34">
        <f>'Feb 2024'!J66</f>
        <v>0.96850393700787396</v>
      </c>
      <c r="F66" s="34">
        <f>'Mar 2024'!J66</f>
        <v>1.0283018867924529</v>
      </c>
      <c r="G66" s="34">
        <f>'Apr 2024'!J66</f>
        <v>0.87301587301587302</v>
      </c>
      <c r="H66" s="34">
        <f>'May 2024'!J66</f>
        <v>0.91176470588235292</v>
      </c>
      <c r="I66" s="34">
        <f>'Jun 2024'!J66</f>
        <v>0.87619047619047619</v>
      </c>
      <c r="J66" s="34">
        <f>'Jul 2024'!J65</f>
        <v>1.056338028169014</v>
      </c>
      <c r="K66" s="34">
        <f>Aug!J65</f>
        <v>1.0089285714285714</v>
      </c>
      <c r="L66" s="34">
        <f>'Sep 2024'!J65</f>
        <v>0.83333333333333337</v>
      </c>
      <c r="M66" s="34"/>
      <c r="N66" s="34"/>
      <c r="O66" s="34"/>
      <c r="P66" s="35">
        <f t="shared" si="1"/>
        <v>0.94253860000613798</v>
      </c>
    </row>
    <row r="67" spans="1:16" x14ac:dyDescent="0.3">
      <c r="A67" s="32" t="s">
        <v>186</v>
      </c>
      <c r="B67" s="33" t="s">
        <v>180</v>
      </c>
      <c r="C67" s="33" t="s">
        <v>300</v>
      </c>
      <c r="D67" s="34">
        <f>'Jan 2024'!J67</f>
        <v>0.95302013422818788</v>
      </c>
      <c r="E67" s="34">
        <f>'Feb 2024'!J67</f>
        <v>0.88235294117647056</v>
      </c>
      <c r="F67" s="34">
        <f>'Mar 2024'!J67</f>
        <v>1.0076335877862594</v>
      </c>
      <c r="G67" s="34">
        <f>'Apr 2024'!J67</f>
        <v>0.92913385826771655</v>
      </c>
      <c r="H67" s="34">
        <f>'May 2024'!J67</f>
        <v>0.88741721854304634</v>
      </c>
      <c r="I67" s="34">
        <f>'Jun 2024'!J67</f>
        <v>0.93069306930693074</v>
      </c>
      <c r="J67" s="34">
        <f>'Jul 2024'!J66</f>
        <v>0.94262295081967218</v>
      </c>
      <c r="K67" s="34">
        <f>Aug!J66</f>
        <v>0.94155844155844159</v>
      </c>
      <c r="L67" s="34">
        <f>'Sep 2024'!J66</f>
        <v>0.94852941176470584</v>
      </c>
      <c r="M67" s="34"/>
      <c r="N67" s="34"/>
      <c r="O67" s="34"/>
      <c r="P67" s="35">
        <f t="shared" si="1"/>
        <v>0.93588462371682568</v>
      </c>
    </row>
    <row r="68" spans="1:16" x14ac:dyDescent="0.3">
      <c r="A68" s="36" t="s">
        <v>188</v>
      </c>
      <c r="B68" s="33" t="s">
        <v>180</v>
      </c>
      <c r="C68" s="33" t="s">
        <v>189</v>
      </c>
      <c r="D68" s="34">
        <f>'Jan 2024'!J68</f>
        <v>0.97727272727272729</v>
      </c>
      <c r="E68" s="34">
        <f>'Feb 2024'!J68</f>
        <v>0.84210526315789469</v>
      </c>
      <c r="F68" s="34">
        <f>'Mar 2024'!J68</f>
        <v>0.90789473684210531</v>
      </c>
      <c r="G68" s="34">
        <f>'Apr 2024'!J68</f>
        <v>0.7466666666666667</v>
      </c>
      <c r="H68" s="34">
        <f>'May 2024'!J68</f>
        <v>0.81818181818181823</v>
      </c>
      <c r="I68" s="34">
        <f>'Jun 2024'!J68</f>
        <v>0.73134328358208955</v>
      </c>
      <c r="J68" s="34">
        <f>'Jul 2024'!J67</f>
        <v>0.88059701492537312</v>
      </c>
      <c r="K68" s="34">
        <f>Aug!J67</f>
        <v>0.98888888888888893</v>
      </c>
      <c r="L68" s="34">
        <f>'Sep 2024'!J67</f>
        <v>0.7558139534883721</v>
      </c>
      <c r="M68" s="34"/>
      <c r="N68" s="34"/>
      <c r="O68" s="34"/>
      <c r="P68" s="35">
        <f t="shared" si="1"/>
        <v>0.84986270588954838</v>
      </c>
    </row>
    <row r="69" spans="1:16" x14ac:dyDescent="0.3">
      <c r="A69" s="36" t="s">
        <v>190</v>
      </c>
      <c r="B69" s="33" t="s">
        <v>180</v>
      </c>
      <c r="C69" s="33" t="s">
        <v>191</v>
      </c>
      <c r="D69" s="34">
        <f>'Jan 2024'!J69</f>
        <v>1.0326086956521738</v>
      </c>
      <c r="E69" s="34">
        <f>'Feb 2024'!J69</f>
        <v>0.96453900709219853</v>
      </c>
      <c r="F69" s="34">
        <f>'Mar 2024'!J69</f>
        <v>0.90909090909090906</v>
      </c>
      <c r="G69" s="34">
        <f>'Apr 2024'!J69</f>
        <v>1.0118577075098814</v>
      </c>
      <c r="H69" s="34">
        <f>'May 2024'!J69</f>
        <v>1.0182481751824817</v>
      </c>
      <c r="I69" s="34">
        <f>'Jun 2024'!J69</f>
        <v>1.0718232044198894</v>
      </c>
      <c r="J69" s="34">
        <f>'Jul 2024'!J68</f>
        <v>0.97468354430379744</v>
      </c>
      <c r="K69" s="34">
        <f>Aug!J68</f>
        <v>0.96350364963503654</v>
      </c>
      <c r="L69" s="34">
        <f>'Sep 2024'!J68</f>
        <v>0.86572438162544174</v>
      </c>
      <c r="M69" s="34"/>
      <c r="N69" s="34"/>
      <c r="O69" s="34"/>
      <c r="P69" s="35">
        <f t="shared" si="1"/>
        <v>0.97911991939020104</v>
      </c>
    </row>
    <row r="70" spans="1:16" x14ac:dyDescent="0.3">
      <c r="A70" s="32" t="s">
        <v>192</v>
      </c>
      <c r="B70" s="33" t="s">
        <v>180</v>
      </c>
      <c r="C70" s="33" t="s">
        <v>193</v>
      </c>
      <c r="D70" s="34">
        <f>'Jan 2024'!J70</f>
        <v>1.3191489361702127</v>
      </c>
      <c r="E70" s="34">
        <f>'Feb 2024'!J70</f>
        <v>1.1489361702127661</v>
      </c>
      <c r="F70" s="34">
        <f>'Mar 2024'!J70</f>
        <v>1.1764705882352942</v>
      </c>
      <c r="G70" s="34">
        <f>'Apr 2024'!J70</f>
        <v>1.3863636363636365</v>
      </c>
      <c r="H70" s="34">
        <f>'May 2024'!J70</f>
        <v>1.175</v>
      </c>
      <c r="I70" s="34">
        <f>'Jun 2024'!J70</f>
        <v>1.3414634146341464</v>
      </c>
      <c r="J70" s="34">
        <f>'Jul 2024'!J69</f>
        <v>1.1698113207547169</v>
      </c>
      <c r="K70" s="34">
        <f>Aug!J69</f>
        <v>1.2040816326530612</v>
      </c>
      <c r="L70" s="34">
        <f>'Sep 2024'!J69</f>
        <v>1.25</v>
      </c>
      <c r="M70" s="34"/>
      <c r="N70" s="34"/>
      <c r="O70" s="34"/>
      <c r="P70" s="35">
        <f t="shared" si="1"/>
        <v>1.2412528554470927</v>
      </c>
    </row>
    <row r="71" spans="1:16" x14ac:dyDescent="0.3">
      <c r="A71" s="32" t="s">
        <v>194</v>
      </c>
      <c r="B71" s="33" t="s">
        <v>180</v>
      </c>
      <c r="C71" s="33" t="s">
        <v>195</v>
      </c>
      <c r="D71" s="34">
        <f>'Jan 2024'!J71</f>
        <v>0.75862068965517238</v>
      </c>
      <c r="E71" s="34">
        <f>'Feb 2024'!J71</f>
        <v>0.78770949720670391</v>
      </c>
      <c r="F71" s="34">
        <f>'Mar 2024'!J71</f>
        <v>0.87349397590361444</v>
      </c>
      <c r="G71" s="34">
        <f>'Apr 2024'!J71</f>
        <v>0.92168674698795183</v>
      </c>
      <c r="H71" s="34">
        <f>'May 2024'!J71</f>
        <v>0.83703703703703702</v>
      </c>
      <c r="I71" s="34">
        <f>'Jun 2024'!J71</f>
        <v>0.75151515151515147</v>
      </c>
      <c r="J71" s="34">
        <f>'Jul 2024'!J70</f>
        <v>0.88</v>
      </c>
      <c r="K71" s="34">
        <f>Aug!J70</f>
        <v>0.84864864864864864</v>
      </c>
      <c r="L71" s="34">
        <f>'Sep 2024'!J70</f>
        <v>0.75294117647058822</v>
      </c>
      <c r="M71" s="34"/>
      <c r="N71" s="34"/>
      <c r="O71" s="34"/>
      <c r="P71" s="35">
        <f t="shared" si="1"/>
        <v>0.82351699149165192</v>
      </c>
    </row>
    <row r="72" spans="1:16" x14ac:dyDescent="0.3">
      <c r="A72" s="32" t="s">
        <v>196</v>
      </c>
      <c r="B72" s="33" t="s">
        <v>180</v>
      </c>
      <c r="C72" s="33" t="s">
        <v>197</v>
      </c>
      <c r="D72" s="34">
        <f>'Jan 2024'!J72</f>
        <v>1.0702054794520548</v>
      </c>
      <c r="E72" s="34">
        <f>'Feb 2024'!J72</f>
        <v>1.0669934640522876</v>
      </c>
      <c r="F72" s="34">
        <f>'Mar 2024'!J72</f>
        <v>0.93811533052039386</v>
      </c>
      <c r="G72" s="34">
        <f>'Apr 2024'!J72</f>
        <v>1.0411764705882354</v>
      </c>
      <c r="H72" s="34">
        <f>'May 2024'!J72</f>
        <v>0.94936708860759489</v>
      </c>
      <c r="I72" s="34">
        <f>'Jun 2024'!J72</f>
        <v>1.0587155963302752</v>
      </c>
      <c r="J72" s="34">
        <f>'Jul 2024'!J71</f>
        <v>1.0639880952380953</v>
      </c>
      <c r="K72" s="34">
        <f>Aug!J71</f>
        <v>1.0431266846361187</v>
      </c>
      <c r="L72" s="34">
        <f>'Sep 2024'!J71</f>
        <v>1.0192592592592593</v>
      </c>
      <c r="M72" s="34"/>
      <c r="N72" s="34"/>
      <c r="O72" s="34"/>
      <c r="P72" s="35">
        <f t="shared" si="1"/>
        <v>1.0278830520760351</v>
      </c>
    </row>
    <row r="73" spans="1:16" x14ac:dyDescent="0.3">
      <c r="A73" s="32" t="s">
        <v>198</v>
      </c>
      <c r="B73" s="33" t="s">
        <v>180</v>
      </c>
      <c r="C73" s="33" t="s">
        <v>199</v>
      </c>
      <c r="D73" s="34">
        <f>'Jan 2024'!J73</f>
        <v>1.0773809523809523</v>
      </c>
      <c r="E73" s="34">
        <f>'Feb 2024'!J73</f>
        <v>1.0574712643678161</v>
      </c>
      <c r="F73" s="34">
        <f>'Mar 2024'!J73</f>
        <v>1.1597222222222223</v>
      </c>
      <c r="G73" s="34">
        <f>'Apr 2024'!J73</f>
        <v>1.0769230769230769</v>
      </c>
      <c r="H73" s="34">
        <f>'May 2024'!J73</f>
        <v>0.8920863309352518</v>
      </c>
      <c r="I73" s="34">
        <f>'Jun 2024'!J73</f>
        <v>0.88095238095238093</v>
      </c>
      <c r="J73" s="34">
        <f>'Jul 2024'!J72</f>
        <v>0.83185840707964598</v>
      </c>
      <c r="K73" s="34">
        <f>Aug!J72</f>
        <v>0.82894736842105265</v>
      </c>
      <c r="L73" s="34">
        <f>'Sep 2024'!J72</f>
        <v>0.92024539877300615</v>
      </c>
      <c r="M73" s="34"/>
      <c r="N73" s="34"/>
      <c r="O73" s="34"/>
      <c r="P73" s="35">
        <f t="shared" si="1"/>
        <v>0.96950971133948927</v>
      </c>
    </row>
    <row r="74" spans="1:16" x14ac:dyDescent="0.3">
      <c r="A74" s="36" t="s">
        <v>200</v>
      </c>
      <c r="B74" s="33" t="s">
        <v>180</v>
      </c>
      <c r="C74" s="33" t="s">
        <v>301</v>
      </c>
      <c r="D74" s="34">
        <f>'Jan 2024'!J74</f>
        <v>0.68313953488372092</v>
      </c>
      <c r="E74" s="34">
        <f>'Feb 2024'!J74</f>
        <v>0.66226138032305437</v>
      </c>
      <c r="F74" s="34">
        <f>'Mar 2024'!J74</f>
        <v>1.0965909090909092</v>
      </c>
      <c r="G74" s="34">
        <f>'Apr 2024'!J74</f>
        <v>1.0800744878957169</v>
      </c>
      <c r="H74" s="34">
        <f>'May 2024'!J74</f>
        <v>1.1907216494845361</v>
      </c>
      <c r="I74" s="34">
        <f>'Jun 2024'!J74</f>
        <v>1.1890547263681592</v>
      </c>
      <c r="J74" s="34">
        <f>'Jul 2024'!J73</f>
        <v>1.0080482897384306</v>
      </c>
      <c r="K74" s="34">
        <f>Aug!J73</f>
        <v>0.81435257410296413</v>
      </c>
      <c r="L74" s="34">
        <f>'Sep 2024'!J73</f>
        <v>0.97830374753451677</v>
      </c>
      <c r="M74" s="34"/>
      <c r="N74" s="34"/>
      <c r="O74" s="34"/>
      <c r="P74" s="35">
        <f t="shared" si="1"/>
        <v>0.96694969993577873</v>
      </c>
    </row>
    <row r="75" spans="1:16" x14ac:dyDescent="0.3">
      <c r="A75" s="32" t="s">
        <v>202</v>
      </c>
      <c r="B75" s="33" t="s">
        <v>180</v>
      </c>
      <c r="C75" s="33" t="s">
        <v>302</v>
      </c>
      <c r="D75" s="34">
        <f>'Jan 2024'!J75</f>
        <v>0.8707865168539326</v>
      </c>
      <c r="E75" s="34">
        <f>'Feb 2024'!J75</f>
        <v>0.91906005221932119</v>
      </c>
      <c r="F75" s="34">
        <f>'Mar 2024'!J75</f>
        <v>1.0355029585798816</v>
      </c>
      <c r="G75" s="34">
        <f>'Apr 2024'!J75</f>
        <v>0.953125</v>
      </c>
      <c r="H75" s="34">
        <f>'May 2024'!J75</f>
        <v>0.88437500000000002</v>
      </c>
      <c r="I75" s="34">
        <f>'Jun 2024'!J75</f>
        <v>1.0679012345679013</v>
      </c>
      <c r="J75" s="34">
        <f>'Jul 2024'!J74</f>
        <v>1.054945054945055</v>
      </c>
      <c r="K75" s="34">
        <f>Aug!J74</f>
        <v>1.0757180156657964</v>
      </c>
      <c r="L75" s="34">
        <f>'Sep 2024'!J74</f>
        <v>0.98986486486486491</v>
      </c>
      <c r="M75" s="34"/>
      <c r="N75" s="34"/>
      <c r="O75" s="34"/>
      <c r="P75" s="35">
        <f t="shared" si="1"/>
        <v>0.98347541085519474</v>
      </c>
    </row>
    <row r="76" spans="1:16" x14ac:dyDescent="0.3">
      <c r="A76" s="32" t="s">
        <v>204</v>
      </c>
      <c r="B76" s="33" t="s">
        <v>180</v>
      </c>
      <c r="C76" s="33" t="s">
        <v>303</v>
      </c>
      <c r="D76" s="34">
        <f>'Jan 2024'!J76</f>
        <v>0.9642857142857143</v>
      </c>
      <c r="E76" s="34">
        <f>'Feb 2024'!J76</f>
        <v>1.0116959064327486</v>
      </c>
      <c r="F76" s="34">
        <f>'Mar 2024'!J76</f>
        <v>1.1812499999999999</v>
      </c>
      <c r="G76" s="34">
        <f>'Apr 2024'!J76</f>
        <v>0.94904458598726116</v>
      </c>
      <c r="H76" s="34">
        <f>'May 2024'!J76</f>
        <v>0.89440993788819878</v>
      </c>
      <c r="I76" s="34">
        <f>'Jun 2024'!J76</f>
        <v>1.0687500000000001</v>
      </c>
      <c r="J76" s="34">
        <f>'Jul 2024'!J75</f>
        <v>1.0536912751677852</v>
      </c>
      <c r="K76" s="34">
        <f>Aug!J75</f>
        <v>1.0635838150289016</v>
      </c>
      <c r="L76" s="34">
        <f>'Sep 2024'!J75</f>
        <v>1</v>
      </c>
      <c r="M76" s="34"/>
      <c r="N76" s="34"/>
      <c r="O76" s="34"/>
      <c r="P76" s="35">
        <f t="shared" si="1"/>
        <v>1.0207456927545122</v>
      </c>
    </row>
    <row r="77" spans="1:16" x14ac:dyDescent="0.3">
      <c r="A77" s="36" t="s">
        <v>206</v>
      </c>
      <c r="B77" s="33" t="s">
        <v>180</v>
      </c>
      <c r="C77" s="33" t="s">
        <v>207</v>
      </c>
      <c r="D77" s="34">
        <f>'Jan 2024'!J77</f>
        <v>0.89655172413793105</v>
      </c>
      <c r="E77" s="34">
        <f>'Feb 2024'!J77</f>
        <v>0.84</v>
      </c>
      <c r="F77" s="34">
        <f>'Mar 2024'!J77</f>
        <v>1.2666666666666666</v>
      </c>
      <c r="G77" s="34">
        <f>'Apr 2024'!J77</f>
        <v>1.1724137931034482</v>
      </c>
      <c r="H77" s="34">
        <f>'May 2024'!J77</f>
        <v>0.91666666666666663</v>
      </c>
      <c r="I77" s="34">
        <f>'Jun 2024'!J77</f>
        <v>2.4</v>
      </c>
      <c r="J77" s="34">
        <f>'Jul 2024'!J76</f>
        <v>1.0714285714285714</v>
      </c>
      <c r="K77" s="34">
        <f>Aug!J76</f>
        <v>1.0625</v>
      </c>
      <c r="L77" s="34">
        <f>'Sep 2024'!J76</f>
        <v>1.0952380952380953</v>
      </c>
      <c r="M77" s="34"/>
      <c r="N77" s="34"/>
      <c r="O77" s="34"/>
      <c r="P77" s="35">
        <f t="shared" si="1"/>
        <v>1.1912739463601532</v>
      </c>
    </row>
    <row r="78" spans="1:16" x14ac:dyDescent="0.3">
      <c r="A78" s="36" t="s">
        <v>208</v>
      </c>
      <c r="B78" s="33" t="s">
        <v>209</v>
      </c>
      <c r="C78" s="33" t="s">
        <v>209</v>
      </c>
      <c r="D78" s="34">
        <f>'Jan 2024'!J78</f>
        <v>0.98245614035087714</v>
      </c>
      <c r="E78" s="34">
        <f>'Feb 2024'!J78</f>
        <v>0.94029850746268662</v>
      </c>
      <c r="F78" s="34">
        <f>'Mar 2024'!J78</f>
        <v>1</v>
      </c>
      <c r="G78" s="34">
        <f>'Apr 2024'!J78</f>
        <v>0.97058823529411764</v>
      </c>
      <c r="H78" s="34">
        <f>'May 2024'!J78</f>
        <v>0.98076923076923073</v>
      </c>
      <c r="I78" s="34">
        <f>'Jun 2024'!J78</f>
        <v>0.90243902439024393</v>
      </c>
      <c r="J78" s="34">
        <f>'Jul 2024'!J77</f>
        <v>0.94444444444444442</v>
      </c>
      <c r="K78" s="34">
        <f>Aug!J77</f>
        <v>0.94827586206896552</v>
      </c>
      <c r="L78" s="34">
        <f>'Sep 2024'!J77</f>
        <v>0.96078431372549022</v>
      </c>
      <c r="M78" s="34"/>
      <c r="N78" s="34"/>
      <c r="O78" s="34"/>
      <c r="P78" s="35">
        <f t="shared" ref="P78:P112" si="2">SUM(D78:O78)/9</f>
        <v>0.95889508427845072</v>
      </c>
    </row>
    <row r="79" spans="1:16" x14ac:dyDescent="0.3">
      <c r="A79" s="32" t="s">
        <v>210</v>
      </c>
      <c r="B79" s="33" t="s">
        <v>211</v>
      </c>
      <c r="C79" s="33" t="s">
        <v>212</v>
      </c>
      <c r="D79" s="34">
        <f>'Jan 2024'!J79</f>
        <v>1.55</v>
      </c>
      <c r="E79" s="34">
        <f>'Feb 2024'!J79</f>
        <v>4.1111111111111107</v>
      </c>
      <c r="F79" s="34">
        <f>'Mar 2024'!J79</f>
        <v>10.333333333333334</v>
      </c>
      <c r="G79" s="34">
        <f>'Apr 2024'!J79</f>
        <v>3.6</v>
      </c>
      <c r="H79" s="34">
        <f>'May 2024'!J79</f>
        <v>2.75</v>
      </c>
      <c r="I79" s="34">
        <f>'Jun 2024'!J79</f>
        <v>3</v>
      </c>
      <c r="J79" s="34">
        <f>'Jul 2024'!J78</f>
        <v>1.0526315789473684</v>
      </c>
      <c r="K79" s="34">
        <f>Aug!J78</f>
        <v>2.7272727272727271</v>
      </c>
      <c r="L79" s="34">
        <f>'Sep 2024'!J78</f>
        <v>1.9</v>
      </c>
      <c r="M79" s="34"/>
      <c r="N79" s="34"/>
      <c r="O79" s="34"/>
      <c r="P79" s="35">
        <f t="shared" si="2"/>
        <v>3.4471498611849487</v>
      </c>
    </row>
    <row r="80" spans="1:16" x14ac:dyDescent="0.3">
      <c r="A80" s="32" t="s">
        <v>213</v>
      </c>
      <c r="B80" s="33" t="s">
        <v>211</v>
      </c>
      <c r="C80" s="33" t="s">
        <v>214</v>
      </c>
      <c r="D80" s="34">
        <f>'Jan 2024'!J80</f>
        <v>1.2</v>
      </c>
      <c r="E80" s="34">
        <f>'Feb 2024'!J80</f>
        <v>1.4444444444444444</v>
      </c>
      <c r="F80" s="34">
        <f>'Mar 2024'!J80</f>
        <v>1.1111111111111112</v>
      </c>
      <c r="G80" s="34">
        <f>'Apr 2024'!J80</f>
        <v>1.0833333333333333</v>
      </c>
      <c r="H80" s="34">
        <f>'May 2024'!J80</f>
        <v>1.3076923076923077</v>
      </c>
      <c r="I80" s="34">
        <f>'Jun 2024'!J80</f>
        <v>1.25</v>
      </c>
      <c r="J80" s="34">
        <f>'Jul 2024'!J79</f>
        <v>1</v>
      </c>
      <c r="K80" s="34">
        <f>Aug!J79</f>
        <v>0.7142857142857143</v>
      </c>
      <c r="L80" s="34">
        <f>'Sep 2024'!J79</f>
        <v>0.8</v>
      </c>
      <c r="M80" s="34"/>
      <c r="N80" s="34"/>
      <c r="O80" s="34"/>
      <c r="P80" s="35">
        <f t="shared" si="2"/>
        <v>1.1012074345407676</v>
      </c>
    </row>
    <row r="81" spans="1:16" x14ac:dyDescent="0.3">
      <c r="A81" s="32" t="s">
        <v>215</v>
      </c>
      <c r="B81" s="33" t="s">
        <v>216</v>
      </c>
      <c r="C81" s="33" t="s">
        <v>217</v>
      </c>
      <c r="D81" s="34">
        <f>'Jan 2024'!J81</f>
        <v>1</v>
      </c>
      <c r="E81" s="34">
        <f>'Feb 2024'!J81</f>
        <v>1.0147058823529411</v>
      </c>
      <c r="F81" s="34">
        <f>'Mar 2024'!J81</f>
        <v>0.96</v>
      </c>
      <c r="G81" s="34">
        <f>'Apr 2024'!J81</f>
        <v>0.98461538461538467</v>
      </c>
      <c r="H81" s="34">
        <f>'May 2024'!J81</f>
        <v>0.96969696969696972</v>
      </c>
      <c r="I81" s="34">
        <f>'Jun 2024'!J81</f>
        <v>1.0357142857142858</v>
      </c>
      <c r="J81" s="34">
        <f>'Jul 2024'!J80</f>
        <v>0.9107142857142857</v>
      </c>
      <c r="K81" s="34">
        <f>Aug!J80</f>
        <v>0.9452054794520548</v>
      </c>
      <c r="L81" s="34">
        <f>'Sep 2024'!J80</f>
        <v>0.8904109589041096</v>
      </c>
      <c r="M81" s="34"/>
      <c r="N81" s="34"/>
      <c r="O81" s="34"/>
      <c r="P81" s="35">
        <f t="shared" si="2"/>
        <v>0.96789591627222571</v>
      </c>
    </row>
    <row r="82" spans="1:16" x14ac:dyDescent="0.3">
      <c r="A82" s="32" t="s">
        <v>218</v>
      </c>
      <c r="B82" s="33" t="s">
        <v>219</v>
      </c>
      <c r="C82" s="33" t="s">
        <v>219</v>
      </c>
      <c r="D82" s="34">
        <f>'Jan 2024'!J82</f>
        <v>1.2749999999999999</v>
      </c>
      <c r="E82" s="34">
        <f>'Feb 2024'!J82</f>
        <v>1.3170731707317074</v>
      </c>
      <c r="F82" s="34">
        <f>'Mar 2024'!J82</f>
        <v>1.2972972972972974</v>
      </c>
      <c r="G82" s="34">
        <f>'Apr 2024'!J82</f>
        <v>1.5428571428571429</v>
      </c>
      <c r="H82" s="34">
        <f>'May 2024'!J82</f>
        <v>1.5641025641025641</v>
      </c>
      <c r="I82" s="34">
        <f>'Jun 2024'!J82</f>
        <v>1.6216216216216217</v>
      </c>
      <c r="J82" s="34">
        <f>'Jul 2024'!J81</f>
        <v>1.3902439024390243</v>
      </c>
      <c r="K82" s="34">
        <f>Aug!J81</f>
        <v>1.2</v>
      </c>
      <c r="L82" s="34">
        <f>'Sep 2024'!J81</f>
        <v>1.3</v>
      </c>
      <c r="M82" s="34"/>
      <c r="N82" s="34"/>
      <c r="O82" s="34"/>
      <c r="P82" s="35">
        <f t="shared" si="2"/>
        <v>1.3897995221165953</v>
      </c>
    </row>
    <row r="83" spans="1:16" x14ac:dyDescent="0.3">
      <c r="A83" s="32" t="s">
        <v>220</v>
      </c>
      <c r="B83" s="33" t="s">
        <v>221</v>
      </c>
      <c r="C83" s="33" t="s">
        <v>222</v>
      </c>
      <c r="D83" s="34">
        <f>'Jan 2024'!J83</f>
        <v>1.6066666666666667</v>
      </c>
      <c r="E83" s="34">
        <f>'Feb 2024'!J83</f>
        <v>1.2992125984251968</v>
      </c>
      <c r="F83" s="34">
        <f>'Mar 2024'!J83</f>
        <v>2.6134453781512605</v>
      </c>
      <c r="G83" s="34">
        <f>'Apr 2024'!J83</f>
        <v>1.2396694214876034</v>
      </c>
      <c r="H83" s="34">
        <f>'May 2024'!J83</f>
        <v>0.9850746268656716</v>
      </c>
      <c r="I83" s="34">
        <f>'Jun 2024'!J83</f>
        <v>0.93700787401574803</v>
      </c>
      <c r="J83" s="34">
        <f>'Jul 2024'!J82</f>
        <v>1.2700729927007299</v>
      </c>
      <c r="K83" s="34">
        <f>Aug!J82</f>
        <v>1.9398496240601504</v>
      </c>
      <c r="L83" s="34">
        <f>'Sep 2024'!J82</f>
        <v>1.0869565217391304</v>
      </c>
      <c r="M83" s="34"/>
      <c r="N83" s="34"/>
      <c r="O83" s="34"/>
      <c r="P83" s="35">
        <f t="shared" si="2"/>
        <v>1.441995078234684</v>
      </c>
    </row>
    <row r="84" spans="1:16" x14ac:dyDescent="0.3">
      <c r="A84" s="32" t="s">
        <v>223</v>
      </c>
      <c r="B84" s="33" t="s">
        <v>221</v>
      </c>
      <c r="C84" s="33" t="s">
        <v>224</v>
      </c>
      <c r="D84" s="34">
        <f>'Jan 2024'!J84</f>
        <v>1.3953488372093024</v>
      </c>
      <c r="E84" s="34">
        <f>'Feb 2024'!J84</f>
        <v>1.2941176470588236</v>
      </c>
      <c r="F84" s="34">
        <f>'Mar 2024'!J84</f>
        <v>1.3333333333333333</v>
      </c>
      <c r="G84" s="34">
        <f>'Apr 2024'!J84</f>
        <v>1.7297297297297298</v>
      </c>
      <c r="H84" s="34">
        <f>'May 2024'!J84</f>
        <v>1.0384615384615385</v>
      </c>
      <c r="I84" s="34">
        <f>'Jun 2024'!J84</f>
        <v>0.92105263157894735</v>
      </c>
      <c r="J84" s="34">
        <f>'Jul 2024'!J83</f>
        <v>1.173913043478261</v>
      </c>
      <c r="K84" s="34">
        <f>Aug!J83</f>
        <v>0.90697674418604646</v>
      </c>
      <c r="L84" s="34">
        <f>'Sep 2024'!J83</f>
        <v>1.588235294117647</v>
      </c>
      <c r="M84" s="34"/>
      <c r="N84" s="34"/>
      <c r="O84" s="34"/>
      <c r="P84" s="35">
        <f t="shared" si="2"/>
        <v>1.26457431101707</v>
      </c>
    </row>
    <row r="85" spans="1:16" x14ac:dyDescent="0.3">
      <c r="A85" s="32" t="s">
        <v>225</v>
      </c>
      <c r="B85" s="33" t="s">
        <v>226</v>
      </c>
      <c r="C85" s="33" t="s">
        <v>227</v>
      </c>
      <c r="D85" s="34">
        <f>'Jan 2024'!J85</f>
        <v>1.4303797468354431</v>
      </c>
      <c r="E85" s="34">
        <f>'Feb 2024'!J85</f>
        <v>1.1153846153846154</v>
      </c>
      <c r="F85" s="34">
        <f>'Mar 2024'!J85</f>
        <v>1.0545454545454545</v>
      </c>
      <c r="G85" s="34">
        <f>'Apr 2024'!J85</f>
        <v>0.81176470588235294</v>
      </c>
      <c r="H85" s="34">
        <f>'May 2024'!J85</f>
        <v>1.058139534883721</v>
      </c>
      <c r="I85" s="34">
        <f>'Jun 2024'!J85</f>
        <v>1.25</v>
      </c>
      <c r="J85" s="34">
        <f>'Jul 2024'!J84</f>
        <v>1.1038961038961039</v>
      </c>
      <c r="K85" s="34">
        <f>Aug!J84</f>
        <v>1.2708333333333333</v>
      </c>
      <c r="L85" s="34">
        <f>'Sep 2024'!J84</f>
        <v>0.76249999999999996</v>
      </c>
      <c r="M85" s="34"/>
      <c r="N85" s="34"/>
      <c r="O85" s="34"/>
      <c r="P85" s="35">
        <f t="shared" si="2"/>
        <v>1.0952714994178914</v>
      </c>
    </row>
    <row r="86" spans="1:16" x14ac:dyDescent="0.3">
      <c r="A86" s="32" t="s">
        <v>228</v>
      </c>
      <c r="B86" s="33" t="s">
        <v>229</v>
      </c>
      <c r="C86" s="33" t="s">
        <v>230</v>
      </c>
      <c r="D86" s="34">
        <f>'Jan 2024'!J86</f>
        <v>2.4318181818181817</v>
      </c>
      <c r="E86" s="34">
        <f>'Feb 2024'!J86</f>
        <v>2.2926829268292681</v>
      </c>
      <c r="F86" s="34">
        <f>'Mar 2024'!J86</f>
        <v>2</v>
      </c>
      <c r="G86" s="34">
        <f>'Apr 2024'!J86</f>
        <v>2.3863636363636362</v>
      </c>
      <c r="H86" s="34">
        <f>'May 2024'!J86</f>
        <v>2.1842105263157894</v>
      </c>
      <c r="I86" s="34">
        <f>'Jun 2024'!J86</f>
        <v>2.3559322033898304</v>
      </c>
      <c r="J86" s="34">
        <f>'Jul 2024'!J85</f>
        <v>2.1707317073170733</v>
      </c>
      <c r="K86" s="34">
        <f>Aug!J85</f>
        <v>2.3170731707317072</v>
      </c>
      <c r="L86" s="34">
        <f>'Sep 2024'!J85</f>
        <v>1.7419354838709677</v>
      </c>
      <c r="M86" s="34"/>
      <c r="N86" s="34"/>
      <c r="O86" s="34"/>
      <c r="P86" s="35">
        <f t="shared" si="2"/>
        <v>2.208971981848495</v>
      </c>
    </row>
    <row r="87" spans="1:16" x14ac:dyDescent="0.3">
      <c r="A87" s="32" t="s">
        <v>231</v>
      </c>
      <c r="B87" s="33" t="s">
        <v>232</v>
      </c>
      <c r="C87" s="33" t="s">
        <v>233</v>
      </c>
      <c r="D87" s="34">
        <f>'Jan 2024'!J87</f>
        <v>1.3932584269662922</v>
      </c>
      <c r="E87" s="34">
        <f>'Feb 2024'!J87</f>
        <v>1.7535211267605635</v>
      </c>
      <c r="F87" s="34">
        <f>'Mar 2024'!J87</f>
        <v>1.7923076923076924</v>
      </c>
      <c r="G87" s="34">
        <f>'Apr 2024'!J87</f>
        <v>1.5033557046979866</v>
      </c>
      <c r="H87" s="34">
        <f>'May 2024'!J87</f>
        <v>1.345679012345679</v>
      </c>
      <c r="I87" s="34">
        <f>'Jun 2024'!J87</f>
        <v>1.7266187050359711</v>
      </c>
      <c r="J87" s="34">
        <f>'Jul 2024'!J86</f>
        <v>1.9562043795620438</v>
      </c>
      <c r="K87" s="34">
        <f>Aug!J86</f>
        <v>1.2163742690058479</v>
      </c>
      <c r="L87" s="34">
        <f>'Sep 2024'!J86</f>
        <v>1.457516339869281</v>
      </c>
      <c r="M87" s="34"/>
      <c r="N87" s="34"/>
      <c r="O87" s="34"/>
      <c r="P87" s="35">
        <f t="shared" si="2"/>
        <v>1.5716484062834839</v>
      </c>
    </row>
    <row r="88" spans="1:16" x14ac:dyDescent="0.3">
      <c r="A88" s="32" t="s">
        <v>234</v>
      </c>
      <c r="B88" s="33" t="s">
        <v>235</v>
      </c>
      <c r="C88" s="33" t="s">
        <v>236</v>
      </c>
      <c r="D88" s="34">
        <f>'Jan 2024'!J88</f>
        <v>1.46875</v>
      </c>
      <c r="E88" s="34">
        <f>'Feb 2024'!J88</f>
        <v>2.1333333333333333</v>
      </c>
      <c r="F88" s="34">
        <f>'Mar 2024'!J88</f>
        <v>1.85</v>
      </c>
      <c r="G88" s="34">
        <f>'Apr 2024'!J88</f>
        <v>2</v>
      </c>
      <c r="H88" s="34">
        <f>'May 2024'!J88</f>
        <v>2.6875</v>
      </c>
      <c r="I88" s="34">
        <f>'Jun 2024'!J88</f>
        <v>1.4333333333333333</v>
      </c>
      <c r="J88" s="34">
        <f>'Jul 2024'!J87</f>
        <v>3.6842105263157894</v>
      </c>
      <c r="K88" s="34">
        <f>Aug!J87</f>
        <v>2.0416666666666665</v>
      </c>
      <c r="L88" s="34">
        <f>'Sep 2024'!J87</f>
        <v>2.25</v>
      </c>
      <c r="M88" s="34"/>
      <c r="N88" s="34"/>
      <c r="O88" s="34"/>
      <c r="P88" s="35">
        <f t="shared" si="2"/>
        <v>2.1720882066276803</v>
      </c>
    </row>
    <row r="89" spans="1:16" x14ac:dyDescent="0.3">
      <c r="A89" s="32" t="s">
        <v>237</v>
      </c>
      <c r="B89" s="33" t="s">
        <v>238</v>
      </c>
      <c r="C89" s="33" t="s">
        <v>239</v>
      </c>
      <c r="D89" s="34">
        <f>'Jan 2024'!J89</f>
        <v>0</v>
      </c>
      <c r="E89" s="34">
        <f>'Feb 2024'!J89</f>
        <v>0.5</v>
      </c>
      <c r="F89" s="34">
        <f>'Mar 2024'!J89</f>
        <v>1</v>
      </c>
      <c r="G89" s="34">
        <f>'Apr 2024'!J89</f>
        <v>1</v>
      </c>
      <c r="H89" s="34">
        <f>'May 2024'!J89</f>
        <v>0</v>
      </c>
      <c r="I89" s="34">
        <f>'Jun 2024'!J89</f>
        <v>1</v>
      </c>
      <c r="J89" s="34">
        <f>'Jul 2024'!J88</f>
        <v>1</v>
      </c>
      <c r="K89" s="34">
        <f>Aug!J88</f>
        <v>1</v>
      </c>
      <c r="L89" s="34">
        <f>'Sep 2024'!J88</f>
        <v>0</v>
      </c>
      <c r="M89" s="34"/>
      <c r="N89" s="34"/>
      <c r="O89" s="34"/>
      <c r="P89" s="35">
        <f t="shared" si="2"/>
        <v>0.61111111111111116</v>
      </c>
    </row>
    <row r="90" spans="1:16" x14ac:dyDescent="0.3">
      <c r="A90" s="32" t="s">
        <v>240</v>
      </c>
      <c r="B90" s="33" t="s">
        <v>241</v>
      </c>
      <c r="C90" s="33" t="s">
        <v>242</v>
      </c>
      <c r="D90" s="34">
        <f>'Jan 2024'!J90</f>
        <v>1.0467289719626167</v>
      </c>
      <c r="E90" s="34">
        <f>'Feb 2024'!J90</f>
        <v>1.0072463768115942</v>
      </c>
      <c r="F90" s="34">
        <f>'Mar 2024'!J90</f>
        <v>1.0458715596330275</v>
      </c>
      <c r="G90" s="34">
        <f>'Apr 2024'!J90</f>
        <v>1.0285714285714285</v>
      </c>
      <c r="H90" s="34">
        <f>'May 2024'!J90</f>
        <v>1</v>
      </c>
      <c r="I90" s="34">
        <f>'Jun 2024'!J90</f>
        <v>1.0238095238095237</v>
      </c>
      <c r="J90" s="34">
        <f>'Jul 2024'!J89</f>
        <v>1.0594059405940595</v>
      </c>
      <c r="K90" s="34">
        <f>Aug!J89</f>
        <v>1.0916030534351144</v>
      </c>
      <c r="L90" s="34">
        <f>'Sep 2024'!J89</f>
        <v>1.0530973451327434</v>
      </c>
      <c r="M90" s="34"/>
      <c r="N90" s="34"/>
      <c r="O90" s="34"/>
      <c r="P90" s="35">
        <f t="shared" si="2"/>
        <v>1.0395926888833453</v>
      </c>
    </row>
    <row r="91" spans="1:16" x14ac:dyDescent="0.3">
      <c r="A91" s="32" t="s">
        <v>243</v>
      </c>
      <c r="B91" s="33" t="s">
        <v>244</v>
      </c>
      <c r="C91" s="33" t="s">
        <v>244</v>
      </c>
      <c r="D91" s="34">
        <f>'Jan 2024'!J91</f>
        <v>1.0930232558139534</v>
      </c>
      <c r="E91" s="34">
        <f>'Feb 2024'!J91</f>
        <v>1.3098591549295775</v>
      </c>
      <c r="F91" s="34">
        <f>'Mar 2024'!J91</f>
        <v>1.2315789473684211</v>
      </c>
      <c r="G91" s="34">
        <f>'Apr 2024'!J91</f>
        <v>1.5774647887323943</v>
      </c>
      <c r="H91" s="34">
        <f>'May 2024'!J91</f>
        <v>1.375</v>
      </c>
      <c r="I91" s="34">
        <f>'Jun 2024'!J91</f>
        <v>1.5</v>
      </c>
      <c r="J91" s="34">
        <f>'Jul 2024'!J90</f>
        <v>1.6883116883116882</v>
      </c>
      <c r="K91" s="34">
        <f>Aug!J90</f>
        <v>1.7160493827160495</v>
      </c>
      <c r="L91" s="34">
        <f>'Sep 2024'!J90</f>
        <v>1.7674418604651163</v>
      </c>
      <c r="M91" s="34"/>
      <c r="N91" s="34"/>
      <c r="O91" s="34"/>
      <c r="P91" s="35">
        <f t="shared" si="2"/>
        <v>1.4731921198152442</v>
      </c>
    </row>
    <row r="92" spans="1:16" x14ac:dyDescent="0.3">
      <c r="A92" s="32" t="s">
        <v>245</v>
      </c>
      <c r="B92" s="33" t="s">
        <v>246</v>
      </c>
      <c r="C92" s="33" t="s">
        <v>247</v>
      </c>
      <c r="D92" s="34">
        <f>'Jan 2024'!J92</f>
        <v>1.096774193548387</v>
      </c>
      <c r="E92" s="34">
        <f>'Feb 2024'!J92</f>
        <v>1.1111111111111112</v>
      </c>
      <c r="F92" s="34">
        <f>'Mar 2024'!J92</f>
        <v>1.1046511627906976</v>
      </c>
      <c r="G92" s="34">
        <f>'Apr 2024'!J92</f>
        <v>1.2247191011235956</v>
      </c>
      <c r="H92" s="34">
        <f>'May 2024'!J92</f>
        <v>1.196078431372549</v>
      </c>
      <c r="I92" s="34">
        <f>'Jun 2024'!J92</f>
        <v>1.368421052631579</v>
      </c>
      <c r="J92" s="34">
        <f>'Jul 2024'!J91</f>
        <v>1.1836734693877551</v>
      </c>
      <c r="K92" s="34">
        <f>Aug!J91</f>
        <v>1.3302752293577982</v>
      </c>
      <c r="L92" s="34">
        <f>'Sep 2024'!J91</f>
        <v>1.2325581395348837</v>
      </c>
      <c r="M92" s="34"/>
      <c r="N92" s="34"/>
      <c r="O92" s="34"/>
      <c r="P92" s="35">
        <f t="shared" si="2"/>
        <v>1.2053624323175951</v>
      </c>
    </row>
    <row r="93" spans="1:16" x14ac:dyDescent="0.3">
      <c r="A93" s="32" t="s">
        <v>248</v>
      </c>
      <c r="B93" s="33" t="s">
        <v>249</v>
      </c>
      <c r="C93" s="33" t="s">
        <v>250</v>
      </c>
      <c r="D93" s="34">
        <f>'Jan 2024'!J93</f>
        <v>1.0140845070422535</v>
      </c>
      <c r="E93" s="34">
        <f>'Feb 2024'!J93</f>
        <v>1</v>
      </c>
      <c r="F93" s="34">
        <f>'Mar 2024'!J93</f>
        <v>1.0428571428571429</v>
      </c>
      <c r="G93" s="34">
        <f>'Apr 2024'!J93</f>
        <v>1.032258064516129</v>
      </c>
      <c r="H93" s="34">
        <f>'May 2024'!J93</f>
        <v>0.98780487804878048</v>
      </c>
      <c r="I93" s="34">
        <f>'Jun 2024'!J93</f>
        <v>1.0273972602739727</v>
      </c>
      <c r="J93" s="34">
        <f>'Jul 2024'!J92</f>
        <v>1.0649350649350648</v>
      </c>
      <c r="K93" s="34">
        <f>Aug!J92</f>
        <v>0.95</v>
      </c>
      <c r="L93" s="34">
        <f>'Sep 2024'!J92</f>
        <v>1.0285714285714285</v>
      </c>
      <c r="M93" s="34"/>
      <c r="N93" s="34"/>
      <c r="O93" s="34"/>
      <c r="P93" s="35">
        <f t="shared" si="2"/>
        <v>1.0164342606938634</v>
      </c>
    </row>
    <row r="94" spans="1:16" x14ac:dyDescent="0.3">
      <c r="A94" s="32" t="s">
        <v>251</v>
      </c>
      <c r="B94" s="33" t="s">
        <v>252</v>
      </c>
      <c r="C94" s="33" t="s">
        <v>253</v>
      </c>
      <c r="D94" s="34">
        <f>'Jan 2024'!J94</f>
        <v>0.97894736842105268</v>
      </c>
      <c r="E94" s="34">
        <f>'Feb 2024'!J94</f>
        <v>0.99152542372881358</v>
      </c>
      <c r="F94" s="34">
        <f>'Mar 2024'!J94</f>
        <v>1</v>
      </c>
      <c r="G94" s="34">
        <f>'Apr 2024'!J94</f>
        <v>1</v>
      </c>
      <c r="H94" s="34">
        <f>'May 2024'!J94</f>
        <v>0.93617021276595747</v>
      </c>
      <c r="I94" s="34">
        <f>'Jun 2024'!J94</f>
        <v>0.95918367346938771</v>
      </c>
      <c r="J94" s="34">
        <f>'Jul 2024'!J93</f>
        <v>0.95061728395061729</v>
      </c>
      <c r="K94" s="34">
        <f>Aug!J93</f>
        <v>1.032520325203252</v>
      </c>
      <c r="L94" s="34">
        <f>'Sep 2024'!J93</f>
        <v>1.4105263157894736</v>
      </c>
      <c r="M94" s="34"/>
      <c r="N94" s="34"/>
      <c r="O94" s="34"/>
      <c r="P94" s="35">
        <f t="shared" si="2"/>
        <v>1.0288322892587283</v>
      </c>
    </row>
    <row r="95" spans="1:16" x14ac:dyDescent="0.3">
      <c r="A95" s="32" t="s">
        <v>254</v>
      </c>
      <c r="B95" s="33" t="s">
        <v>255</v>
      </c>
      <c r="C95" s="33" t="s">
        <v>256</v>
      </c>
      <c r="D95" s="34">
        <f>'Jan 2024'!J95</f>
        <v>1.0666666666666667</v>
      </c>
      <c r="E95" s="34">
        <f>'Feb 2024'!J95</f>
        <v>0.95</v>
      </c>
      <c r="F95" s="34">
        <f>'Mar 2024'!J95</f>
        <v>1</v>
      </c>
      <c r="G95" s="34">
        <f>'Apr 2024'!J95</f>
        <v>0.90322580645161288</v>
      </c>
      <c r="H95" s="34">
        <f>'May 2024'!J95</f>
        <v>1.5</v>
      </c>
      <c r="I95" s="34">
        <f>'Jun 2024'!J95</f>
        <v>1</v>
      </c>
      <c r="J95" s="34">
        <f>'Jul 2024'!J94</f>
        <v>0.9</v>
      </c>
      <c r="K95" s="34">
        <f>Aug!J94</f>
        <v>1.1000000000000001</v>
      </c>
      <c r="L95" s="34">
        <f>'Sep 2024'!J94</f>
        <v>1.173913043478261</v>
      </c>
      <c r="M95" s="34"/>
      <c r="N95" s="34"/>
      <c r="O95" s="34"/>
      <c r="P95" s="35">
        <f t="shared" si="2"/>
        <v>1.065978390732949</v>
      </c>
    </row>
    <row r="96" spans="1:16" x14ac:dyDescent="0.3">
      <c r="A96" s="32" t="s">
        <v>257</v>
      </c>
      <c r="B96" s="33" t="s">
        <v>258</v>
      </c>
      <c r="C96" s="33" t="s">
        <v>259</v>
      </c>
      <c r="D96" s="34">
        <f>'Jan 2024'!J96</f>
        <v>1.0089020771513353</v>
      </c>
      <c r="E96" s="34">
        <f>'Feb 2024'!J96</f>
        <v>0.9878419452887538</v>
      </c>
      <c r="F96" s="34">
        <f>'Mar 2024'!J96</f>
        <v>0.98076923076923073</v>
      </c>
      <c r="G96" s="34">
        <f>'Apr 2024'!J96</f>
        <v>0.99204244031830235</v>
      </c>
      <c r="H96" s="34">
        <f>'May 2024'!J96</f>
        <v>1.0303867403314917</v>
      </c>
      <c r="I96" s="34">
        <f>'Jun 2024'!J96</f>
        <v>1.0412979351032448</v>
      </c>
      <c r="J96" s="34">
        <f>'Jul 2024'!J95</f>
        <v>1</v>
      </c>
      <c r="K96" s="34">
        <f>Aug!J95</f>
        <v>1.0345679012345679</v>
      </c>
      <c r="L96" s="34">
        <f>'Sep 2024'!J95</f>
        <v>1.0263157894736843</v>
      </c>
      <c r="M96" s="34"/>
      <c r="N96" s="34"/>
      <c r="O96" s="34"/>
      <c r="P96" s="35">
        <f t="shared" si="2"/>
        <v>1.011347117741179</v>
      </c>
    </row>
    <row r="97" spans="1:16" x14ac:dyDescent="0.3">
      <c r="A97" s="32" t="s">
        <v>260</v>
      </c>
      <c r="B97" s="33" t="s">
        <v>258</v>
      </c>
      <c r="C97" s="33" t="s">
        <v>261</v>
      </c>
      <c r="D97" s="34">
        <f>'Jan 2024'!J97</f>
        <v>1.0588235294117647</v>
      </c>
      <c r="E97" s="34">
        <f>'Feb 2024'!J97</f>
        <v>1</v>
      </c>
      <c r="F97" s="34">
        <f>'Mar 2024'!J97</f>
        <v>1</v>
      </c>
      <c r="G97" s="34">
        <f>'Apr 2024'!J97</f>
        <v>1</v>
      </c>
      <c r="H97" s="34">
        <f>'May 2024'!J97</f>
        <v>1</v>
      </c>
      <c r="I97" s="34">
        <f>'Jun 2024'!J97</f>
        <v>1</v>
      </c>
      <c r="J97" s="34">
        <f>'Jul 2024'!J96</f>
        <v>1.05</v>
      </c>
      <c r="K97" s="34">
        <f>Aug!J96</f>
        <v>1.0476190476190477</v>
      </c>
      <c r="L97" s="34">
        <f>'Sep 2024'!J96</f>
        <v>1</v>
      </c>
      <c r="M97" s="34"/>
      <c r="N97" s="34"/>
      <c r="O97" s="34"/>
      <c r="P97" s="35">
        <f t="shared" si="2"/>
        <v>1.0173825085589792</v>
      </c>
    </row>
    <row r="98" spans="1:16" x14ac:dyDescent="0.3">
      <c r="A98" s="32" t="s">
        <v>262</v>
      </c>
      <c r="B98" s="33" t="s">
        <v>258</v>
      </c>
      <c r="C98" s="33" t="s">
        <v>263</v>
      </c>
      <c r="D98" s="34">
        <f>'Jan 2024'!J98</f>
        <v>0.97096774193548385</v>
      </c>
      <c r="E98" s="34">
        <f>'Feb 2024'!J98</f>
        <v>0.94062500000000004</v>
      </c>
      <c r="F98" s="34">
        <f>'Mar 2024'!J98</f>
        <v>0.91249999999999998</v>
      </c>
      <c r="G98" s="34">
        <f>'Apr 2024'!J98</f>
        <v>0.89502762430939231</v>
      </c>
      <c r="H98" s="34">
        <f>'May 2024'!J98</f>
        <v>0.92897727272727271</v>
      </c>
      <c r="I98" s="34">
        <f>'Jun 2024'!J98</f>
        <v>0.91482649842271291</v>
      </c>
      <c r="J98" s="34">
        <f>'Jul 2024'!J97</f>
        <v>0.8224852071005917</v>
      </c>
      <c r="K98" s="34">
        <f>Aug!J97</f>
        <v>0.9971830985915493</v>
      </c>
      <c r="L98" s="34">
        <f>'Sep 2024'!J97</f>
        <v>0.46394984326018807</v>
      </c>
      <c r="M98" s="34"/>
      <c r="N98" s="34"/>
      <c r="O98" s="34"/>
      <c r="P98" s="35">
        <f t="shared" si="2"/>
        <v>0.87183803181635455</v>
      </c>
    </row>
    <row r="99" spans="1:16" x14ac:dyDescent="0.3">
      <c r="A99" s="32" t="s">
        <v>264</v>
      </c>
      <c r="B99" s="33" t="s">
        <v>258</v>
      </c>
      <c r="C99" s="33" t="s">
        <v>265</v>
      </c>
      <c r="D99" s="34">
        <f>'Jan 2024'!J99</f>
        <v>1.1351351351351351</v>
      </c>
      <c r="E99" s="34">
        <f>'Feb 2024'!J99</f>
        <v>1.0217391304347827</v>
      </c>
      <c r="F99" s="34">
        <f>'Mar 2024'!J99</f>
        <v>1.043956043956044</v>
      </c>
      <c r="G99" s="34">
        <f>'Apr 2024'!J99</f>
        <v>0.96842105263157896</v>
      </c>
      <c r="H99" s="34">
        <f>'May 2024'!J99</f>
        <v>1.0117647058823529</v>
      </c>
      <c r="I99" s="34">
        <f>'Jun 2024'!J99</f>
        <v>1.069767441860465</v>
      </c>
      <c r="J99" s="34">
        <f>'Jul 2024'!J98</f>
        <v>1.0666666666666667</v>
      </c>
      <c r="K99" s="34">
        <f>Aug!J98</f>
        <v>1.0416666666666667</v>
      </c>
      <c r="L99" s="34">
        <f>'Sep 2024'!J98</f>
        <v>0.98958333333333337</v>
      </c>
      <c r="M99" s="34"/>
      <c r="N99" s="34"/>
      <c r="O99" s="34"/>
      <c r="P99" s="35">
        <f t="shared" si="2"/>
        <v>1.038744464063003</v>
      </c>
    </row>
    <row r="100" spans="1:16" x14ac:dyDescent="0.3">
      <c r="A100" s="32" t="s">
        <v>266</v>
      </c>
      <c r="B100" s="33" t="s">
        <v>258</v>
      </c>
      <c r="C100" s="33" t="s">
        <v>267</v>
      </c>
      <c r="D100" s="34">
        <f>'Jan 2024'!J100</f>
        <v>1.0350877192982457</v>
      </c>
      <c r="E100" s="34">
        <f>'Feb 2024'!J100</f>
        <v>1.0305343511450382</v>
      </c>
      <c r="F100" s="34">
        <f>'Mar 2024'!J100</f>
        <v>1.0163934426229508</v>
      </c>
      <c r="G100" s="34">
        <f>'Apr 2024'!J100</f>
        <v>1.0833333333333333</v>
      </c>
      <c r="H100" s="34">
        <f>'May 2024'!J100</f>
        <v>1.0656934306569343</v>
      </c>
      <c r="I100" s="34">
        <f>'Jun 2024'!J100</f>
        <v>1.0275229357798166</v>
      </c>
      <c r="J100" s="34">
        <f>'Jul 2024'!J99</f>
        <v>1.0388349514563107</v>
      </c>
      <c r="K100" s="34">
        <f>Aug!J99</f>
        <v>1.0205479452054795</v>
      </c>
      <c r="L100" s="34">
        <f>'Sep 2024'!J99</f>
        <v>1.0603448275862069</v>
      </c>
      <c r="M100" s="34"/>
      <c r="N100" s="34"/>
      <c r="O100" s="34"/>
      <c r="P100" s="35">
        <f t="shared" si="2"/>
        <v>1.042032548564924</v>
      </c>
    </row>
    <row r="101" spans="1:16" x14ac:dyDescent="0.3">
      <c r="A101" s="32" t="s">
        <v>268</v>
      </c>
      <c r="B101" s="33" t="s">
        <v>258</v>
      </c>
      <c r="C101" s="33" t="s">
        <v>269</v>
      </c>
      <c r="D101" s="34">
        <f>'Jan 2024'!J101</f>
        <v>0.86111111111111116</v>
      </c>
      <c r="E101" s="34">
        <f>'Feb 2024'!J101</f>
        <v>1.0594059405940595</v>
      </c>
      <c r="F101" s="34">
        <f>'Mar 2024'!J101</f>
        <v>1</v>
      </c>
      <c r="G101" s="34">
        <f>'Apr 2024'!J101</f>
        <v>0.99</v>
      </c>
      <c r="H101" s="34">
        <f>'May 2024'!J101</f>
        <v>1.043010752688172</v>
      </c>
      <c r="I101" s="34">
        <f>'Jun 2024'!J101</f>
        <v>1.0303030303030303</v>
      </c>
      <c r="J101" s="34">
        <f>'Jul 2024'!J100</f>
        <v>1.0112359550561798</v>
      </c>
      <c r="K101" s="34">
        <f>Aug!J100</f>
        <v>1.0388349514563107</v>
      </c>
      <c r="L101" s="34">
        <f>'Sep 2024'!J100</f>
        <v>0.83838383838383834</v>
      </c>
      <c r="M101" s="34"/>
      <c r="N101" s="34"/>
      <c r="O101" s="34"/>
      <c r="P101" s="35">
        <f t="shared" si="2"/>
        <v>0.98580950884363361</v>
      </c>
    </row>
    <row r="102" spans="1:16" x14ac:dyDescent="0.3">
      <c r="A102" s="32" t="s">
        <v>270</v>
      </c>
      <c r="B102" s="33" t="s">
        <v>258</v>
      </c>
      <c r="C102" s="33" t="s">
        <v>271</v>
      </c>
      <c r="D102" s="34">
        <f>'Jan 2024'!J102</f>
        <v>1.0088105726872247</v>
      </c>
      <c r="E102" s="34">
        <f>'Feb 2024'!J102</f>
        <v>1.0435967302452316</v>
      </c>
      <c r="F102" s="34">
        <f>'Mar 2024'!J102</f>
        <v>1.027027027027027</v>
      </c>
      <c r="G102" s="34">
        <f>'Apr 2024'!J102</f>
        <v>1.0311203319502074</v>
      </c>
      <c r="H102" s="34">
        <f>'May 2024'!J102</f>
        <v>1.028888888888889</v>
      </c>
      <c r="I102" s="34">
        <f>'Jun 2024'!J102</f>
        <v>0.9678899082568807</v>
      </c>
      <c r="J102" s="34">
        <f>'Jul 2024'!J101</f>
        <v>1.0255319148936171</v>
      </c>
      <c r="K102" s="34">
        <f>Aug!J101</f>
        <v>1.0338983050847457</v>
      </c>
      <c r="L102" s="34">
        <f>'Sep 2024'!J101</f>
        <v>0.97931034482758617</v>
      </c>
      <c r="M102" s="34"/>
      <c r="N102" s="34"/>
      <c r="O102" s="34"/>
      <c r="P102" s="35">
        <f t="shared" si="2"/>
        <v>1.0162304470957124</v>
      </c>
    </row>
    <row r="103" spans="1:16" x14ac:dyDescent="0.3">
      <c r="A103" s="36" t="s">
        <v>272</v>
      </c>
      <c r="B103" s="33" t="s">
        <v>258</v>
      </c>
      <c r="C103" s="33" t="s">
        <v>273</v>
      </c>
      <c r="D103" s="34">
        <f>'Jan 2024'!J103</f>
        <v>0.98785425101214575</v>
      </c>
      <c r="E103" s="34">
        <f>'Feb 2024'!J103</f>
        <v>1.0155440414507773</v>
      </c>
      <c r="F103" s="34">
        <f>'Mar 2024'!J103</f>
        <v>1.0051813471502591</v>
      </c>
      <c r="G103" s="34">
        <f>'Apr 2024'!J103</f>
        <v>0.99180327868852458</v>
      </c>
      <c r="H103" s="34">
        <f>'May 2024'!J103</f>
        <v>1.008</v>
      </c>
      <c r="I103" s="34">
        <f>'Jun 2024'!J103</f>
        <v>0.96017699115044253</v>
      </c>
      <c r="J103" s="34">
        <f>'Jul 2024'!J102</f>
        <v>0.97409326424870468</v>
      </c>
      <c r="K103" s="34">
        <f>Aug!J102</f>
        <v>0.87096774193548387</v>
      </c>
      <c r="L103" s="34">
        <f>'Sep 2024'!J102</f>
        <v>0.99435028248587576</v>
      </c>
      <c r="M103" s="34"/>
      <c r="N103" s="34"/>
      <c r="O103" s="34"/>
      <c r="P103" s="35">
        <f t="shared" si="2"/>
        <v>0.97866346645802382</v>
      </c>
    </row>
    <row r="104" spans="1:16" x14ac:dyDescent="0.3">
      <c r="A104" s="32" t="s">
        <v>274</v>
      </c>
      <c r="B104" s="33" t="s">
        <v>258</v>
      </c>
      <c r="C104" s="33" t="s">
        <v>275</v>
      </c>
      <c r="D104" s="34">
        <f>'Jan 2024'!J104</f>
        <v>1.0803571428571428</v>
      </c>
      <c r="E104" s="34">
        <f>'Feb 2024'!J104</f>
        <v>1.0406504065040652</v>
      </c>
      <c r="F104" s="34">
        <f>'Mar 2024'!J104</f>
        <v>1.024793388429752</v>
      </c>
      <c r="G104" s="34">
        <f>'Apr 2024'!J104</f>
        <v>0.9285714285714286</v>
      </c>
      <c r="H104" s="34">
        <f>'May 2024'!J104</f>
        <v>1.036764705882353</v>
      </c>
      <c r="I104" s="34">
        <f>'Jun 2024'!J104</f>
        <v>1.0526315789473684</v>
      </c>
      <c r="J104" s="34">
        <f>'Jul 2024'!J103</f>
        <v>1.0388349514563107</v>
      </c>
      <c r="K104" s="34">
        <f>Aug!J103</f>
        <v>1.1068702290076335</v>
      </c>
      <c r="L104" s="34">
        <f>'Sep 2024'!J103</f>
        <v>1.0437956204379562</v>
      </c>
      <c r="M104" s="34"/>
      <c r="N104" s="34"/>
      <c r="O104" s="34"/>
      <c r="P104" s="35">
        <f t="shared" si="2"/>
        <v>1.0392521613437791</v>
      </c>
    </row>
    <row r="105" spans="1:16" x14ac:dyDescent="0.3">
      <c r="A105" s="37" t="s">
        <v>276</v>
      </c>
      <c r="B105" s="3" t="s">
        <v>258</v>
      </c>
      <c r="C105" s="3" t="s">
        <v>277</v>
      </c>
      <c r="D105" s="34">
        <f>'Jan 2024'!J105</f>
        <v>0.97093023255813948</v>
      </c>
      <c r="E105" s="34">
        <f>'Feb 2024'!J105</f>
        <v>0.89534883720930236</v>
      </c>
      <c r="F105" s="34">
        <f>'Mar 2024'!J105</f>
        <v>0.92817679558011046</v>
      </c>
      <c r="G105" s="34">
        <f>'Apr 2024'!J105</f>
        <v>0.94318181818181823</v>
      </c>
      <c r="H105" s="34">
        <f>'May 2024'!J105</f>
        <v>0.9197860962566845</v>
      </c>
      <c r="I105" s="34">
        <f>'Jun 2024'!J105</f>
        <v>0.93788819875776397</v>
      </c>
      <c r="J105" s="34">
        <f>'Jul 2024'!J104</f>
        <v>0.94764397905759157</v>
      </c>
      <c r="K105" s="34">
        <f>Aug!J104</f>
        <v>0.92934782608695654</v>
      </c>
      <c r="L105" s="34">
        <f>'Sep 2024'!J104</f>
        <v>0.92168674698795183</v>
      </c>
      <c r="M105" s="34"/>
      <c r="N105" s="34"/>
      <c r="O105" s="34"/>
      <c r="P105" s="35">
        <f t="shared" si="2"/>
        <v>0.93266561451959107</v>
      </c>
    </row>
    <row r="106" spans="1:16" x14ac:dyDescent="0.3">
      <c r="A106" s="32" t="s">
        <v>278</v>
      </c>
      <c r="B106" s="33" t="s">
        <v>279</v>
      </c>
      <c r="C106" s="33" t="s">
        <v>279</v>
      </c>
      <c r="D106" s="34">
        <f>'Jan 2024'!J106</f>
        <v>1.1320754716981132</v>
      </c>
      <c r="E106" s="34">
        <f>'Feb 2024'!J106</f>
        <v>1.1206896551724137</v>
      </c>
      <c r="F106" s="34">
        <f>'Mar 2024'!J106</f>
        <v>1.0638297872340425</v>
      </c>
      <c r="G106" s="34">
        <f>'Apr 2024'!J106</f>
        <v>1</v>
      </c>
      <c r="H106" s="34">
        <f>'May 2024'!J106</f>
        <v>0.98360655737704916</v>
      </c>
      <c r="I106" s="34">
        <f>'Jun 2024'!J106</f>
        <v>1.0158730158730158</v>
      </c>
      <c r="J106" s="34">
        <f>'Jul 2024'!J105</f>
        <v>0.967741935483871</v>
      </c>
      <c r="K106" s="34">
        <f>Aug!J105</f>
        <v>1.0128205128205128</v>
      </c>
      <c r="L106" s="34">
        <f>'Sep 2024'!J105</f>
        <v>0.47058823529411764</v>
      </c>
      <c r="M106" s="34"/>
      <c r="N106" s="34"/>
      <c r="O106" s="34"/>
      <c r="P106" s="35">
        <f t="shared" si="2"/>
        <v>0.97413613010590394</v>
      </c>
    </row>
    <row r="107" spans="1:16" x14ac:dyDescent="0.3">
      <c r="A107" s="32" t="s">
        <v>280</v>
      </c>
      <c r="B107" s="33" t="s">
        <v>279</v>
      </c>
      <c r="C107" s="33" t="s">
        <v>281</v>
      </c>
      <c r="D107" s="34">
        <f>'Jan 2024'!J107</f>
        <v>1</v>
      </c>
      <c r="E107" s="34">
        <f>'Feb 2024'!J107</f>
        <v>1.0357142857142858</v>
      </c>
      <c r="F107" s="34">
        <f>'Mar 2024'!J107</f>
        <v>1.0714285714285714</v>
      </c>
      <c r="G107" s="34">
        <f>'Apr 2024'!J107</f>
        <v>1.1304347826086956</v>
      </c>
      <c r="H107" s="34">
        <f>'May 2024'!J107</f>
        <v>1.0625</v>
      </c>
      <c r="I107" s="34">
        <f>'Jun 2024'!J107</f>
        <v>0.92592592592592593</v>
      </c>
      <c r="J107" s="34">
        <f>'Jul 2024'!J106</f>
        <v>1.1666666666666667</v>
      </c>
      <c r="K107" s="34">
        <f>Aug!J106</f>
        <v>0.94736842105263153</v>
      </c>
      <c r="L107" s="34">
        <f>'Sep 2024'!J106</f>
        <v>2.2173913043478262</v>
      </c>
      <c r="M107" s="34"/>
      <c r="N107" s="34"/>
      <c r="O107" s="34"/>
      <c r="P107" s="35">
        <f t="shared" si="2"/>
        <v>1.1730477730827336</v>
      </c>
    </row>
    <row r="108" spans="1:16" x14ac:dyDescent="0.3">
      <c r="A108" s="32" t="s">
        <v>282</v>
      </c>
      <c r="B108" s="33" t="s">
        <v>283</v>
      </c>
      <c r="C108" s="33" t="s">
        <v>284</v>
      </c>
      <c r="D108" s="34">
        <f>'Jan 2024'!J108</f>
        <v>0.99115044247787609</v>
      </c>
      <c r="E108" s="34">
        <f>'Feb 2024'!J108</f>
        <v>1.0079365079365079</v>
      </c>
      <c r="F108" s="34">
        <f>'Mar 2024'!J108</f>
        <v>1.0081300813008129</v>
      </c>
      <c r="G108" s="34">
        <f>'Apr 2024'!J108</f>
        <v>0.85964912280701755</v>
      </c>
      <c r="H108" s="34">
        <f>'May 2024'!J108</f>
        <v>0.97368421052631582</v>
      </c>
      <c r="I108" s="34">
        <f>'Jun 2024'!J108</f>
        <v>0.99065420560747663</v>
      </c>
      <c r="J108" s="34">
        <f>'Jul 2024'!J107</f>
        <v>0.81739130434782614</v>
      </c>
      <c r="K108" s="34">
        <f>Aug!J107</f>
        <v>1.2374100719424461</v>
      </c>
      <c r="L108" s="34">
        <f>'Sep 2024'!J107</f>
        <v>0.95238095238095233</v>
      </c>
      <c r="M108" s="34"/>
      <c r="N108" s="34"/>
      <c r="O108" s="34"/>
      <c r="P108" s="35">
        <f t="shared" si="2"/>
        <v>0.98204298881413676</v>
      </c>
    </row>
    <row r="109" spans="1:16" x14ac:dyDescent="0.3">
      <c r="A109" s="32" t="s">
        <v>285</v>
      </c>
      <c r="B109" s="33" t="s">
        <v>286</v>
      </c>
      <c r="C109" s="33" t="s">
        <v>287</v>
      </c>
      <c r="D109" s="34">
        <f>'Jan 2024'!J109</f>
        <v>1.04</v>
      </c>
      <c r="E109" s="34">
        <f>'Feb 2024'!J109</f>
        <v>0.90476190476190477</v>
      </c>
      <c r="F109" s="34">
        <f>'Mar 2024'!J109</f>
        <v>0.92</v>
      </c>
      <c r="G109" s="34">
        <f>'Apr 2024'!J109</f>
        <v>0.92307692307692313</v>
      </c>
      <c r="H109" s="34">
        <f>'May 2024'!J109</f>
        <v>1</v>
      </c>
      <c r="I109" s="34">
        <f>'Jun 2024'!J109</f>
        <v>1.037037037037037</v>
      </c>
      <c r="J109" s="34">
        <f>'Jul 2024'!J108</f>
        <v>1.1538461538461537</v>
      </c>
      <c r="K109" s="34">
        <f>Aug!J108</f>
        <v>1</v>
      </c>
      <c r="L109" s="34">
        <f>'Sep 2024'!J108</f>
        <v>1</v>
      </c>
      <c r="M109" s="34"/>
      <c r="N109" s="34"/>
      <c r="O109" s="34"/>
      <c r="P109" s="35">
        <f t="shared" si="2"/>
        <v>0.99763577985800211</v>
      </c>
    </row>
    <row r="110" spans="1:16" x14ac:dyDescent="0.3">
      <c r="A110" s="32" t="s">
        <v>288</v>
      </c>
      <c r="B110" s="33" t="s">
        <v>289</v>
      </c>
      <c r="C110" s="33" t="s">
        <v>289</v>
      </c>
      <c r="D110" s="34">
        <f>'Jan 2024'!J110</f>
        <v>1.0816326530612246</v>
      </c>
      <c r="E110" s="34">
        <f>'Feb 2024'!J110</f>
        <v>1.06</v>
      </c>
      <c r="F110" s="34">
        <f>'Mar 2024'!J110</f>
        <v>1.02</v>
      </c>
      <c r="G110" s="34">
        <f>'Apr 2024'!J110</f>
        <v>1</v>
      </c>
      <c r="H110" s="34">
        <f>'May 2024'!J110</f>
        <v>1.0338983050847457</v>
      </c>
      <c r="I110" s="34">
        <f>'Jun 2024'!J110</f>
        <v>0.93877551020408168</v>
      </c>
      <c r="J110" s="34">
        <f>'Jul 2024'!J109</f>
        <v>1.0392156862745099</v>
      </c>
      <c r="K110" s="34">
        <f>Aug!J109</f>
        <v>0.95714285714285718</v>
      </c>
      <c r="L110" s="34">
        <f>'Sep 2024'!J109</f>
        <v>0.98181818181818181</v>
      </c>
      <c r="M110" s="34"/>
      <c r="N110" s="34"/>
      <c r="O110" s="34"/>
      <c r="P110" s="35">
        <f t="shared" si="2"/>
        <v>1.0124981326206222</v>
      </c>
    </row>
    <row r="111" spans="1:16" ht="15" thickBot="1" x14ac:dyDescent="0.35">
      <c r="A111" s="38" t="s">
        <v>290</v>
      </c>
      <c r="B111" s="33" t="s">
        <v>289</v>
      </c>
      <c r="C111" s="33" t="s">
        <v>291</v>
      </c>
      <c r="D111" s="39">
        <f>'Jan 2024'!J111</f>
        <v>0</v>
      </c>
      <c r="E111" s="39">
        <f>'Feb 2024'!J111</f>
        <v>1</v>
      </c>
      <c r="F111" s="39">
        <f>'Mar 2024'!J111</f>
        <v>0</v>
      </c>
      <c r="G111" s="39">
        <f>'Apr 2024'!J111</f>
        <v>1</v>
      </c>
      <c r="H111" s="65">
        <f>'May 2024'!J111</f>
        <v>5</v>
      </c>
      <c r="I111" s="39">
        <v>0</v>
      </c>
      <c r="J111" s="39">
        <v>0</v>
      </c>
      <c r="K111" s="65">
        <v>0</v>
      </c>
      <c r="L111" s="39" t="e">
        <f>'Sep 2024'!#REF!</f>
        <v>#REF!</v>
      </c>
      <c r="M111" s="39"/>
      <c r="N111" s="39"/>
      <c r="O111" s="39"/>
      <c r="P111" s="72" t="e">
        <f t="shared" si="2"/>
        <v>#REF!</v>
      </c>
    </row>
    <row r="112" spans="1:16" ht="15" thickTop="1" x14ac:dyDescent="0.3">
      <c r="A112" s="40" t="s">
        <v>292</v>
      </c>
      <c r="B112" s="41"/>
      <c r="C112" s="41"/>
      <c r="D112" s="42">
        <f>'Jan 2024'!J112</f>
        <v>1.0959576515880654</v>
      </c>
      <c r="E112" s="42">
        <f>'Feb 2024'!J112</f>
        <v>1.0858297201418998</v>
      </c>
      <c r="F112" s="42">
        <f>'Mar 2024'!J112</f>
        <v>1.1502988898377455</v>
      </c>
      <c r="G112" s="42">
        <f>'Apr 2024'!J112</f>
        <v>1.1198029556650246</v>
      </c>
      <c r="H112" s="42">
        <f>'May 2024'!J112</f>
        <v>1.1168453752881051</v>
      </c>
      <c r="I112" s="42">
        <f>'Jun 2024'!J111</f>
        <v>1.1263585464924799</v>
      </c>
      <c r="J112" s="42">
        <f>'Jul 2024'!J110</f>
        <v>1.1313822507632383</v>
      </c>
      <c r="K112" s="42">
        <f>Aug!J110</f>
        <v>1.1332355905800422</v>
      </c>
      <c r="L112" s="42">
        <f>'Sep 2024'!J110</f>
        <v>1.1006663249615583</v>
      </c>
      <c r="M112" s="42"/>
      <c r="N112" s="42"/>
      <c r="O112" s="42"/>
      <c r="P112" s="43">
        <f t="shared" si="2"/>
        <v>1.1178197005909065</v>
      </c>
    </row>
    <row r="113" spans="1:16" x14ac:dyDescent="0.3">
      <c r="A113" s="44"/>
      <c r="B113" s="45"/>
      <c r="C113" s="45"/>
      <c r="D113" s="46"/>
      <c r="E113" s="47"/>
      <c r="F113" s="47"/>
      <c r="G113" s="47"/>
      <c r="H113" s="47"/>
      <c r="I113" s="47"/>
      <c r="J113" s="47"/>
      <c r="K113" s="47"/>
      <c r="L113" s="47"/>
      <c r="M113" s="46"/>
      <c r="N113" s="48"/>
      <c r="O113" s="47"/>
      <c r="P113" s="4"/>
    </row>
    <row r="114" spans="1:16" x14ac:dyDescent="0.3">
      <c r="A114" s="49" t="s">
        <v>304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1"/>
      <c r="O114" s="50"/>
      <c r="P114" s="52"/>
    </row>
    <row r="115" spans="1:16" x14ac:dyDescent="0.3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</row>
    <row r="116" spans="1:16" x14ac:dyDescent="0.3">
      <c r="A116" s="44"/>
      <c r="B116" s="45"/>
      <c r="C116" s="45"/>
      <c r="D116" s="45"/>
      <c r="E116" s="45"/>
      <c r="F116" s="45"/>
      <c r="G116" s="45"/>
      <c r="H116" s="45"/>
      <c r="I116" s="45"/>
      <c r="J116" s="46"/>
      <c r="K116" s="45"/>
      <c r="L116" s="45"/>
      <c r="M116" s="45"/>
      <c r="N116" s="45"/>
      <c r="O116" s="45"/>
    </row>
    <row r="117" spans="1:16" x14ac:dyDescent="0.3">
      <c r="A117" s="4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</row>
    <row r="118" spans="1:16" x14ac:dyDescent="0.3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</row>
    <row r="119" spans="1:16" x14ac:dyDescent="0.3">
      <c r="A119" s="4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</row>
    <row r="120" spans="1:16" x14ac:dyDescent="0.3">
      <c r="A120" s="4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</row>
    <row r="121" spans="1:16" x14ac:dyDescent="0.3">
      <c r="A121" s="4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</row>
    <row r="122" spans="1:16" x14ac:dyDescent="0.3">
      <c r="A122" s="4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</row>
    <row r="123" spans="1:16" x14ac:dyDescent="0.3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1:16" x14ac:dyDescent="0.3">
      <c r="A124" s="4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</row>
    <row r="125" spans="1:16" x14ac:dyDescent="0.3">
      <c r="A125" s="4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</row>
    <row r="126" spans="1:16" x14ac:dyDescent="0.3">
      <c r="A126" s="4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</row>
    <row r="127" spans="1:16" x14ac:dyDescent="0.3">
      <c r="A127" s="4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</row>
    <row r="128" spans="1:16" x14ac:dyDescent="0.3">
      <c r="A128" s="4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</row>
    <row r="129" spans="1:15" x14ac:dyDescent="0.3">
      <c r="A129" s="4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</row>
    <row r="130" spans="1:15" x14ac:dyDescent="0.3">
      <c r="A130" s="44"/>
      <c r="B130" s="54"/>
      <c r="C130" s="54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</row>
    <row r="131" spans="1:15" x14ac:dyDescent="0.3"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</row>
  </sheetData>
  <mergeCells count="1">
    <mergeCell ref="D1:O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966A-00EA-461A-BAAE-7D39880E5B4B}">
  <dimension ref="A1:J116"/>
  <sheetViews>
    <sheetView topLeftCell="A62" workbookViewId="0">
      <selection activeCell="N122" sqref="N122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45323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>
        <v>3</v>
      </c>
      <c r="E3" s="12">
        <v>17</v>
      </c>
      <c r="F3" s="12">
        <v>0</v>
      </c>
      <c r="G3" s="12">
        <f>SUM(D3:F3)</f>
        <v>20</v>
      </c>
      <c r="H3" s="12">
        <v>0</v>
      </c>
      <c r="I3" s="12">
        <v>22</v>
      </c>
      <c r="J3" s="13">
        <f t="shared" ref="J3:J75" si="0">G3/I3</f>
        <v>0.90909090909090906</v>
      </c>
    </row>
    <row r="4" spans="1:10" x14ac:dyDescent="0.3">
      <c r="A4" s="61" t="s">
        <v>13</v>
      </c>
      <c r="B4" s="61" t="s">
        <v>14</v>
      </c>
      <c r="C4" s="61" t="s">
        <v>14</v>
      </c>
      <c r="D4" s="62">
        <v>3</v>
      </c>
      <c r="E4" s="62">
        <v>12</v>
      </c>
      <c r="F4" s="62">
        <v>0</v>
      </c>
      <c r="G4" s="62">
        <f t="shared" ref="G4:G76" si="1">SUM(D4:F4)</f>
        <v>15</v>
      </c>
      <c r="H4" s="62">
        <v>3</v>
      </c>
      <c r="I4" s="62">
        <v>20</v>
      </c>
      <c r="J4" s="63">
        <f t="shared" si="0"/>
        <v>0.75</v>
      </c>
    </row>
    <row r="5" spans="1:10" x14ac:dyDescent="0.3">
      <c r="A5" s="3" t="s">
        <v>15</v>
      </c>
      <c r="B5" s="3" t="s">
        <v>16</v>
      </c>
      <c r="C5" s="3" t="s">
        <v>16</v>
      </c>
      <c r="D5" s="12">
        <v>0</v>
      </c>
      <c r="E5" s="12">
        <v>5</v>
      </c>
      <c r="F5" s="12">
        <v>0</v>
      </c>
      <c r="G5" s="12">
        <f t="shared" si="1"/>
        <v>5</v>
      </c>
      <c r="H5" s="12">
        <v>0</v>
      </c>
      <c r="I5" s="12">
        <v>5</v>
      </c>
      <c r="J5" s="13">
        <f t="shared" si="0"/>
        <v>1</v>
      </c>
    </row>
    <row r="6" spans="1:10" x14ac:dyDescent="0.3">
      <c r="A6" s="3" t="s">
        <v>17</v>
      </c>
      <c r="B6" s="3" t="s">
        <v>18</v>
      </c>
      <c r="C6" s="3" t="s">
        <v>19</v>
      </c>
      <c r="D6" s="12">
        <v>4</v>
      </c>
      <c r="E6" s="12">
        <v>20</v>
      </c>
      <c r="F6" s="12">
        <v>0</v>
      </c>
      <c r="G6" s="12">
        <f t="shared" si="1"/>
        <v>24</v>
      </c>
      <c r="H6" s="12">
        <v>3</v>
      </c>
      <c r="I6" s="12">
        <v>23</v>
      </c>
      <c r="J6" s="13">
        <f t="shared" si="0"/>
        <v>1.0434782608695652</v>
      </c>
    </row>
    <row r="7" spans="1:10" x14ac:dyDescent="0.3">
      <c r="A7" s="3" t="s">
        <v>20</v>
      </c>
      <c r="B7" s="3" t="s">
        <v>18</v>
      </c>
      <c r="C7" s="3" t="s">
        <v>21</v>
      </c>
      <c r="D7" s="12">
        <v>5</v>
      </c>
      <c r="E7" s="12">
        <v>70</v>
      </c>
      <c r="F7" s="12">
        <v>0</v>
      </c>
      <c r="G7" s="12">
        <f t="shared" si="1"/>
        <v>75</v>
      </c>
      <c r="H7" s="12">
        <v>0</v>
      </c>
      <c r="I7" s="12">
        <v>38</v>
      </c>
      <c r="J7" s="13">
        <f t="shared" si="0"/>
        <v>1.9736842105263157</v>
      </c>
    </row>
    <row r="8" spans="1:10" x14ac:dyDescent="0.3">
      <c r="A8" s="3" t="s">
        <v>22</v>
      </c>
      <c r="B8" s="3" t="s">
        <v>23</v>
      </c>
      <c r="C8" s="3" t="s">
        <v>24</v>
      </c>
      <c r="D8" s="12">
        <v>1</v>
      </c>
      <c r="E8" s="12">
        <v>20</v>
      </c>
      <c r="F8" s="12">
        <v>0</v>
      </c>
      <c r="G8" s="12">
        <f t="shared" si="1"/>
        <v>21</v>
      </c>
      <c r="H8" s="12">
        <v>0</v>
      </c>
      <c r="I8" s="12">
        <v>22</v>
      </c>
      <c r="J8" s="13">
        <f t="shared" si="0"/>
        <v>0.95454545454545459</v>
      </c>
    </row>
    <row r="9" spans="1:10" x14ac:dyDescent="0.3">
      <c r="A9" s="3" t="s">
        <v>25</v>
      </c>
      <c r="B9" s="3" t="s">
        <v>26</v>
      </c>
      <c r="C9" s="3" t="s">
        <v>27</v>
      </c>
      <c r="D9" s="12">
        <v>17</v>
      </c>
      <c r="E9" s="12">
        <v>155</v>
      </c>
      <c r="F9" s="12">
        <v>8</v>
      </c>
      <c r="G9" s="12">
        <f t="shared" si="1"/>
        <v>180</v>
      </c>
      <c r="H9" s="12">
        <v>15</v>
      </c>
      <c r="I9" s="12">
        <v>118</v>
      </c>
      <c r="J9" s="13">
        <f t="shared" si="0"/>
        <v>1.5254237288135593</v>
      </c>
    </row>
    <row r="10" spans="1:10" x14ac:dyDescent="0.3">
      <c r="A10" s="3" t="s">
        <v>28</v>
      </c>
      <c r="B10" s="3" t="s">
        <v>29</v>
      </c>
      <c r="C10" s="3" t="s">
        <v>30</v>
      </c>
      <c r="D10" s="12">
        <v>6</v>
      </c>
      <c r="E10" s="12">
        <v>24</v>
      </c>
      <c r="F10" s="12">
        <v>0</v>
      </c>
      <c r="G10" s="12">
        <f t="shared" si="1"/>
        <v>30</v>
      </c>
      <c r="H10" s="12">
        <v>5</v>
      </c>
      <c r="I10" s="12">
        <v>24</v>
      </c>
      <c r="J10" s="13">
        <f t="shared" si="0"/>
        <v>1.25</v>
      </c>
    </row>
    <row r="11" spans="1:10" x14ac:dyDescent="0.3">
      <c r="A11" s="3" t="s">
        <v>31</v>
      </c>
      <c r="B11" s="3" t="s">
        <v>32</v>
      </c>
      <c r="C11" s="3" t="s">
        <v>33</v>
      </c>
      <c r="D11" s="12">
        <v>6</v>
      </c>
      <c r="E11" s="12">
        <v>52</v>
      </c>
      <c r="F11" s="12">
        <v>1</v>
      </c>
      <c r="G11" s="12">
        <f t="shared" si="1"/>
        <v>59</v>
      </c>
      <c r="H11" s="12">
        <v>4</v>
      </c>
      <c r="I11" s="12">
        <v>53</v>
      </c>
      <c r="J11" s="13">
        <f t="shared" si="0"/>
        <v>1.1132075471698113</v>
      </c>
    </row>
    <row r="12" spans="1:10" x14ac:dyDescent="0.3">
      <c r="A12" s="3" t="s">
        <v>34</v>
      </c>
      <c r="B12" s="3" t="s">
        <v>32</v>
      </c>
      <c r="C12" s="3" t="s">
        <v>35</v>
      </c>
      <c r="D12" s="12">
        <v>34</v>
      </c>
      <c r="E12" s="12">
        <v>250</v>
      </c>
      <c r="F12" s="12">
        <v>11</v>
      </c>
      <c r="G12" s="12">
        <f t="shared" si="1"/>
        <v>295</v>
      </c>
      <c r="H12" s="12">
        <v>26</v>
      </c>
      <c r="I12" s="12">
        <v>228</v>
      </c>
      <c r="J12" s="13">
        <f t="shared" si="0"/>
        <v>1.2938596491228069</v>
      </c>
    </row>
    <row r="13" spans="1:10" x14ac:dyDescent="0.3">
      <c r="A13" s="3" t="s">
        <v>36</v>
      </c>
      <c r="B13" s="3" t="s">
        <v>37</v>
      </c>
      <c r="C13" s="3" t="s">
        <v>38</v>
      </c>
      <c r="D13" s="12">
        <v>7</v>
      </c>
      <c r="E13" s="12">
        <v>73</v>
      </c>
      <c r="F13" s="12">
        <v>0</v>
      </c>
      <c r="G13" s="12">
        <f t="shared" si="1"/>
        <v>80</v>
      </c>
      <c r="H13" s="12">
        <v>5</v>
      </c>
      <c r="I13" s="12">
        <v>87</v>
      </c>
      <c r="J13" s="13">
        <f t="shared" si="0"/>
        <v>0.91954022988505746</v>
      </c>
    </row>
    <row r="14" spans="1:10" x14ac:dyDescent="0.3">
      <c r="A14" s="61" t="s">
        <v>39</v>
      </c>
      <c r="B14" s="61" t="s">
        <v>37</v>
      </c>
      <c r="C14" s="61" t="s">
        <v>40</v>
      </c>
      <c r="D14" s="62">
        <v>0</v>
      </c>
      <c r="E14" s="62">
        <v>5</v>
      </c>
      <c r="F14" s="62">
        <v>0</v>
      </c>
      <c r="G14" s="62">
        <f t="shared" si="1"/>
        <v>5</v>
      </c>
      <c r="H14" s="62">
        <v>0</v>
      </c>
      <c r="I14" s="62">
        <v>10</v>
      </c>
      <c r="J14" s="63">
        <f t="shared" si="0"/>
        <v>0.5</v>
      </c>
    </row>
    <row r="15" spans="1:10" x14ac:dyDescent="0.3">
      <c r="A15" s="3" t="s">
        <v>41</v>
      </c>
      <c r="B15" s="3" t="s">
        <v>42</v>
      </c>
      <c r="C15" s="3" t="s">
        <v>43</v>
      </c>
      <c r="D15" s="12">
        <v>9</v>
      </c>
      <c r="E15" s="12">
        <v>46</v>
      </c>
      <c r="F15" s="12">
        <v>0</v>
      </c>
      <c r="G15" s="12">
        <f t="shared" si="1"/>
        <v>55</v>
      </c>
      <c r="H15" s="12">
        <v>1</v>
      </c>
      <c r="I15" s="12">
        <v>57</v>
      </c>
      <c r="J15" s="13">
        <f t="shared" si="0"/>
        <v>0.96491228070175439</v>
      </c>
    </row>
    <row r="16" spans="1:10" x14ac:dyDescent="0.3">
      <c r="A16" s="3" t="s">
        <v>44</v>
      </c>
      <c r="B16" s="3" t="s">
        <v>45</v>
      </c>
      <c r="C16" s="3" t="s">
        <v>46</v>
      </c>
      <c r="D16" s="12">
        <v>2</v>
      </c>
      <c r="E16" s="12">
        <v>74</v>
      </c>
      <c r="F16" s="12">
        <v>0</v>
      </c>
      <c r="G16" s="12">
        <f t="shared" si="1"/>
        <v>76</v>
      </c>
      <c r="H16" s="12">
        <v>2</v>
      </c>
      <c r="I16" s="12">
        <v>34</v>
      </c>
      <c r="J16" s="13">
        <f t="shared" si="0"/>
        <v>2.2352941176470589</v>
      </c>
    </row>
    <row r="17" spans="1:10" x14ac:dyDescent="0.3">
      <c r="A17" s="3" t="s">
        <v>47</v>
      </c>
      <c r="B17" s="3" t="s">
        <v>48</v>
      </c>
      <c r="C17" s="3" t="s">
        <v>49</v>
      </c>
      <c r="D17" s="12">
        <v>29</v>
      </c>
      <c r="E17" s="12">
        <v>299</v>
      </c>
      <c r="F17" s="12">
        <v>0</v>
      </c>
      <c r="G17" s="12">
        <f t="shared" si="1"/>
        <v>328</v>
      </c>
      <c r="H17" s="12">
        <v>9</v>
      </c>
      <c r="I17" s="12">
        <v>307</v>
      </c>
      <c r="J17" s="13">
        <f t="shared" si="0"/>
        <v>1.0684039087947883</v>
      </c>
    </row>
    <row r="18" spans="1:10" x14ac:dyDescent="0.3">
      <c r="A18" s="3" t="s">
        <v>50</v>
      </c>
      <c r="B18" s="3" t="s">
        <v>48</v>
      </c>
      <c r="C18" s="3" t="s">
        <v>51</v>
      </c>
      <c r="D18" s="12">
        <v>2</v>
      </c>
      <c r="E18" s="12">
        <v>192</v>
      </c>
      <c r="F18" s="12">
        <v>0</v>
      </c>
      <c r="G18" s="12">
        <f t="shared" si="1"/>
        <v>194</v>
      </c>
      <c r="H18" s="12">
        <v>2</v>
      </c>
      <c r="I18" s="12">
        <v>188</v>
      </c>
      <c r="J18" s="13">
        <f t="shared" si="0"/>
        <v>1.0319148936170213</v>
      </c>
    </row>
    <row r="19" spans="1:10" x14ac:dyDescent="0.3">
      <c r="A19" s="3" t="s">
        <v>52</v>
      </c>
      <c r="B19" s="3" t="s">
        <v>53</v>
      </c>
      <c r="C19" s="3" t="s">
        <v>54</v>
      </c>
      <c r="D19" s="12">
        <v>4</v>
      </c>
      <c r="E19" s="12">
        <v>23</v>
      </c>
      <c r="F19" s="12">
        <v>0</v>
      </c>
      <c r="G19" s="12">
        <f t="shared" si="1"/>
        <v>27</v>
      </c>
      <c r="H19" s="12">
        <v>2</v>
      </c>
      <c r="I19" s="12">
        <v>12</v>
      </c>
      <c r="J19" s="13">
        <f t="shared" si="0"/>
        <v>2.25</v>
      </c>
    </row>
    <row r="20" spans="1:10" x14ac:dyDescent="0.3">
      <c r="A20" s="3" t="s">
        <v>55</v>
      </c>
      <c r="B20" s="3" t="s">
        <v>56</v>
      </c>
      <c r="C20" s="3" t="s">
        <v>57</v>
      </c>
      <c r="D20" s="12">
        <v>27</v>
      </c>
      <c r="E20" s="12">
        <v>327</v>
      </c>
      <c r="F20" s="12">
        <v>3</v>
      </c>
      <c r="G20" s="12">
        <f t="shared" si="1"/>
        <v>357</v>
      </c>
      <c r="H20" s="12">
        <v>9</v>
      </c>
      <c r="I20" s="12">
        <v>330</v>
      </c>
      <c r="J20" s="13">
        <f t="shared" si="0"/>
        <v>1.0818181818181818</v>
      </c>
    </row>
    <row r="21" spans="1:10" x14ac:dyDescent="0.3">
      <c r="A21" s="14" t="s">
        <v>58</v>
      </c>
      <c r="B21" s="3" t="s">
        <v>56</v>
      </c>
      <c r="C21" s="3" t="s">
        <v>59</v>
      </c>
      <c r="D21" s="12">
        <v>0</v>
      </c>
      <c r="E21" s="12">
        <v>16</v>
      </c>
      <c r="F21" s="12">
        <v>0</v>
      </c>
      <c r="G21" s="12">
        <f t="shared" si="1"/>
        <v>16</v>
      </c>
      <c r="H21" s="12">
        <v>0</v>
      </c>
      <c r="I21" s="12">
        <v>15</v>
      </c>
      <c r="J21" s="13">
        <f t="shared" si="0"/>
        <v>1.0666666666666667</v>
      </c>
    </row>
    <row r="22" spans="1:10" x14ac:dyDescent="0.3">
      <c r="A22" s="3" t="s">
        <v>60</v>
      </c>
      <c r="B22" s="3" t="s">
        <v>61</v>
      </c>
      <c r="C22" s="3" t="s">
        <v>62</v>
      </c>
      <c r="D22" s="12">
        <v>2</v>
      </c>
      <c r="E22" s="12">
        <v>18</v>
      </c>
      <c r="F22" s="12">
        <v>0</v>
      </c>
      <c r="G22" s="12">
        <f t="shared" si="1"/>
        <v>20</v>
      </c>
      <c r="H22" s="12">
        <v>2</v>
      </c>
      <c r="I22" s="12">
        <v>20</v>
      </c>
      <c r="J22" s="13">
        <f t="shared" si="0"/>
        <v>1</v>
      </c>
    </row>
    <row r="23" spans="1:10" x14ac:dyDescent="0.3">
      <c r="A23" s="3" t="s">
        <v>63</v>
      </c>
      <c r="B23" s="3" t="s">
        <v>64</v>
      </c>
      <c r="C23" s="3" t="s">
        <v>65</v>
      </c>
      <c r="D23" s="12">
        <v>0</v>
      </c>
      <c r="E23" s="12">
        <v>43</v>
      </c>
      <c r="F23" s="12">
        <v>0</v>
      </c>
      <c r="G23" s="12">
        <f t="shared" si="1"/>
        <v>43</v>
      </c>
      <c r="H23" s="12">
        <v>0</v>
      </c>
      <c r="I23" s="12">
        <v>40</v>
      </c>
      <c r="J23" s="13">
        <f t="shared" si="0"/>
        <v>1.075</v>
      </c>
    </row>
    <row r="24" spans="1:10" x14ac:dyDescent="0.3">
      <c r="A24" s="3" t="s">
        <v>66</v>
      </c>
      <c r="B24" s="3" t="s">
        <v>67</v>
      </c>
      <c r="C24" s="3" t="s">
        <v>68</v>
      </c>
      <c r="D24" s="12">
        <v>19</v>
      </c>
      <c r="E24" s="12">
        <v>174</v>
      </c>
      <c r="F24" s="12">
        <v>0</v>
      </c>
      <c r="G24" s="12">
        <f t="shared" si="1"/>
        <v>193</v>
      </c>
      <c r="H24" s="12">
        <v>11</v>
      </c>
      <c r="I24" s="12">
        <v>133</v>
      </c>
      <c r="J24" s="13">
        <f t="shared" si="0"/>
        <v>1.4511278195488722</v>
      </c>
    </row>
    <row r="25" spans="1:10" x14ac:dyDescent="0.3">
      <c r="A25" s="3" t="s">
        <v>69</v>
      </c>
      <c r="B25" s="3" t="s">
        <v>67</v>
      </c>
      <c r="C25" s="3" t="s">
        <v>70</v>
      </c>
      <c r="D25" s="12">
        <v>5</v>
      </c>
      <c r="E25" s="12">
        <v>30</v>
      </c>
      <c r="F25" s="12">
        <v>0</v>
      </c>
      <c r="G25" s="12">
        <f t="shared" si="1"/>
        <v>35</v>
      </c>
      <c r="H25" s="12">
        <v>5</v>
      </c>
      <c r="I25" s="12">
        <v>30</v>
      </c>
      <c r="J25" s="13">
        <f t="shared" si="0"/>
        <v>1.1666666666666667</v>
      </c>
    </row>
    <row r="26" spans="1:10" x14ac:dyDescent="0.3">
      <c r="A26" s="3" t="s">
        <v>71</v>
      </c>
      <c r="B26" s="3" t="s">
        <v>72</v>
      </c>
      <c r="C26" s="3" t="s">
        <v>73</v>
      </c>
      <c r="D26" s="12">
        <v>1</v>
      </c>
      <c r="E26" s="12">
        <v>37</v>
      </c>
      <c r="F26" s="12">
        <v>0</v>
      </c>
      <c r="G26" s="12">
        <f t="shared" si="1"/>
        <v>38</v>
      </c>
      <c r="H26" s="12">
        <v>0</v>
      </c>
      <c r="I26" s="12">
        <v>44</v>
      </c>
      <c r="J26" s="13">
        <f t="shared" si="0"/>
        <v>0.86363636363636365</v>
      </c>
    </row>
    <row r="27" spans="1:10" x14ac:dyDescent="0.3">
      <c r="A27" s="15" t="s">
        <v>74</v>
      </c>
      <c r="B27" s="3" t="s">
        <v>72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4</v>
      </c>
      <c r="I27" s="12">
        <v>44</v>
      </c>
      <c r="J27" s="13">
        <f t="shared" si="0"/>
        <v>1</v>
      </c>
    </row>
    <row r="28" spans="1:10" x14ac:dyDescent="0.3">
      <c r="A28" s="3" t="s">
        <v>76</v>
      </c>
      <c r="B28" s="3" t="s">
        <v>77</v>
      </c>
      <c r="C28" s="3" t="s">
        <v>78</v>
      </c>
      <c r="D28" s="12">
        <v>5</v>
      </c>
      <c r="E28" s="12">
        <v>40</v>
      </c>
      <c r="F28" s="12">
        <v>0</v>
      </c>
      <c r="G28" s="12">
        <f t="shared" si="1"/>
        <v>45</v>
      </c>
      <c r="H28" s="12">
        <v>3</v>
      </c>
      <c r="I28" s="12">
        <v>43</v>
      </c>
      <c r="J28" s="13">
        <f t="shared" si="0"/>
        <v>1.0465116279069768</v>
      </c>
    </row>
    <row r="29" spans="1:10" x14ac:dyDescent="0.3">
      <c r="A29" s="3" t="s">
        <v>79</v>
      </c>
      <c r="B29" s="3" t="s">
        <v>80</v>
      </c>
      <c r="C29" s="3" t="s">
        <v>81</v>
      </c>
      <c r="D29" s="12">
        <v>0</v>
      </c>
      <c r="E29" s="12">
        <v>4</v>
      </c>
      <c r="F29" s="12">
        <v>0</v>
      </c>
      <c r="G29" s="12">
        <f t="shared" si="1"/>
        <v>4</v>
      </c>
      <c r="H29" s="12">
        <v>0</v>
      </c>
      <c r="I29" s="12">
        <v>5</v>
      </c>
      <c r="J29" s="13">
        <f t="shared" si="0"/>
        <v>0.8</v>
      </c>
    </row>
    <row r="30" spans="1:10" x14ac:dyDescent="0.3">
      <c r="A30" s="3" t="s">
        <v>82</v>
      </c>
      <c r="B30" s="3" t="s">
        <v>83</v>
      </c>
      <c r="C30" s="3" t="s">
        <v>84</v>
      </c>
      <c r="D30" s="12">
        <v>0</v>
      </c>
      <c r="E30" s="12">
        <v>7</v>
      </c>
      <c r="F30" s="12">
        <v>0</v>
      </c>
      <c r="G30" s="12">
        <f t="shared" si="1"/>
        <v>7</v>
      </c>
      <c r="H30" s="12">
        <v>0</v>
      </c>
      <c r="I30" s="12">
        <v>3</v>
      </c>
      <c r="J30" s="13">
        <f t="shared" si="0"/>
        <v>2.3333333333333335</v>
      </c>
    </row>
    <row r="31" spans="1:10" x14ac:dyDescent="0.3">
      <c r="A31" s="3" t="s">
        <v>85</v>
      </c>
      <c r="B31" s="3" t="s">
        <v>86</v>
      </c>
      <c r="C31" s="3" t="s">
        <v>87</v>
      </c>
      <c r="D31" s="12">
        <v>21</v>
      </c>
      <c r="E31" s="12">
        <v>397</v>
      </c>
      <c r="F31" s="12">
        <v>0</v>
      </c>
      <c r="G31" s="12">
        <f t="shared" si="1"/>
        <v>418</v>
      </c>
      <c r="H31" s="12">
        <v>1</v>
      </c>
      <c r="I31" s="12">
        <v>167</v>
      </c>
      <c r="J31" s="13">
        <f t="shared" si="0"/>
        <v>2.5029940119760479</v>
      </c>
    </row>
    <row r="32" spans="1:10" x14ac:dyDescent="0.3">
      <c r="A32" s="3" t="s">
        <v>88</v>
      </c>
      <c r="B32" s="3" t="s">
        <v>89</v>
      </c>
      <c r="C32" s="3" t="s">
        <v>90</v>
      </c>
      <c r="D32" s="12">
        <v>5</v>
      </c>
      <c r="E32" s="12">
        <v>50</v>
      </c>
      <c r="F32" s="12">
        <v>0</v>
      </c>
      <c r="G32" s="12">
        <f t="shared" si="1"/>
        <v>55</v>
      </c>
      <c r="H32" s="12">
        <v>2</v>
      </c>
      <c r="I32" s="12">
        <v>50</v>
      </c>
      <c r="J32" s="13">
        <f t="shared" si="0"/>
        <v>1.1000000000000001</v>
      </c>
    </row>
    <row r="33" spans="1:10" x14ac:dyDescent="0.3">
      <c r="A33" s="3" t="s">
        <v>91</v>
      </c>
      <c r="B33" s="3" t="s">
        <v>92</v>
      </c>
      <c r="C33" s="3" t="s">
        <v>93</v>
      </c>
      <c r="D33" s="12">
        <v>13</v>
      </c>
      <c r="E33" s="12">
        <v>83</v>
      </c>
      <c r="F33" s="12">
        <v>0</v>
      </c>
      <c r="G33" s="12">
        <f t="shared" si="1"/>
        <v>96</v>
      </c>
      <c r="H33" s="12">
        <v>13</v>
      </c>
      <c r="I33" s="12">
        <v>110</v>
      </c>
      <c r="J33" s="13">
        <f t="shared" si="0"/>
        <v>0.87272727272727268</v>
      </c>
    </row>
    <row r="34" spans="1:10" x14ac:dyDescent="0.3">
      <c r="A34" s="3" t="s">
        <v>94</v>
      </c>
      <c r="B34" s="3" t="s">
        <v>95</v>
      </c>
      <c r="C34" s="3" t="s">
        <v>96</v>
      </c>
      <c r="D34" s="12">
        <v>5</v>
      </c>
      <c r="E34" s="12">
        <v>8</v>
      </c>
      <c r="F34" s="12">
        <v>0</v>
      </c>
      <c r="G34" s="12">
        <f t="shared" si="1"/>
        <v>13</v>
      </c>
      <c r="H34" s="12">
        <v>5</v>
      </c>
      <c r="I34" s="12">
        <v>11</v>
      </c>
      <c r="J34" s="13">
        <f t="shared" si="0"/>
        <v>1.1818181818181819</v>
      </c>
    </row>
    <row r="35" spans="1:10" x14ac:dyDescent="0.3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1</v>
      </c>
      <c r="I35" s="12">
        <v>18</v>
      </c>
      <c r="J35" s="13">
        <f t="shared" si="0"/>
        <v>1</v>
      </c>
    </row>
    <row r="36" spans="1:10" x14ac:dyDescent="0.3">
      <c r="A36" s="3" t="s">
        <v>100</v>
      </c>
      <c r="B36" s="3" t="s">
        <v>101</v>
      </c>
      <c r="C36" s="3" t="s">
        <v>102</v>
      </c>
      <c r="D36" s="12">
        <v>0</v>
      </c>
      <c r="E36" s="12">
        <v>5</v>
      </c>
      <c r="F36" s="12">
        <v>5</v>
      </c>
      <c r="G36" s="12">
        <f t="shared" si="1"/>
        <v>10</v>
      </c>
      <c r="H36" s="12">
        <v>0</v>
      </c>
      <c r="I36" s="12">
        <v>10</v>
      </c>
      <c r="J36" s="13">
        <f t="shared" si="0"/>
        <v>1</v>
      </c>
    </row>
    <row r="37" spans="1:10" x14ac:dyDescent="0.3">
      <c r="A37" s="3" t="s">
        <v>103</v>
      </c>
      <c r="B37" s="3" t="s">
        <v>104</v>
      </c>
      <c r="C37" s="3" t="s">
        <v>105</v>
      </c>
      <c r="D37" s="12">
        <v>0</v>
      </c>
      <c r="E37" s="12">
        <v>9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3">
      <c r="A38" s="3" t="s">
        <v>106</v>
      </c>
      <c r="B38" s="3" t="s">
        <v>107</v>
      </c>
      <c r="C38" s="3" t="s">
        <v>108</v>
      </c>
      <c r="D38" s="12">
        <v>6</v>
      </c>
      <c r="E38" s="12">
        <v>21</v>
      </c>
      <c r="F38" s="12">
        <v>0</v>
      </c>
      <c r="G38" s="12">
        <f t="shared" si="1"/>
        <v>27</v>
      </c>
      <c r="H38" s="12">
        <v>6</v>
      </c>
      <c r="I38" s="12">
        <v>29</v>
      </c>
      <c r="J38" s="13">
        <f t="shared" si="0"/>
        <v>0.93103448275862066</v>
      </c>
    </row>
    <row r="39" spans="1:10" x14ac:dyDescent="0.3">
      <c r="A39" s="3" t="s">
        <v>109</v>
      </c>
      <c r="B39" s="3" t="s">
        <v>110</v>
      </c>
      <c r="C39" s="3" t="s">
        <v>111</v>
      </c>
      <c r="D39" s="12">
        <v>3</v>
      </c>
      <c r="E39" s="12">
        <v>47</v>
      </c>
      <c r="F39" s="12">
        <v>0</v>
      </c>
      <c r="G39" s="12">
        <f t="shared" si="1"/>
        <v>50</v>
      </c>
      <c r="H39" s="12">
        <v>50</v>
      </c>
      <c r="I39" s="12">
        <v>54</v>
      </c>
      <c r="J39" s="13">
        <f t="shared" si="0"/>
        <v>0.92592592592592593</v>
      </c>
    </row>
    <row r="40" spans="1:10" x14ac:dyDescent="0.3">
      <c r="A40" s="3" t="s">
        <v>112</v>
      </c>
      <c r="B40" s="3" t="s">
        <v>113</v>
      </c>
      <c r="C40" s="3" t="s">
        <v>114</v>
      </c>
      <c r="D40" s="12">
        <v>20</v>
      </c>
      <c r="E40" s="12">
        <v>74</v>
      </c>
      <c r="F40" s="12">
        <v>0</v>
      </c>
      <c r="G40" s="12">
        <f t="shared" si="1"/>
        <v>94</v>
      </c>
      <c r="H40" s="12">
        <v>12</v>
      </c>
      <c r="I40" s="12">
        <v>106</v>
      </c>
      <c r="J40" s="13">
        <f t="shared" si="0"/>
        <v>0.8867924528301887</v>
      </c>
    </row>
    <row r="41" spans="1:10" x14ac:dyDescent="0.3">
      <c r="A41" s="3" t="s">
        <v>115</v>
      </c>
      <c r="B41" s="3" t="s">
        <v>116</v>
      </c>
      <c r="C41" s="3" t="s">
        <v>117</v>
      </c>
      <c r="D41" s="12">
        <v>1</v>
      </c>
      <c r="E41" s="12">
        <v>6</v>
      </c>
      <c r="F41" s="12">
        <v>0</v>
      </c>
      <c r="G41" s="12">
        <f t="shared" si="1"/>
        <v>7</v>
      </c>
      <c r="H41" s="12">
        <v>0</v>
      </c>
      <c r="I41" s="12">
        <v>6</v>
      </c>
      <c r="J41" s="13">
        <f t="shared" si="0"/>
        <v>1.1666666666666667</v>
      </c>
    </row>
    <row r="42" spans="1:10" x14ac:dyDescent="0.3">
      <c r="A42" s="3" t="s">
        <v>118</v>
      </c>
      <c r="B42" s="3" t="s">
        <v>119</v>
      </c>
      <c r="C42" s="3" t="s">
        <v>120</v>
      </c>
      <c r="D42" s="12">
        <v>0</v>
      </c>
      <c r="E42" s="12">
        <v>14</v>
      </c>
      <c r="F42" s="12">
        <v>1</v>
      </c>
      <c r="G42" s="12">
        <f t="shared" si="1"/>
        <v>15</v>
      </c>
      <c r="H42" s="12">
        <v>0</v>
      </c>
      <c r="I42" s="12">
        <v>10</v>
      </c>
      <c r="J42" s="13">
        <f t="shared" si="0"/>
        <v>1.5</v>
      </c>
    </row>
    <row r="43" spans="1:10" x14ac:dyDescent="0.3">
      <c r="A43" s="3" t="s">
        <v>121</v>
      </c>
      <c r="B43" s="3" t="s">
        <v>122</v>
      </c>
      <c r="C43" s="3" t="s">
        <v>123</v>
      </c>
      <c r="D43" s="12">
        <v>8</v>
      </c>
      <c r="E43" s="12">
        <v>123</v>
      </c>
      <c r="F43" s="12">
        <v>0</v>
      </c>
      <c r="G43" s="12">
        <f t="shared" si="1"/>
        <v>131</v>
      </c>
      <c r="H43" s="12">
        <v>0</v>
      </c>
      <c r="I43" s="12">
        <v>114</v>
      </c>
      <c r="J43" s="13">
        <f t="shared" si="0"/>
        <v>1.1491228070175439</v>
      </c>
    </row>
    <row r="44" spans="1:10" x14ac:dyDescent="0.3">
      <c r="A44" s="3" t="s">
        <v>124</v>
      </c>
      <c r="B44" s="3" t="s">
        <v>122</v>
      </c>
      <c r="C44" s="3" t="s">
        <v>125</v>
      </c>
      <c r="D44" s="12">
        <v>2</v>
      </c>
      <c r="E44" s="12">
        <v>24</v>
      </c>
      <c r="F44" s="12">
        <v>0</v>
      </c>
      <c r="G44" s="12">
        <f t="shared" si="1"/>
        <v>26</v>
      </c>
      <c r="H44" s="12">
        <v>0</v>
      </c>
      <c r="I44" s="12">
        <v>29</v>
      </c>
      <c r="J44" s="13">
        <f t="shared" si="0"/>
        <v>0.89655172413793105</v>
      </c>
    </row>
    <row r="45" spans="1:10" x14ac:dyDescent="0.3">
      <c r="A45" s="3" t="s">
        <v>126</v>
      </c>
      <c r="B45" s="3" t="s">
        <v>127</v>
      </c>
      <c r="C45" s="3" t="s">
        <v>127</v>
      </c>
      <c r="D45" s="12">
        <v>2</v>
      </c>
      <c r="E45" s="12">
        <v>42</v>
      </c>
      <c r="F45" s="12">
        <v>0</v>
      </c>
      <c r="G45" s="12">
        <f t="shared" si="1"/>
        <v>44</v>
      </c>
      <c r="H45" s="12">
        <v>2</v>
      </c>
      <c r="I45" s="12">
        <v>45</v>
      </c>
      <c r="J45" s="13">
        <f t="shared" si="0"/>
        <v>0.97777777777777775</v>
      </c>
    </row>
    <row r="46" spans="1:10" x14ac:dyDescent="0.3">
      <c r="A46" s="3" t="s">
        <v>128</v>
      </c>
      <c r="B46" s="3" t="s">
        <v>129</v>
      </c>
      <c r="C46" s="3" t="s">
        <v>130</v>
      </c>
      <c r="D46" s="12">
        <v>3</v>
      </c>
      <c r="E46" s="12">
        <v>38</v>
      </c>
      <c r="F46" s="12">
        <v>0</v>
      </c>
      <c r="G46" s="12">
        <f t="shared" si="1"/>
        <v>41</v>
      </c>
      <c r="H46" s="12">
        <v>1</v>
      </c>
      <c r="I46" s="12">
        <v>27</v>
      </c>
      <c r="J46" s="13">
        <f t="shared" si="0"/>
        <v>1.5185185185185186</v>
      </c>
    </row>
    <row r="47" spans="1:10" x14ac:dyDescent="0.3">
      <c r="A47" s="3" t="s">
        <v>131</v>
      </c>
      <c r="B47" s="3" t="s">
        <v>132</v>
      </c>
      <c r="C47" s="3" t="s">
        <v>133</v>
      </c>
      <c r="D47" s="12">
        <v>3</v>
      </c>
      <c r="E47" s="12">
        <v>18</v>
      </c>
      <c r="F47" s="12">
        <v>0</v>
      </c>
      <c r="G47" s="12">
        <f t="shared" si="1"/>
        <v>21</v>
      </c>
      <c r="H47" s="12">
        <v>3</v>
      </c>
      <c r="I47" s="12">
        <v>22</v>
      </c>
      <c r="J47" s="13">
        <f t="shared" si="0"/>
        <v>0.95454545454545459</v>
      </c>
    </row>
    <row r="48" spans="1:10" x14ac:dyDescent="0.3">
      <c r="A48" s="3" t="s">
        <v>134</v>
      </c>
      <c r="B48" s="3" t="s">
        <v>135</v>
      </c>
      <c r="C48" s="3" t="s">
        <v>136</v>
      </c>
      <c r="D48" s="12">
        <v>11</v>
      </c>
      <c r="E48" s="12">
        <v>91</v>
      </c>
      <c r="F48" s="12">
        <v>0</v>
      </c>
      <c r="G48" s="12">
        <f t="shared" si="1"/>
        <v>102</v>
      </c>
      <c r="H48" s="12">
        <v>1</v>
      </c>
      <c r="I48" s="12">
        <v>106</v>
      </c>
      <c r="J48" s="13">
        <f t="shared" si="0"/>
        <v>0.96226415094339623</v>
      </c>
    </row>
    <row r="49" spans="1:10" x14ac:dyDescent="0.3">
      <c r="A49" s="3" t="s">
        <v>137</v>
      </c>
      <c r="B49" s="3" t="s">
        <v>138</v>
      </c>
      <c r="C49" s="3" t="s">
        <v>139</v>
      </c>
      <c r="D49" s="12">
        <v>6</v>
      </c>
      <c r="E49" s="12">
        <v>61</v>
      </c>
      <c r="F49" s="12">
        <v>0</v>
      </c>
      <c r="G49" s="12">
        <f t="shared" si="1"/>
        <v>67</v>
      </c>
      <c r="H49" s="12">
        <v>0</v>
      </c>
      <c r="I49" s="12">
        <v>66</v>
      </c>
      <c r="J49" s="13">
        <f t="shared" si="0"/>
        <v>1.0151515151515151</v>
      </c>
    </row>
    <row r="50" spans="1:10" x14ac:dyDescent="0.3">
      <c r="A50" s="3" t="s">
        <v>140</v>
      </c>
      <c r="B50" s="3" t="s">
        <v>141</v>
      </c>
      <c r="C50" s="3" t="s">
        <v>142</v>
      </c>
      <c r="D50" s="12">
        <v>11</v>
      </c>
      <c r="E50" s="12">
        <v>119</v>
      </c>
      <c r="F50" s="12">
        <v>0</v>
      </c>
      <c r="G50" s="12">
        <f t="shared" si="1"/>
        <v>130</v>
      </c>
      <c r="H50" s="12">
        <v>3</v>
      </c>
      <c r="I50" s="12">
        <v>76</v>
      </c>
      <c r="J50" s="13">
        <f t="shared" si="0"/>
        <v>1.7105263157894737</v>
      </c>
    </row>
    <row r="51" spans="1:10" x14ac:dyDescent="0.3">
      <c r="A51" s="3" t="s">
        <v>143</v>
      </c>
      <c r="B51" s="3" t="s">
        <v>144</v>
      </c>
      <c r="C51" s="3" t="s">
        <v>145</v>
      </c>
      <c r="D51" s="12">
        <v>2</v>
      </c>
      <c r="E51" s="12">
        <v>33</v>
      </c>
      <c r="F51" s="12">
        <v>0</v>
      </c>
      <c r="G51" s="12">
        <f t="shared" si="1"/>
        <v>35</v>
      </c>
      <c r="H51" s="12">
        <v>1</v>
      </c>
      <c r="I51" s="12">
        <v>30</v>
      </c>
      <c r="J51" s="13">
        <f t="shared" si="0"/>
        <v>1.1666666666666667</v>
      </c>
    </row>
    <row r="52" spans="1:10" x14ac:dyDescent="0.3">
      <c r="A52" s="3" t="s">
        <v>146</v>
      </c>
      <c r="B52" s="3" t="s">
        <v>147</v>
      </c>
      <c r="C52" s="3" t="s">
        <v>148</v>
      </c>
      <c r="D52" s="12">
        <v>3</v>
      </c>
      <c r="E52" s="12">
        <v>28</v>
      </c>
      <c r="F52" s="12">
        <v>0</v>
      </c>
      <c r="G52" s="12">
        <f t="shared" si="1"/>
        <v>31</v>
      </c>
      <c r="H52" s="12">
        <v>3</v>
      </c>
      <c r="I52" s="12">
        <v>23</v>
      </c>
      <c r="J52" s="13">
        <f t="shared" si="0"/>
        <v>1.3478260869565217</v>
      </c>
    </row>
    <row r="53" spans="1:10" x14ac:dyDescent="0.3">
      <c r="A53" s="3" t="s">
        <v>149</v>
      </c>
      <c r="B53" s="3" t="s">
        <v>147</v>
      </c>
      <c r="C53" s="3" t="s">
        <v>150</v>
      </c>
      <c r="D53" s="12">
        <v>6</v>
      </c>
      <c r="E53" s="12">
        <v>62</v>
      </c>
      <c r="F53" s="12">
        <v>0</v>
      </c>
      <c r="G53" s="12">
        <f t="shared" si="1"/>
        <v>68</v>
      </c>
      <c r="H53" s="12">
        <v>6</v>
      </c>
      <c r="I53" s="12">
        <v>52</v>
      </c>
      <c r="J53" s="13">
        <f t="shared" si="0"/>
        <v>1.3076923076923077</v>
      </c>
    </row>
    <row r="54" spans="1:10" x14ac:dyDescent="0.3">
      <c r="A54" s="3" t="s">
        <v>151</v>
      </c>
      <c r="B54" s="3" t="s">
        <v>152</v>
      </c>
      <c r="C54" s="3" t="s">
        <v>153</v>
      </c>
      <c r="D54" s="12">
        <v>10</v>
      </c>
      <c r="E54" s="12">
        <v>107</v>
      </c>
      <c r="F54" s="12">
        <v>3</v>
      </c>
      <c r="G54" s="12">
        <f t="shared" si="1"/>
        <v>120</v>
      </c>
      <c r="H54" s="12">
        <v>10</v>
      </c>
      <c r="I54" s="12">
        <v>51</v>
      </c>
      <c r="J54" s="13">
        <f t="shared" si="0"/>
        <v>2.3529411764705883</v>
      </c>
    </row>
    <row r="55" spans="1:10" x14ac:dyDescent="0.3">
      <c r="A55" s="3" t="s">
        <v>154</v>
      </c>
      <c r="B55" s="3" t="s">
        <v>155</v>
      </c>
      <c r="C55" s="3" t="s">
        <v>156</v>
      </c>
      <c r="D55" s="12">
        <v>0</v>
      </c>
      <c r="E55" s="12">
        <v>15</v>
      </c>
      <c r="F55" s="12">
        <v>0</v>
      </c>
      <c r="G55" s="12">
        <f t="shared" si="1"/>
        <v>15</v>
      </c>
      <c r="H55" s="12">
        <v>0</v>
      </c>
      <c r="I55" s="12">
        <v>15</v>
      </c>
      <c r="J55" s="13">
        <f t="shared" si="0"/>
        <v>1</v>
      </c>
    </row>
    <row r="56" spans="1:10" x14ac:dyDescent="0.3">
      <c r="A56" s="3" t="s">
        <v>157</v>
      </c>
      <c r="B56" s="3" t="s">
        <v>155</v>
      </c>
      <c r="C56" s="3" t="s">
        <v>158</v>
      </c>
      <c r="D56" s="12">
        <v>4</v>
      </c>
      <c r="E56" s="12">
        <v>26</v>
      </c>
      <c r="F56" s="12">
        <v>0</v>
      </c>
      <c r="G56" s="12">
        <f t="shared" si="1"/>
        <v>30</v>
      </c>
      <c r="H56" s="12">
        <v>0</v>
      </c>
      <c r="I56" s="12">
        <v>31</v>
      </c>
      <c r="J56" s="13">
        <f t="shared" si="0"/>
        <v>0.967741935483871</v>
      </c>
    </row>
    <row r="57" spans="1:10" x14ac:dyDescent="0.3">
      <c r="A57" s="3" t="s">
        <v>159</v>
      </c>
      <c r="B57" s="3" t="s">
        <v>160</v>
      </c>
      <c r="C57" s="3" t="s">
        <v>161</v>
      </c>
      <c r="D57" s="12">
        <v>1</v>
      </c>
      <c r="E57" s="12">
        <v>35</v>
      </c>
      <c r="F57" s="12">
        <v>0</v>
      </c>
      <c r="G57" s="12">
        <f t="shared" si="1"/>
        <v>36</v>
      </c>
      <c r="H57" s="12">
        <v>0</v>
      </c>
      <c r="I57" s="12">
        <v>29</v>
      </c>
      <c r="J57" s="13">
        <f t="shared" si="0"/>
        <v>1.2413793103448276</v>
      </c>
    </row>
    <row r="58" spans="1:10" x14ac:dyDescent="0.3">
      <c r="A58" s="3" t="s">
        <v>162</v>
      </c>
      <c r="B58" s="3" t="s">
        <v>163</v>
      </c>
      <c r="C58" s="3" t="s">
        <v>164</v>
      </c>
      <c r="D58" s="12">
        <v>3</v>
      </c>
      <c r="E58" s="12">
        <v>65</v>
      </c>
      <c r="F58" s="12">
        <v>0</v>
      </c>
      <c r="G58" s="12">
        <f t="shared" si="1"/>
        <v>68</v>
      </c>
      <c r="H58" s="12">
        <v>3</v>
      </c>
      <c r="I58" s="12">
        <v>43</v>
      </c>
      <c r="J58" s="13">
        <f t="shared" si="0"/>
        <v>1.5813953488372092</v>
      </c>
    </row>
    <row r="59" spans="1:10" x14ac:dyDescent="0.3">
      <c r="A59" s="3" t="s">
        <v>165</v>
      </c>
      <c r="B59" s="3" t="s">
        <v>166</v>
      </c>
      <c r="C59" s="3" t="s">
        <v>167</v>
      </c>
      <c r="D59" s="12">
        <v>2</v>
      </c>
      <c r="E59" s="12">
        <v>138</v>
      </c>
      <c r="F59" s="12">
        <v>0</v>
      </c>
      <c r="G59" s="12">
        <f t="shared" si="1"/>
        <v>140</v>
      </c>
      <c r="H59" s="12">
        <v>1</v>
      </c>
      <c r="I59" s="12">
        <v>70</v>
      </c>
      <c r="J59" s="13">
        <f t="shared" si="0"/>
        <v>2</v>
      </c>
    </row>
    <row r="60" spans="1:10" x14ac:dyDescent="0.3">
      <c r="A60" s="3" t="s">
        <v>168</v>
      </c>
      <c r="B60" s="3" t="s">
        <v>169</v>
      </c>
      <c r="C60" s="3" t="s">
        <v>170</v>
      </c>
      <c r="D60" s="12">
        <v>2</v>
      </c>
      <c r="E60" s="12">
        <v>25</v>
      </c>
      <c r="F60" s="12">
        <v>0</v>
      </c>
      <c r="G60" s="12">
        <f t="shared" si="1"/>
        <v>27</v>
      </c>
      <c r="H60" s="12">
        <v>1</v>
      </c>
      <c r="I60" s="12">
        <v>23</v>
      </c>
      <c r="J60" s="13">
        <f t="shared" si="0"/>
        <v>1.173913043478261</v>
      </c>
    </row>
    <row r="61" spans="1:10" x14ac:dyDescent="0.3">
      <c r="A61" s="3" t="s">
        <v>171</v>
      </c>
      <c r="B61" s="3" t="s">
        <v>172</v>
      </c>
      <c r="C61" s="3" t="s">
        <v>172</v>
      </c>
      <c r="D61" s="12">
        <v>9</v>
      </c>
      <c r="E61" s="12">
        <v>141</v>
      </c>
      <c r="F61" s="12">
        <v>0</v>
      </c>
      <c r="G61" s="12">
        <f t="shared" si="1"/>
        <v>150</v>
      </c>
      <c r="H61" s="12">
        <v>4</v>
      </c>
      <c r="I61" s="12">
        <v>150</v>
      </c>
      <c r="J61" s="13">
        <f t="shared" si="0"/>
        <v>1</v>
      </c>
    </row>
    <row r="62" spans="1:10" x14ac:dyDescent="0.3">
      <c r="A62" s="3" t="s">
        <v>173</v>
      </c>
      <c r="B62" s="3" t="s">
        <v>174</v>
      </c>
      <c r="C62" s="3" t="s">
        <v>175</v>
      </c>
      <c r="D62" s="12">
        <v>0</v>
      </c>
      <c r="E62" s="12">
        <v>29</v>
      </c>
      <c r="F62" s="12">
        <v>0</v>
      </c>
      <c r="G62" s="12">
        <f t="shared" si="1"/>
        <v>29</v>
      </c>
      <c r="H62" s="12">
        <v>0</v>
      </c>
      <c r="I62" s="12">
        <v>20</v>
      </c>
      <c r="J62" s="13">
        <f t="shared" si="0"/>
        <v>1.45</v>
      </c>
    </row>
    <row r="63" spans="1:10" x14ac:dyDescent="0.3">
      <c r="A63" s="3" t="s">
        <v>176</v>
      </c>
      <c r="B63" s="3" t="s">
        <v>177</v>
      </c>
      <c r="C63" s="3" t="s">
        <v>178</v>
      </c>
      <c r="D63" s="12">
        <v>0</v>
      </c>
      <c r="E63" s="12">
        <v>36</v>
      </c>
      <c r="F63" s="12">
        <v>0</v>
      </c>
      <c r="G63" s="12">
        <f t="shared" si="1"/>
        <v>36</v>
      </c>
      <c r="H63" s="12">
        <v>0</v>
      </c>
      <c r="I63" s="12">
        <v>36</v>
      </c>
      <c r="J63" s="13">
        <f t="shared" si="0"/>
        <v>1</v>
      </c>
    </row>
    <row r="64" spans="1:10" x14ac:dyDescent="0.3">
      <c r="A64" s="3" t="s">
        <v>179</v>
      </c>
      <c r="B64" s="3" t="s">
        <v>180</v>
      </c>
      <c r="C64" s="3" t="s">
        <v>181</v>
      </c>
      <c r="D64" s="12">
        <v>8</v>
      </c>
      <c r="E64" s="12">
        <v>141</v>
      </c>
      <c r="F64" s="12">
        <v>0</v>
      </c>
      <c r="G64" s="12">
        <f t="shared" si="1"/>
        <v>149</v>
      </c>
      <c r="H64" s="12">
        <v>3</v>
      </c>
      <c r="I64" s="12">
        <v>160</v>
      </c>
      <c r="J64" s="13">
        <f t="shared" si="0"/>
        <v>0.93125000000000002</v>
      </c>
    </row>
    <row r="65" spans="1:10" x14ac:dyDescent="0.3">
      <c r="A65" s="3" t="s">
        <v>182</v>
      </c>
      <c r="B65" s="3" t="s">
        <v>180</v>
      </c>
      <c r="C65" s="3" t="s">
        <v>183</v>
      </c>
      <c r="D65" s="12">
        <v>15</v>
      </c>
      <c r="E65" s="12">
        <v>179</v>
      </c>
      <c r="F65" s="12">
        <v>0</v>
      </c>
      <c r="G65" s="12">
        <f t="shared" si="1"/>
        <v>194</v>
      </c>
      <c r="H65" s="12">
        <v>6</v>
      </c>
      <c r="I65" s="12">
        <v>200</v>
      </c>
      <c r="J65" s="13">
        <f t="shared" si="0"/>
        <v>0.97</v>
      </c>
    </row>
    <row r="66" spans="1:10" x14ac:dyDescent="0.3">
      <c r="A66" s="3" t="s">
        <v>184</v>
      </c>
      <c r="B66" s="3" t="s">
        <v>180</v>
      </c>
      <c r="C66" s="3" t="s">
        <v>185</v>
      </c>
      <c r="D66" s="12">
        <v>7</v>
      </c>
      <c r="E66" s="12">
        <v>116</v>
      </c>
      <c r="F66" s="12">
        <v>0</v>
      </c>
      <c r="G66" s="12">
        <f t="shared" si="1"/>
        <v>123</v>
      </c>
      <c r="H66" s="12">
        <v>2</v>
      </c>
      <c r="I66" s="12">
        <v>127</v>
      </c>
      <c r="J66" s="13">
        <f t="shared" si="0"/>
        <v>0.96850393700787396</v>
      </c>
    </row>
    <row r="67" spans="1:10" x14ac:dyDescent="0.3">
      <c r="A67" s="3" t="s">
        <v>186</v>
      </c>
      <c r="B67" s="3" t="s">
        <v>180</v>
      </c>
      <c r="C67" s="3" t="s">
        <v>187</v>
      </c>
      <c r="D67" s="12">
        <v>21</v>
      </c>
      <c r="E67" s="12">
        <v>99</v>
      </c>
      <c r="F67" s="12">
        <v>0</v>
      </c>
      <c r="G67" s="12">
        <f t="shared" si="1"/>
        <v>120</v>
      </c>
      <c r="H67" s="12">
        <v>21</v>
      </c>
      <c r="I67" s="12">
        <v>136</v>
      </c>
      <c r="J67" s="13">
        <f t="shared" si="0"/>
        <v>0.88235294117647056</v>
      </c>
    </row>
    <row r="68" spans="1:10" x14ac:dyDescent="0.3">
      <c r="A68" s="3" t="s">
        <v>188</v>
      </c>
      <c r="B68" s="3" t="s">
        <v>180</v>
      </c>
      <c r="C68" s="3" t="s">
        <v>189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4</v>
      </c>
      <c r="I68" s="12">
        <v>76</v>
      </c>
      <c r="J68" s="13">
        <f t="shared" si="0"/>
        <v>0.84210526315789469</v>
      </c>
    </row>
    <row r="69" spans="1:10" x14ac:dyDescent="0.3">
      <c r="A69" s="3" t="s">
        <v>190</v>
      </c>
      <c r="B69" s="3" t="s">
        <v>180</v>
      </c>
      <c r="C69" s="3" t="s">
        <v>191</v>
      </c>
      <c r="D69" s="12">
        <v>4</v>
      </c>
      <c r="E69" s="12">
        <v>268</v>
      </c>
      <c r="F69" s="12">
        <v>0</v>
      </c>
      <c r="G69" s="12">
        <f t="shared" si="1"/>
        <v>272</v>
      </c>
      <c r="H69" s="12">
        <v>11</v>
      </c>
      <c r="I69" s="12">
        <v>282</v>
      </c>
      <c r="J69" s="13">
        <f t="shared" si="0"/>
        <v>0.96453900709219853</v>
      </c>
    </row>
    <row r="70" spans="1:10" x14ac:dyDescent="0.3">
      <c r="A70" s="3" t="s">
        <v>192</v>
      </c>
      <c r="B70" s="3" t="s">
        <v>180</v>
      </c>
      <c r="C70" s="3" t="s">
        <v>193</v>
      </c>
      <c r="D70" s="12">
        <v>2</v>
      </c>
      <c r="E70" s="12">
        <v>52</v>
      </c>
      <c r="F70" s="12">
        <v>0</v>
      </c>
      <c r="G70" s="12">
        <f t="shared" si="1"/>
        <v>54</v>
      </c>
      <c r="H70" s="12">
        <v>2</v>
      </c>
      <c r="I70" s="12">
        <v>47</v>
      </c>
      <c r="J70" s="13">
        <f t="shared" si="0"/>
        <v>1.1489361702127661</v>
      </c>
    </row>
    <row r="71" spans="1:10" x14ac:dyDescent="0.3">
      <c r="A71" s="61" t="s">
        <v>194</v>
      </c>
      <c r="B71" s="61" t="s">
        <v>180</v>
      </c>
      <c r="C71" s="61" t="s">
        <v>195</v>
      </c>
      <c r="D71" s="62">
        <v>19</v>
      </c>
      <c r="E71" s="62">
        <v>122</v>
      </c>
      <c r="F71" s="62">
        <v>0</v>
      </c>
      <c r="G71" s="62">
        <f t="shared" si="1"/>
        <v>141</v>
      </c>
      <c r="H71" s="62">
        <v>17</v>
      </c>
      <c r="I71" s="62">
        <v>179</v>
      </c>
      <c r="J71" s="63">
        <f t="shared" si="0"/>
        <v>0.78770949720670391</v>
      </c>
    </row>
    <row r="72" spans="1:10" x14ac:dyDescent="0.3">
      <c r="A72" s="3" t="s">
        <v>196</v>
      </c>
      <c r="B72" s="3" t="s">
        <v>180</v>
      </c>
      <c r="C72" s="3" t="s">
        <v>197</v>
      </c>
      <c r="D72" s="12">
        <v>61</v>
      </c>
      <c r="E72" s="12">
        <v>592</v>
      </c>
      <c r="F72" s="12">
        <v>0</v>
      </c>
      <c r="G72" s="12">
        <f t="shared" si="1"/>
        <v>653</v>
      </c>
      <c r="H72" s="12">
        <v>5</v>
      </c>
      <c r="I72" s="12">
        <v>612</v>
      </c>
      <c r="J72" s="13">
        <f t="shared" si="0"/>
        <v>1.0669934640522876</v>
      </c>
    </row>
    <row r="73" spans="1:10" x14ac:dyDescent="0.3">
      <c r="A73" s="3" t="s">
        <v>198</v>
      </c>
      <c r="B73" s="3" t="s">
        <v>180</v>
      </c>
      <c r="C73" s="3" t="s">
        <v>199</v>
      </c>
      <c r="D73" s="12">
        <v>5</v>
      </c>
      <c r="E73" s="12">
        <v>179</v>
      </c>
      <c r="F73" s="12">
        <v>0</v>
      </c>
      <c r="G73" s="12">
        <f t="shared" si="1"/>
        <v>184</v>
      </c>
      <c r="H73" s="12">
        <v>5</v>
      </c>
      <c r="I73" s="12">
        <v>174</v>
      </c>
      <c r="J73" s="13">
        <f t="shared" si="0"/>
        <v>1.0574712643678161</v>
      </c>
    </row>
    <row r="74" spans="1:10" x14ac:dyDescent="0.3">
      <c r="A74" s="61" t="s">
        <v>200</v>
      </c>
      <c r="B74" s="61" t="s">
        <v>180</v>
      </c>
      <c r="C74" s="61" t="s">
        <v>201</v>
      </c>
      <c r="D74" s="62">
        <v>9</v>
      </c>
      <c r="E74" s="62">
        <v>440</v>
      </c>
      <c r="F74" s="62">
        <v>2</v>
      </c>
      <c r="G74" s="62">
        <f t="shared" si="1"/>
        <v>451</v>
      </c>
      <c r="H74" s="62">
        <v>1</v>
      </c>
      <c r="I74" s="62">
        <v>681</v>
      </c>
      <c r="J74" s="63">
        <f t="shared" si="0"/>
        <v>0.66226138032305437</v>
      </c>
    </row>
    <row r="75" spans="1:10" x14ac:dyDescent="0.3">
      <c r="A75" s="3" t="s">
        <v>202</v>
      </c>
      <c r="B75" s="3" t="s">
        <v>180</v>
      </c>
      <c r="C75" s="3" t="s">
        <v>203</v>
      </c>
      <c r="D75" s="12">
        <v>15</v>
      </c>
      <c r="E75" s="12">
        <v>335</v>
      </c>
      <c r="F75" s="12">
        <v>2</v>
      </c>
      <c r="G75" s="12">
        <f t="shared" si="1"/>
        <v>352</v>
      </c>
      <c r="H75" s="12">
        <v>5</v>
      </c>
      <c r="I75" s="12">
        <v>383</v>
      </c>
      <c r="J75" s="13">
        <f t="shared" si="0"/>
        <v>0.91906005221932119</v>
      </c>
    </row>
    <row r="76" spans="1:10" x14ac:dyDescent="0.3">
      <c r="A76" s="3" t="s">
        <v>204</v>
      </c>
      <c r="B76" s="3" t="s">
        <v>180</v>
      </c>
      <c r="C76" s="3" t="s">
        <v>205</v>
      </c>
      <c r="D76" s="12">
        <v>6</v>
      </c>
      <c r="E76" s="12">
        <v>167</v>
      </c>
      <c r="F76" s="12">
        <v>0</v>
      </c>
      <c r="G76" s="12">
        <f t="shared" si="1"/>
        <v>173</v>
      </c>
      <c r="H76" s="12">
        <v>2</v>
      </c>
      <c r="I76" s="12">
        <v>171</v>
      </c>
      <c r="J76" s="13">
        <f t="shared" ref="J76:J112" si="2">G76/I76</f>
        <v>1.0116959064327486</v>
      </c>
    </row>
    <row r="77" spans="1:10" x14ac:dyDescent="0.3">
      <c r="A77" s="3" t="s">
        <v>206</v>
      </c>
      <c r="B77" s="3" t="s">
        <v>180</v>
      </c>
      <c r="C77" s="3" t="s">
        <v>207</v>
      </c>
      <c r="D77" s="12">
        <v>4</v>
      </c>
      <c r="E77" s="12">
        <v>17</v>
      </c>
      <c r="F77" s="12">
        <v>0</v>
      </c>
      <c r="G77" s="12">
        <f>SUM(D77:F77)</f>
        <v>21</v>
      </c>
      <c r="H77" s="12">
        <v>4</v>
      </c>
      <c r="I77" s="12">
        <v>25</v>
      </c>
      <c r="J77" s="13">
        <f>G77/I77</f>
        <v>0.84</v>
      </c>
    </row>
    <row r="78" spans="1:10" x14ac:dyDescent="0.3">
      <c r="A78" s="3" t="s">
        <v>208</v>
      </c>
      <c r="B78" s="3" t="s">
        <v>209</v>
      </c>
      <c r="C78" s="3" t="s">
        <v>209</v>
      </c>
      <c r="D78" s="12">
        <v>5</v>
      </c>
      <c r="E78" s="12">
        <v>58</v>
      </c>
      <c r="F78" s="12">
        <v>0</v>
      </c>
      <c r="G78" s="12">
        <f t="shared" ref="G78:G111" si="3">SUM(D78:F78)</f>
        <v>63</v>
      </c>
      <c r="H78" s="12">
        <v>2</v>
      </c>
      <c r="I78" s="12">
        <v>67</v>
      </c>
      <c r="J78" s="13">
        <f t="shared" si="2"/>
        <v>0.94029850746268662</v>
      </c>
    </row>
    <row r="79" spans="1:10" x14ac:dyDescent="0.3">
      <c r="A79" s="3" t="s">
        <v>210</v>
      </c>
      <c r="B79" s="3" t="s">
        <v>211</v>
      </c>
      <c r="C79" s="3" t="s">
        <v>212</v>
      </c>
      <c r="D79" s="12">
        <v>1</v>
      </c>
      <c r="E79" s="12">
        <v>36</v>
      </c>
      <c r="F79" s="12">
        <v>0</v>
      </c>
      <c r="G79" s="12">
        <f t="shared" si="3"/>
        <v>37</v>
      </c>
      <c r="H79" s="12">
        <v>1</v>
      </c>
      <c r="I79" s="12">
        <v>9</v>
      </c>
      <c r="J79" s="13">
        <f t="shared" si="2"/>
        <v>4.1111111111111107</v>
      </c>
    </row>
    <row r="80" spans="1:10" x14ac:dyDescent="0.3">
      <c r="A80" s="16" t="s">
        <v>213</v>
      </c>
      <c r="B80" s="3" t="s">
        <v>211</v>
      </c>
      <c r="C80" s="3" t="s">
        <v>214</v>
      </c>
      <c r="D80" s="12">
        <v>4</v>
      </c>
      <c r="E80" s="12">
        <v>9</v>
      </c>
      <c r="F80" s="12">
        <v>0</v>
      </c>
      <c r="G80" s="12">
        <f t="shared" si="3"/>
        <v>13</v>
      </c>
      <c r="H80" s="12">
        <v>4</v>
      </c>
      <c r="I80" s="12">
        <v>9</v>
      </c>
      <c r="J80" s="13">
        <f t="shared" si="2"/>
        <v>1.4444444444444444</v>
      </c>
    </row>
    <row r="81" spans="1:10" x14ac:dyDescent="0.3">
      <c r="A81" s="3" t="s">
        <v>215</v>
      </c>
      <c r="B81" s="3" t="s">
        <v>216</v>
      </c>
      <c r="C81" s="3" t="s">
        <v>217</v>
      </c>
      <c r="D81" s="12">
        <v>9</v>
      </c>
      <c r="E81" s="12">
        <v>60</v>
      </c>
      <c r="F81" s="12">
        <v>0</v>
      </c>
      <c r="G81" s="12">
        <f t="shared" si="3"/>
        <v>69</v>
      </c>
      <c r="H81" s="12">
        <v>6</v>
      </c>
      <c r="I81" s="12">
        <v>68</v>
      </c>
      <c r="J81" s="13">
        <f t="shared" si="2"/>
        <v>1.0147058823529411</v>
      </c>
    </row>
    <row r="82" spans="1:10" x14ac:dyDescent="0.3">
      <c r="A82" s="3" t="s">
        <v>218</v>
      </c>
      <c r="B82" s="3" t="s">
        <v>219</v>
      </c>
      <c r="C82" s="3" t="s">
        <v>219</v>
      </c>
      <c r="D82" s="12">
        <v>10</v>
      </c>
      <c r="E82" s="12">
        <v>44</v>
      </c>
      <c r="F82" s="12">
        <v>0</v>
      </c>
      <c r="G82" s="12">
        <f t="shared" si="3"/>
        <v>54</v>
      </c>
      <c r="H82" s="12">
        <v>10</v>
      </c>
      <c r="I82" s="12">
        <v>41</v>
      </c>
      <c r="J82" s="13">
        <f t="shared" si="2"/>
        <v>1.3170731707317074</v>
      </c>
    </row>
    <row r="83" spans="1:10" x14ac:dyDescent="0.3">
      <c r="A83" s="3" t="s">
        <v>220</v>
      </c>
      <c r="B83" s="3" t="s">
        <v>221</v>
      </c>
      <c r="C83" s="3" t="s">
        <v>222</v>
      </c>
      <c r="D83" s="12">
        <v>16</v>
      </c>
      <c r="E83" s="12">
        <v>149</v>
      </c>
      <c r="F83" s="12">
        <v>0</v>
      </c>
      <c r="G83" s="12">
        <f t="shared" si="3"/>
        <v>165</v>
      </c>
      <c r="H83" s="12">
        <v>16</v>
      </c>
      <c r="I83" s="12">
        <v>127</v>
      </c>
      <c r="J83" s="13">
        <f t="shared" si="2"/>
        <v>1.2992125984251968</v>
      </c>
    </row>
    <row r="84" spans="1:10" x14ac:dyDescent="0.3">
      <c r="A84" s="3" t="s">
        <v>223</v>
      </c>
      <c r="B84" s="3" t="s">
        <v>221</v>
      </c>
      <c r="C84" s="3" t="s">
        <v>224</v>
      </c>
      <c r="D84" s="12">
        <v>9</v>
      </c>
      <c r="E84" s="12">
        <v>45</v>
      </c>
      <c r="F84" s="12">
        <v>12</v>
      </c>
      <c r="G84" s="12">
        <f t="shared" si="3"/>
        <v>66</v>
      </c>
      <c r="H84" s="12">
        <v>9</v>
      </c>
      <c r="I84" s="12">
        <v>51</v>
      </c>
      <c r="J84" s="13">
        <f t="shared" si="2"/>
        <v>1.2941176470588236</v>
      </c>
    </row>
    <row r="85" spans="1:10" x14ac:dyDescent="0.3">
      <c r="A85" s="3" t="s">
        <v>225</v>
      </c>
      <c r="B85" s="3" t="s">
        <v>226</v>
      </c>
      <c r="C85" s="3" t="s">
        <v>227</v>
      </c>
      <c r="D85" s="12">
        <v>11</v>
      </c>
      <c r="E85" s="12">
        <v>75</v>
      </c>
      <c r="F85" s="12">
        <v>1</v>
      </c>
      <c r="G85" s="12">
        <f t="shared" si="3"/>
        <v>87</v>
      </c>
      <c r="H85" s="12">
        <v>3</v>
      </c>
      <c r="I85" s="12">
        <v>78</v>
      </c>
      <c r="J85" s="13">
        <f t="shared" si="2"/>
        <v>1.1153846153846154</v>
      </c>
    </row>
    <row r="86" spans="1:10" x14ac:dyDescent="0.3">
      <c r="A86" s="3" t="s">
        <v>228</v>
      </c>
      <c r="B86" s="3" t="s">
        <v>229</v>
      </c>
      <c r="C86" s="3" t="s">
        <v>230</v>
      </c>
      <c r="D86" s="12">
        <v>11</v>
      </c>
      <c r="E86" s="12">
        <v>83</v>
      </c>
      <c r="F86" s="12">
        <v>0</v>
      </c>
      <c r="G86" s="12">
        <f t="shared" si="3"/>
        <v>94</v>
      </c>
      <c r="H86" s="12">
        <v>11</v>
      </c>
      <c r="I86" s="12">
        <v>41</v>
      </c>
      <c r="J86" s="13">
        <f t="shared" si="2"/>
        <v>2.2926829268292681</v>
      </c>
    </row>
    <row r="87" spans="1:10" x14ac:dyDescent="0.3">
      <c r="A87" s="3" t="s">
        <v>231</v>
      </c>
      <c r="B87" s="3" t="s">
        <v>232</v>
      </c>
      <c r="C87" s="3" t="s">
        <v>233</v>
      </c>
      <c r="D87" s="12">
        <v>8</v>
      </c>
      <c r="E87" s="12">
        <v>226</v>
      </c>
      <c r="F87" s="12">
        <v>15</v>
      </c>
      <c r="G87" s="12">
        <f t="shared" si="3"/>
        <v>249</v>
      </c>
      <c r="H87" s="12">
        <v>5</v>
      </c>
      <c r="I87" s="12">
        <v>142</v>
      </c>
      <c r="J87" s="13">
        <f t="shared" si="2"/>
        <v>1.7535211267605635</v>
      </c>
    </row>
    <row r="88" spans="1:10" x14ac:dyDescent="0.3">
      <c r="A88" s="3" t="s">
        <v>234</v>
      </c>
      <c r="B88" s="3" t="s">
        <v>235</v>
      </c>
      <c r="C88" s="3" t="s">
        <v>236</v>
      </c>
      <c r="D88" s="12">
        <v>0</v>
      </c>
      <c r="E88" s="12">
        <v>32</v>
      </c>
      <c r="F88" s="12">
        <v>0</v>
      </c>
      <c r="G88" s="12">
        <f t="shared" si="3"/>
        <v>32</v>
      </c>
      <c r="H88" s="12">
        <v>0</v>
      </c>
      <c r="I88" s="12">
        <v>15</v>
      </c>
      <c r="J88" s="13">
        <f t="shared" si="2"/>
        <v>2.1333333333333333</v>
      </c>
    </row>
    <row r="89" spans="1:10" x14ac:dyDescent="0.3">
      <c r="A89" s="61" t="s">
        <v>237</v>
      </c>
      <c r="B89" s="61" t="s">
        <v>238</v>
      </c>
      <c r="C89" s="61" t="s">
        <v>239</v>
      </c>
      <c r="D89" s="62">
        <v>0</v>
      </c>
      <c r="E89" s="62">
        <v>1</v>
      </c>
      <c r="F89" s="62">
        <v>0</v>
      </c>
      <c r="G89" s="62">
        <f t="shared" si="3"/>
        <v>1</v>
      </c>
      <c r="H89" s="62">
        <v>0</v>
      </c>
      <c r="I89" s="62">
        <v>2</v>
      </c>
      <c r="J89" s="63">
        <f t="shared" si="2"/>
        <v>0.5</v>
      </c>
    </row>
    <row r="90" spans="1:10" x14ac:dyDescent="0.3">
      <c r="A90" s="3" t="s">
        <v>240</v>
      </c>
      <c r="B90" s="3" t="s">
        <v>241</v>
      </c>
      <c r="C90" s="3" t="s">
        <v>242</v>
      </c>
      <c r="D90" s="12">
        <v>11</v>
      </c>
      <c r="E90" s="12">
        <v>128</v>
      </c>
      <c r="F90" s="12">
        <v>0</v>
      </c>
      <c r="G90" s="12">
        <f t="shared" si="3"/>
        <v>139</v>
      </c>
      <c r="H90" s="12">
        <v>13</v>
      </c>
      <c r="I90" s="12">
        <v>138</v>
      </c>
      <c r="J90" s="13">
        <f t="shared" si="2"/>
        <v>1.0072463768115942</v>
      </c>
    </row>
    <row r="91" spans="1:10" x14ac:dyDescent="0.3">
      <c r="A91" s="3" t="s">
        <v>243</v>
      </c>
      <c r="B91" s="3" t="s">
        <v>244</v>
      </c>
      <c r="C91" s="3" t="s">
        <v>244</v>
      </c>
      <c r="D91" s="12">
        <v>12</v>
      </c>
      <c r="E91" s="12">
        <v>81</v>
      </c>
      <c r="F91" s="12">
        <v>0</v>
      </c>
      <c r="G91" s="12">
        <f t="shared" si="3"/>
        <v>93</v>
      </c>
      <c r="H91" s="12">
        <v>8</v>
      </c>
      <c r="I91" s="12">
        <v>71</v>
      </c>
      <c r="J91" s="13">
        <f t="shared" si="2"/>
        <v>1.3098591549295775</v>
      </c>
    </row>
    <row r="92" spans="1:10" x14ac:dyDescent="0.3">
      <c r="A92" s="3" t="s">
        <v>245</v>
      </c>
      <c r="B92" s="3" t="s">
        <v>246</v>
      </c>
      <c r="C92" s="3" t="s">
        <v>247</v>
      </c>
      <c r="D92" s="12">
        <v>14</v>
      </c>
      <c r="E92" s="12">
        <v>86</v>
      </c>
      <c r="F92" s="12">
        <v>0</v>
      </c>
      <c r="G92" s="12">
        <f t="shared" si="3"/>
        <v>100</v>
      </c>
      <c r="H92" s="12">
        <v>3</v>
      </c>
      <c r="I92" s="12">
        <v>90</v>
      </c>
      <c r="J92" s="13">
        <f t="shared" si="2"/>
        <v>1.1111111111111112</v>
      </c>
    </row>
    <row r="93" spans="1:10" x14ac:dyDescent="0.3">
      <c r="A93" s="3" t="s">
        <v>248</v>
      </c>
      <c r="B93" s="3" t="s">
        <v>249</v>
      </c>
      <c r="C93" s="3" t="s">
        <v>250</v>
      </c>
      <c r="D93" s="12">
        <v>9</v>
      </c>
      <c r="E93" s="12">
        <v>73</v>
      </c>
      <c r="F93" s="12">
        <v>0</v>
      </c>
      <c r="G93" s="12">
        <f t="shared" si="3"/>
        <v>82</v>
      </c>
      <c r="H93" s="12">
        <v>0</v>
      </c>
      <c r="I93" s="12">
        <v>82</v>
      </c>
      <c r="J93" s="13">
        <f t="shared" si="2"/>
        <v>1</v>
      </c>
    </row>
    <row r="94" spans="1:10" x14ac:dyDescent="0.3">
      <c r="A94" s="3" t="s">
        <v>251</v>
      </c>
      <c r="B94" s="3" t="s">
        <v>252</v>
      </c>
      <c r="C94" s="3" t="s">
        <v>253</v>
      </c>
      <c r="D94" s="12">
        <v>2</v>
      </c>
      <c r="E94" s="12">
        <v>115</v>
      </c>
      <c r="F94" s="12">
        <v>0</v>
      </c>
      <c r="G94" s="12">
        <f t="shared" si="3"/>
        <v>117</v>
      </c>
      <c r="H94" s="12">
        <v>0</v>
      </c>
      <c r="I94" s="12">
        <v>118</v>
      </c>
      <c r="J94" s="13">
        <f t="shared" si="2"/>
        <v>0.99152542372881358</v>
      </c>
    </row>
    <row r="95" spans="1:10" x14ac:dyDescent="0.3">
      <c r="A95" s="3" t="s">
        <v>254</v>
      </c>
      <c r="B95" s="3" t="s">
        <v>255</v>
      </c>
      <c r="C95" s="3" t="s">
        <v>256</v>
      </c>
      <c r="D95" s="12">
        <v>2</v>
      </c>
      <c r="E95" s="12">
        <v>17</v>
      </c>
      <c r="F95" s="12">
        <v>0</v>
      </c>
      <c r="G95" s="12">
        <f t="shared" si="3"/>
        <v>19</v>
      </c>
      <c r="H95" s="12">
        <v>2</v>
      </c>
      <c r="I95" s="12">
        <v>20</v>
      </c>
      <c r="J95" s="13">
        <f t="shared" si="2"/>
        <v>0.95</v>
      </c>
    </row>
    <row r="96" spans="1:10" x14ac:dyDescent="0.3">
      <c r="A96" s="3" t="s">
        <v>257</v>
      </c>
      <c r="B96" s="3" t="s">
        <v>258</v>
      </c>
      <c r="C96" s="3" t="s">
        <v>259</v>
      </c>
      <c r="D96" s="12">
        <v>22</v>
      </c>
      <c r="E96" s="12">
        <v>303</v>
      </c>
      <c r="F96" s="12">
        <v>0</v>
      </c>
      <c r="G96" s="12">
        <f t="shared" si="3"/>
        <v>325</v>
      </c>
      <c r="H96" s="12">
        <v>22</v>
      </c>
      <c r="I96" s="12">
        <v>329</v>
      </c>
      <c r="J96" s="13">
        <f t="shared" si="2"/>
        <v>0.9878419452887538</v>
      </c>
    </row>
    <row r="97" spans="1:10" x14ac:dyDescent="0.3">
      <c r="A97" s="3" t="s">
        <v>260</v>
      </c>
      <c r="B97" s="3" t="s">
        <v>258</v>
      </c>
      <c r="C97" s="3" t="s">
        <v>261</v>
      </c>
      <c r="D97" s="12">
        <v>3</v>
      </c>
      <c r="E97" s="12">
        <v>18</v>
      </c>
      <c r="F97" s="12">
        <v>0</v>
      </c>
      <c r="G97" s="12">
        <f t="shared" si="3"/>
        <v>21</v>
      </c>
      <c r="H97" s="12">
        <v>2</v>
      </c>
      <c r="I97" s="12">
        <v>21</v>
      </c>
      <c r="J97" s="13">
        <f t="shared" si="2"/>
        <v>1</v>
      </c>
    </row>
    <row r="98" spans="1:10" x14ac:dyDescent="0.3">
      <c r="A98" s="3" t="s">
        <v>262</v>
      </c>
      <c r="B98" s="3" t="s">
        <v>258</v>
      </c>
      <c r="C98" s="3" t="s">
        <v>263</v>
      </c>
      <c r="D98" s="12">
        <v>17</v>
      </c>
      <c r="E98" s="12">
        <v>283</v>
      </c>
      <c r="F98" s="12">
        <v>1</v>
      </c>
      <c r="G98" s="12">
        <f t="shared" si="3"/>
        <v>301</v>
      </c>
      <c r="H98" s="12">
        <v>13</v>
      </c>
      <c r="I98" s="12">
        <v>320</v>
      </c>
      <c r="J98" s="13">
        <f t="shared" si="2"/>
        <v>0.94062500000000004</v>
      </c>
    </row>
    <row r="99" spans="1:10" x14ac:dyDescent="0.3">
      <c r="A99" s="3" t="s">
        <v>264</v>
      </c>
      <c r="B99" s="3" t="s">
        <v>258</v>
      </c>
      <c r="C99" s="3" t="s">
        <v>265</v>
      </c>
      <c r="D99" s="12">
        <v>6</v>
      </c>
      <c r="E99" s="12">
        <v>88</v>
      </c>
      <c r="F99" s="12">
        <v>0</v>
      </c>
      <c r="G99" s="12">
        <f t="shared" si="3"/>
        <v>94</v>
      </c>
      <c r="H99" s="12">
        <v>5</v>
      </c>
      <c r="I99" s="12">
        <v>92</v>
      </c>
      <c r="J99" s="13">
        <f t="shared" si="2"/>
        <v>1.0217391304347827</v>
      </c>
    </row>
    <row r="100" spans="1:10" x14ac:dyDescent="0.3">
      <c r="A100" s="3" t="s">
        <v>266</v>
      </c>
      <c r="B100" s="3" t="s">
        <v>258</v>
      </c>
      <c r="C100" s="3" t="s">
        <v>267</v>
      </c>
      <c r="D100" s="12">
        <v>10</v>
      </c>
      <c r="E100" s="12">
        <v>125</v>
      </c>
      <c r="F100" s="12">
        <v>0</v>
      </c>
      <c r="G100" s="12">
        <f t="shared" si="3"/>
        <v>135</v>
      </c>
      <c r="H100" s="12">
        <v>7</v>
      </c>
      <c r="I100" s="12">
        <v>131</v>
      </c>
      <c r="J100" s="13">
        <f t="shared" si="2"/>
        <v>1.0305343511450382</v>
      </c>
    </row>
    <row r="101" spans="1:10" x14ac:dyDescent="0.3">
      <c r="A101" s="3" t="s">
        <v>268</v>
      </c>
      <c r="B101" s="3" t="s">
        <v>258</v>
      </c>
      <c r="C101" s="3" t="s">
        <v>269</v>
      </c>
      <c r="D101" s="12">
        <v>8</v>
      </c>
      <c r="E101" s="12">
        <v>99</v>
      </c>
      <c r="F101" s="12">
        <v>0</v>
      </c>
      <c r="G101" s="12">
        <f t="shared" si="3"/>
        <v>107</v>
      </c>
      <c r="H101" s="12">
        <v>6</v>
      </c>
      <c r="I101" s="12">
        <v>101</v>
      </c>
      <c r="J101" s="13">
        <f t="shared" si="2"/>
        <v>1.0594059405940595</v>
      </c>
    </row>
    <row r="102" spans="1:10" x14ac:dyDescent="0.3">
      <c r="A102" s="3" t="s">
        <v>270</v>
      </c>
      <c r="B102" s="3" t="s">
        <v>258</v>
      </c>
      <c r="C102" s="3" t="s">
        <v>271</v>
      </c>
      <c r="D102" s="12">
        <v>24</v>
      </c>
      <c r="E102" s="12">
        <v>359</v>
      </c>
      <c r="F102" s="12">
        <v>0</v>
      </c>
      <c r="G102" s="12">
        <f t="shared" si="3"/>
        <v>383</v>
      </c>
      <c r="H102" s="12">
        <v>12</v>
      </c>
      <c r="I102" s="12">
        <v>367</v>
      </c>
      <c r="J102" s="13">
        <f t="shared" si="2"/>
        <v>1.0435967302452316</v>
      </c>
    </row>
    <row r="103" spans="1:10" x14ac:dyDescent="0.3">
      <c r="A103" s="3" t="s">
        <v>272</v>
      </c>
      <c r="B103" s="3" t="s">
        <v>258</v>
      </c>
      <c r="C103" s="3" t="s">
        <v>273</v>
      </c>
      <c r="D103" s="12">
        <v>17</v>
      </c>
      <c r="E103" s="12">
        <v>179</v>
      </c>
      <c r="F103" s="12">
        <v>0</v>
      </c>
      <c r="G103" s="12">
        <f t="shared" si="3"/>
        <v>196</v>
      </c>
      <c r="H103" s="12">
        <v>9</v>
      </c>
      <c r="I103" s="12">
        <v>193</v>
      </c>
      <c r="J103" s="13">
        <f t="shared" si="2"/>
        <v>1.0155440414507773</v>
      </c>
    </row>
    <row r="104" spans="1:10" x14ac:dyDescent="0.3">
      <c r="A104" s="3" t="s">
        <v>274</v>
      </c>
      <c r="B104" s="3" t="s">
        <v>258</v>
      </c>
      <c r="C104" s="3" t="s">
        <v>275</v>
      </c>
      <c r="D104" s="12">
        <v>12</v>
      </c>
      <c r="E104" s="12">
        <v>116</v>
      </c>
      <c r="F104" s="12">
        <v>0</v>
      </c>
      <c r="G104" s="12">
        <f t="shared" si="3"/>
        <v>128</v>
      </c>
      <c r="H104" s="12">
        <v>8</v>
      </c>
      <c r="I104" s="12">
        <v>123</v>
      </c>
      <c r="J104" s="13">
        <f t="shared" si="2"/>
        <v>1.0406504065040652</v>
      </c>
    </row>
    <row r="105" spans="1:10" x14ac:dyDescent="0.3">
      <c r="A105" s="3" t="s">
        <v>276</v>
      </c>
      <c r="B105" s="3" t="s">
        <v>258</v>
      </c>
      <c r="C105" s="3" t="s">
        <v>277</v>
      </c>
      <c r="D105" s="12">
        <v>16</v>
      </c>
      <c r="E105" s="12">
        <v>138</v>
      </c>
      <c r="F105" s="12">
        <v>0</v>
      </c>
      <c r="G105" s="12">
        <f t="shared" si="3"/>
        <v>154</v>
      </c>
      <c r="H105" s="12">
        <v>7</v>
      </c>
      <c r="I105" s="12">
        <v>172</v>
      </c>
      <c r="J105" s="13">
        <f t="shared" si="2"/>
        <v>0.89534883720930236</v>
      </c>
    </row>
    <row r="106" spans="1:10" x14ac:dyDescent="0.3">
      <c r="A106" s="3" t="s">
        <v>278</v>
      </c>
      <c r="B106" s="3" t="s">
        <v>279</v>
      </c>
      <c r="C106" s="3" t="s">
        <v>279</v>
      </c>
      <c r="D106" s="12">
        <v>9</v>
      </c>
      <c r="E106" s="12">
        <v>56</v>
      </c>
      <c r="F106" s="12">
        <v>0</v>
      </c>
      <c r="G106" s="12">
        <f t="shared" si="3"/>
        <v>65</v>
      </c>
      <c r="H106" s="12">
        <v>9</v>
      </c>
      <c r="I106" s="12">
        <v>58</v>
      </c>
      <c r="J106" s="13">
        <f t="shared" si="2"/>
        <v>1.1206896551724137</v>
      </c>
    </row>
    <row r="107" spans="1:10" x14ac:dyDescent="0.3">
      <c r="A107" s="3" t="s">
        <v>280</v>
      </c>
      <c r="B107" s="3" t="s">
        <v>279</v>
      </c>
      <c r="C107" s="3" t="s">
        <v>281</v>
      </c>
      <c r="D107" s="12">
        <v>3</v>
      </c>
      <c r="E107" s="12">
        <v>26</v>
      </c>
      <c r="F107" s="12">
        <v>0</v>
      </c>
      <c r="G107" s="12">
        <f t="shared" si="3"/>
        <v>29</v>
      </c>
      <c r="H107" s="12">
        <v>3</v>
      </c>
      <c r="I107" s="12">
        <v>28</v>
      </c>
      <c r="J107" s="13">
        <f t="shared" si="2"/>
        <v>1.0357142857142858</v>
      </c>
    </row>
    <row r="108" spans="1:10" x14ac:dyDescent="0.3">
      <c r="A108" s="3" t="s">
        <v>282</v>
      </c>
      <c r="B108" s="3" t="s">
        <v>283</v>
      </c>
      <c r="C108" s="3" t="s">
        <v>284</v>
      </c>
      <c r="D108" s="12">
        <v>11</v>
      </c>
      <c r="E108" s="12">
        <v>116</v>
      </c>
      <c r="F108" s="12">
        <v>0</v>
      </c>
      <c r="G108" s="12">
        <f t="shared" si="3"/>
        <v>127</v>
      </c>
      <c r="H108" s="12">
        <v>9</v>
      </c>
      <c r="I108" s="12">
        <v>126</v>
      </c>
      <c r="J108" s="13">
        <f t="shared" si="2"/>
        <v>1.0079365079365079</v>
      </c>
    </row>
    <row r="109" spans="1:10" x14ac:dyDescent="0.3">
      <c r="A109" s="3" t="s">
        <v>285</v>
      </c>
      <c r="B109" s="3" t="s">
        <v>286</v>
      </c>
      <c r="C109" s="3" t="s">
        <v>287</v>
      </c>
      <c r="D109" s="12">
        <v>1</v>
      </c>
      <c r="E109" s="12">
        <v>18</v>
      </c>
      <c r="F109" s="12">
        <v>0</v>
      </c>
      <c r="G109" s="12">
        <f t="shared" si="3"/>
        <v>19</v>
      </c>
      <c r="H109" s="12">
        <v>0</v>
      </c>
      <c r="I109" s="12">
        <v>21</v>
      </c>
      <c r="J109" s="13">
        <f t="shared" si="2"/>
        <v>0.90476190476190477</v>
      </c>
    </row>
    <row r="110" spans="1:10" x14ac:dyDescent="0.3">
      <c r="A110" s="3" t="s">
        <v>288</v>
      </c>
      <c r="B110" s="3" t="s">
        <v>289</v>
      </c>
      <c r="C110" s="3" t="s">
        <v>289</v>
      </c>
      <c r="D110" s="12">
        <v>5</v>
      </c>
      <c r="E110" s="12">
        <v>48</v>
      </c>
      <c r="F110" s="12">
        <v>0</v>
      </c>
      <c r="G110" s="12">
        <f t="shared" si="3"/>
        <v>53</v>
      </c>
      <c r="H110" s="12">
        <v>1</v>
      </c>
      <c r="I110" s="12">
        <v>50</v>
      </c>
      <c r="J110" s="13">
        <f>G110/I110</f>
        <v>1.06</v>
      </c>
    </row>
    <row r="111" spans="1:10" ht="15" thickBot="1" x14ac:dyDescent="0.35">
      <c r="A111" s="16" t="s">
        <v>290</v>
      </c>
      <c r="B111" s="3" t="s">
        <v>289</v>
      </c>
      <c r="C111" s="3" t="s">
        <v>291</v>
      </c>
      <c r="D111" s="12">
        <v>0</v>
      </c>
      <c r="E111" s="12">
        <v>1</v>
      </c>
      <c r="F111" s="12">
        <v>0</v>
      </c>
      <c r="G111" s="12">
        <f t="shared" si="3"/>
        <v>1</v>
      </c>
      <c r="H111" s="12">
        <v>0</v>
      </c>
      <c r="I111" s="12">
        <v>1</v>
      </c>
      <c r="J111" s="13">
        <f>G111/I111</f>
        <v>1</v>
      </c>
    </row>
    <row r="112" spans="1:10" ht="15" thickTop="1" x14ac:dyDescent="0.3">
      <c r="A112" s="17" t="s">
        <v>292</v>
      </c>
      <c r="B112" s="17"/>
      <c r="C112" s="17"/>
      <c r="D112" s="18">
        <f>SUM(D3:D111)</f>
        <v>837</v>
      </c>
      <c r="E112" s="18">
        <f>SUM(E3:E111)</f>
        <v>10117</v>
      </c>
      <c r="F112" s="18">
        <f>SUM(F3:F111)</f>
        <v>65</v>
      </c>
      <c r="G112" s="18">
        <f t="shared" ref="G112" si="4">D112+E112+F112</f>
        <v>11019</v>
      </c>
      <c r="H112" s="18">
        <f>SUM(H3:H111)</f>
        <v>534</v>
      </c>
      <c r="I112" s="18">
        <f>SUM(I3:I111)</f>
        <v>10148</v>
      </c>
      <c r="J112" s="19">
        <f t="shared" si="2"/>
        <v>1.0858297201418998</v>
      </c>
    </row>
    <row r="114" spans="1:10" x14ac:dyDescent="0.3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3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9FD4-AF5C-4D1B-B286-DDA248448772}">
  <dimension ref="A1:H80"/>
  <sheetViews>
    <sheetView topLeftCell="A2" workbookViewId="0">
      <selection activeCell="K84" sqref="K84"/>
    </sheetView>
  </sheetViews>
  <sheetFormatPr defaultRowHeight="14.4" x14ac:dyDescent="0.3"/>
  <cols>
    <col min="1" max="1" width="14.109375" style="4" customWidth="1"/>
    <col min="2" max="4" width="8.88671875" style="20"/>
    <col min="5" max="5" width="11" style="20" customWidth="1"/>
    <col min="6" max="6" width="12.44140625" style="20" customWidth="1"/>
    <col min="7" max="7" width="8.88671875" style="20"/>
    <col min="8" max="8" width="8.88671875" style="21"/>
  </cols>
  <sheetData>
    <row r="1" spans="1:8" x14ac:dyDescent="0.3">
      <c r="A1" s="6"/>
      <c r="B1" s="73">
        <v>45323</v>
      </c>
      <c r="C1" s="73"/>
      <c r="D1" s="73"/>
      <c r="E1" s="73"/>
      <c r="F1" s="73"/>
      <c r="G1" s="73"/>
      <c r="H1" s="7"/>
    </row>
    <row r="2" spans="1:8" ht="40.200000000000003" x14ac:dyDescent="0.3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3">
      <c r="A3" s="3" t="s">
        <v>11</v>
      </c>
      <c r="B3" s="12">
        <v>3</v>
      </c>
      <c r="C3" s="12">
        <v>17</v>
      </c>
      <c r="D3" s="12">
        <v>0</v>
      </c>
      <c r="E3" s="12">
        <f>SUM(B3:D3)</f>
        <v>20</v>
      </c>
      <c r="F3" s="12">
        <v>0</v>
      </c>
      <c r="G3" s="12">
        <v>22</v>
      </c>
      <c r="H3" s="13">
        <f t="shared" ref="H3:H53" si="0">E3/G3</f>
        <v>0.90909090909090906</v>
      </c>
    </row>
    <row r="4" spans="1:8" x14ac:dyDescent="0.3">
      <c r="A4" s="3" t="s">
        <v>14</v>
      </c>
      <c r="B4" s="12">
        <v>3</v>
      </c>
      <c r="C4" s="12">
        <v>12</v>
      </c>
      <c r="D4" s="12">
        <v>0</v>
      </c>
      <c r="E4" s="12">
        <f t="shared" ref="E4:E53" si="1">SUM(B4:D4)</f>
        <v>15</v>
      </c>
      <c r="F4" s="12">
        <v>3</v>
      </c>
      <c r="G4" s="12">
        <v>20</v>
      </c>
      <c r="H4" s="13">
        <f t="shared" si="0"/>
        <v>0.75</v>
      </c>
    </row>
    <row r="5" spans="1:8" x14ac:dyDescent="0.3">
      <c r="A5" s="3" t="s">
        <v>16</v>
      </c>
      <c r="B5" s="12">
        <v>0</v>
      </c>
      <c r="C5" s="12">
        <v>5</v>
      </c>
      <c r="D5" s="12">
        <v>0</v>
      </c>
      <c r="E5" s="12">
        <f t="shared" si="1"/>
        <v>5</v>
      </c>
      <c r="F5" s="12">
        <v>0</v>
      </c>
      <c r="G5" s="12">
        <v>5</v>
      </c>
      <c r="H5" s="13">
        <f t="shared" si="0"/>
        <v>1</v>
      </c>
    </row>
    <row r="6" spans="1:8" x14ac:dyDescent="0.3">
      <c r="A6" s="3" t="s">
        <v>18</v>
      </c>
      <c r="B6" s="12">
        <v>9</v>
      </c>
      <c r="C6" s="12">
        <v>90</v>
      </c>
      <c r="D6" s="12">
        <v>0</v>
      </c>
      <c r="E6" s="12">
        <v>99</v>
      </c>
      <c r="F6" s="12">
        <v>3</v>
      </c>
      <c r="G6" s="12">
        <v>61</v>
      </c>
      <c r="H6" s="13">
        <v>1.6229508196721312</v>
      </c>
    </row>
    <row r="7" spans="1:8" x14ac:dyDescent="0.3">
      <c r="A7" s="3" t="s">
        <v>23</v>
      </c>
      <c r="B7" s="12">
        <v>1</v>
      </c>
      <c r="C7" s="12">
        <v>20</v>
      </c>
      <c r="D7" s="12">
        <v>0</v>
      </c>
      <c r="E7" s="12">
        <f t="shared" si="1"/>
        <v>21</v>
      </c>
      <c r="F7" s="12">
        <v>0</v>
      </c>
      <c r="G7" s="12">
        <v>22</v>
      </c>
      <c r="H7" s="13">
        <f t="shared" si="0"/>
        <v>0.95454545454545459</v>
      </c>
    </row>
    <row r="8" spans="1:8" x14ac:dyDescent="0.3">
      <c r="A8" s="3" t="s">
        <v>26</v>
      </c>
      <c r="B8" s="12">
        <v>17</v>
      </c>
      <c r="C8" s="12">
        <v>155</v>
      </c>
      <c r="D8" s="12">
        <v>8</v>
      </c>
      <c r="E8" s="12">
        <f t="shared" si="1"/>
        <v>180</v>
      </c>
      <c r="F8" s="12">
        <v>15</v>
      </c>
      <c r="G8" s="12">
        <v>118</v>
      </c>
      <c r="H8" s="13">
        <f t="shared" si="0"/>
        <v>1.5254237288135593</v>
      </c>
    </row>
    <row r="9" spans="1:8" x14ac:dyDescent="0.3">
      <c r="A9" s="3" t="s">
        <v>29</v>
      </c>
      <c r="B9" s="12">
        <v>6</v>
      </c>
      <c r="C9" s="12">
        <v>24</v>
      </c>
      <c r="D9" s="12">
        <v>0</v>
      </c>
      <c r="E9" s="12">
        <f t="shared" si="1"/>
        <v>30</v>
      </c>
      <c r="F9" s="12">
        <v>5</v>
      </c>
      <c r="G9" s="12">
        <v>24</v>
      </c>
      <c r="H9" s="13">
        <f t="shared" si="0"/>
        <v>1.25</v>
      </c>
    </row>
    <row r="10" spans="1:8" x14ac:dyDescent="0.3">
      <c r="A10" s="3" t="s">
        <v>32</v>
      </c>
      <c r="B10" s="12">
        <v>40</v>
      </c>
      <c r="C10" s="12">
        <v>302</v>
      </c>
      <c r="D10" s="12">
        <v>12</v>
      </c>
      <c r="E10" s="12">
        <v>354</v>
      </c>
      <c r="F10" s="12">
        <v>30</v>
      </c>
      <c r="G10" s="12">
        <v>281</v>
      </c>
      <c r="H10" s="13">
        <v>1.2597864768683273</v>
      </c>
    </row>
    <row r="11" spans="1:8" x14ac:dyDescent="0.3">
      <c r="A11" s="3" t="s">
        <v>37</v>
      </c>
      <c r="B11" s="12">
        <v>7</v>
      </c>
      <c r="C11" s="12">
        <v>78</v>
      </c>
      <c r="D11" s="12">
        <v>0</v>
      </c>
      <c r="E11" s="12">
        <v>85</v>
      </c>
      <c r="F11" s="12">
        <v>5</v>
      </c>
      <c r="G11" s="12">
        <v>97</v>
      </c>
      <c r="H11" s="13">
        <v>0.87628865979381443</v>
      </c>
    </row>
    <row r="12" spans="1:8" x14ac:dyDescent="0.3">
      <c r="A12" s="3" t="s">
        <v>42</v>
      </c>
      <c r="B12" s="12">
        <v>9</v>
      </c>
      <c r="C12" s="12">
        <v>46</v>
      </c>
      <c r="D12" s="12">
        <v>0</v>
      </c>
      <c r="E12" s="12">
        <f t="shared" si="1"/>
        <v>55</v>
      </c>
      <c r="F12" s="12">
        <v>1</v>
      </c>
      <c r="G12" s="12">
        <v>57</v>
      </c>
      <c r="H12" s="13">
        <f t="shared" si="0"/>
        <v>0.96491228070175439</v>
      </c>
    </row>
    <row r="13" spans="1:8" x14ac:dyDescent="0.3">
      <c r="A13" s="3" t="s">
        <v>45</v>
      </c>
      <c r="B13" s="12">
        <v>2</v>
      </c>
      <c r="C13" s="12">
        <v>74</v>
      </c>
      <c r="D13" s="12">
        <v>0</v>
      </c>
      <c r="E13" s="12">
        <f t="shared" si="1"/>
        <v>76</v>
      </c>
      <c r="F13" s="12">
        <v>2</v>
      </c>
      <c r="G13" s="12">
        <v>34</v>
      </c>
      <c r="H13" s="13">
        <f t="shared" si="0"/>
        <v>2.2352941176470589</v>
      </c>
    </row>
    <row r="14" spans="1:8" x14ac:dyDescent="0.3">
      <c r="A14" s="3" t="s">
        <v>48</v>
      </c>
      <c r="B14" s="12">
        <v>31</v>
      </c>
      <c r="C14" s="12">
        <v>491</v>
      </c>
      <c r="D14" s="12">
        <v>0</v>
      </c>
      <c r="E14" s="12">
        <v>522</v>
      </c>
      <c r="F14" s="12">
        <v>11</v>
      </c>
      <c r="G14" s="12">
        <v>495</v>
      </c>
      <c r="H14" s="13">
        <v>1.0545454545454545</v>
      </c>
    </row>
    <row r="15" spans="1:8" x14ac:dyDescent="0.3">
      <c r="A15" s="3" t="s">
        <v>53</v>
      </c>
      <c r="B15" s="12">
        <v>4</v>
      </c>
      <c r="C15" s="12">
        <v>23</v>
      </c>
      <c r="D15" s="12">
        <v>0</v>
      </c>
      <c r="E15" s="12">
        <f t="shared" si="1"/>
        <v>27</v>
      </c>
      <c r="F15" s="12">
        <v>2</v>
      </c>
      <c r="G15" s="12">
        <v>12</v>
      </c>
      <c r="H15" s="13">
        <f t="shared" si="0"/>
        <v>2.25</v>
      </c>
    </row>
    <row r="16" spans="1:8" x14ac:dyDescent="0.3">
      <c r="A16" s="3" t="s">
        <v>56</v>
      </c>
      <c r="B16" s="12">
        <v>27</v>
      </c>
      <c r="C16" s="12">
        <v>343</v>
      </c>
      <c r="D16" s="12">
        <v>3</v>
      </c>
      <c r="E16" s="12">
        <v>373</v>
      </c>
      <c r="F16" s="12">
        <v>9</v>
      </c>
      <c r="G16" s="12">
        <v>345</v>
      </c>
      <c r="H16" s="13">
        <v>1.0811594202898551</v>
      </c>
    </row>
    <row r="17" spans="1:8" x14ac:dyDescent="0.3">
      <c r="A17" s="3" t="s">
        <v>61</v>
      </c>
      <c r="B17" s="12">
        <v>2</v>
      </c>
      <c r="C17" s="12">
        <v>18</v>
      </c>
      <c r="D17" s="12">
        <v>0</v>
      </c>
      <c r="E17" s="12">
        <f t="shared" si="1"/>
        <v>20</v>
      </c>
      <c r="F17" s="12">
        <v>2</v>
      </c>
      <c r="G17" s="12">
        <v>20</v>
      </c>
      <c r="H17" s="13">
        <f t="shared" si="0"/>
        <v>1</v>
      </c>
    </row>
    <row r="18" spans="1:8" x14ac:dyDescent="0.3">
      <c r="A18" s="3" t="s">
        <v>64</v>
      </c>
      <c r="B18" s="12">
        <v>0</v>
      </c>
      <c r="C18" s="12">
        <v>43</v>
      </c>
      <c r="D18" s="12">
        <v>0</v>
      </c>
      <c r="E18" s="12">
        <f t="shared" si="1"/>
        <v>43</v>
      </c>
      <c r="F18" s="12">
        <v>0</v>
      </c>
      <c r="G18" s="12">
        <v>40</v>
      </c>
      <c r="H18" s="13">
        <f t="shared" si="0"/>
        <v>1.075</v>
      </c>
    </row>
    <row r="19" spans="1:8" x14ac:dyDescent="0.3">
      <c r="A19" s="3" t="s">
        <v>67</v>
      </c>
      <c r="B19" s="12">
        <v>24</v>
      </c>
      <c r="C19" s="12">
        <v>204</v>
      </c>
      <c r="D19" s="12">
        <v>0</v>
      </c>
      <c r="E19" s="12">
        <v>228</v>
      </c>
      <c r="F19" s="12">
        <v>16</v>
      </c>
      <c r="G19" s="12">
        <v>163</v>
      </c>
      <c r="H19" s="13">
        <v>1.3987730061349692</v>
      </c>
    </row>
    <row r="20" spans="1:8" x14ac:dyDescent="0.3">
      <c r="A20" s="3" t="s">
        <v>72</v>
      </c>
      <c r="B20" s="12">
        <v>5</v>
      </c>
      <c r="C20" s="12">
        <v>77</v>
      </c>
      <c r="D20" s="12">
        <v>0</v>
      </c>
      <c r="E20" s="12">
        <v>82</v>
      </c>
      <c r="F20" s="12">
        <v>4</v>
      </c>
      <c r="G20" s="12">
        <v>88</v>
      </c>
      <c r="H20" s="13">
        <v>0.93181818181818177</v>
      </c>
    </row>
    <row r="21" spans="1:8" x14ac:dyDescent="0.3">
      <c r="A21" s="3" t="s">
        <v>77</v>
      </c>
      <c r="B21" s="12">
        <v>5</v>
      </c>
      <c r="C21" s="12">
        <v>40</v>
      </c>
      <c r="D21" s="12">
        <v>0</v>
      </c>
      <c r="E21" s="12">
        <f t="shared" si="1"/>
        <v>45</v>
      </c>
      <c r="F21" s="12">
        <v>3</v>
      </c>
      <c r="G21" s="12">
        <v>43</v>
      </c>
      <c r="H21" s="13">
        <f t="shared" si="0"/>
        <v>1.0465116279069768</v>
      </c>
    </row>
    <row r="22" spans="1:8" x14ac:dyDescent="0.3">
      <c r="A22" s="3" t="s">
        <v>80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5</v>
      </c>
      <c r="H22" s="13">
        <f t="shared" si="0"/>
        <v>0.8</v>
      </c>
    </row>
    <row r="23" spans="1:8" x14ac:dyDescent="0.3">
      <c r="A23" s="3" t="s">
        <v>83</v>
      </c>
      <c r="B23" s="12">
        <v>0</v>
      </c>
      <c r="C23" s="12">
        <v>7</v>
      </c>
      <c r="D23" s="12">
        <v>0</v>
      </c>
      <c r="E23" s="12">
        <f t="shared" si="1"/>
        <v>7</v>
      </c>
      <c r="F23" s="12">
        <v>0</v>
      </c>
      <c r="G23" s="12">
        <v>3</v>
      </c>
      <c r="H23" s="13">
        <f t="shared" si="0"/>
        <v>2.3333333333333335</v>
      </c>
    </row>
    <row r="24" spans="1:8" x14ac:dyDescent="0.3">
      <c r="A24" s="3" t="s">
        <v>86</v>
      </c>
      <c r="B24" s="12">
        <v>21</v>
      </c>
      <c r="C24" s="12">
        <v>397</v>
      </c>
      <c r="D24" s="12">
        <v>0</v>
      </c>
      <c r="E24" s="12">
        <f t="shared" si="1"/>
        <v>418</v>
      </c>
      <c r="F24" s="12">
        <v>1</v>
      </c>
      <c r="G24" s="12">
        <v>167</v>
      </c>
      <c r="H24" s="13">
        <f t="shared" si="0"/>
        <v>2.5029940119760479</v>
      </c>
    </row>
    <row r="25" spans="1:8" x14ac:dyDescent="0.3">
      <c r="A25" s="3" t="s">
        <v>89</v>
      </c>
      <c r="B25" s="12">
        <v>5</v>
      </c>
      <c r="C25" s="12">
        <v>50</v>
      </c>
      <c r="D25" s="12">
        <v>0</v>
      </c>
      <c r="E25" s="12">
        <f t="shared" si="1"/>
        <v>55</v>
      </c>
      <c r="F25" s="12">
        <v>2</v>
      </c>
      <c r="G25" s="12">
        <v>50</v>
      </c>
      <c r="H25" s="13">
        <f t="shared" si="0"/>
        <v>1.1000000000000001</v>
      </c>
    </row>
    <row r="26" spans="1:8" x14ac:dyDescent="0.3">
      <c r="A26" s="3" t="s">
        <v>92</v>
      </c>
      <c r="B26" s="12">
        <v>13</v>
      </c>
      <c r="C26" s="12">
        <v>83</v>
      </c>
      <c r="D26" s="12">
        <v>0</v>
      </c>
      <c r="E26" s="12">
        <f t="shared" si="1"/>
        <v>96</v>
      </c>
      <c r="F26" s="12">
        <v>13</v>
      </c>
      <c r="G26" s="12">
        <v>110</v>
      </c>
      <c r="H26" s="13">
        <f t="shared" si="0"/>
        <v>0.87272727272727268</v>
      </c>
    </row>
    <row r="27" spans="1:8" x14ac:dyDescent="0.3">
      <c r="A27" s="3" t="s">
        <v>95</v>
      </c>
      <c r="B27" s="12">
        <v>5</v>
      </c>
      <c r="C27" s="12">
        <v>8</v>
      </c>
      <c r="D27" s="12">
        <v>0</v>
      </c>
      <c r="E27" s="12">
        <f t="shared" si="1"/>
        <v>13</v>
      </c>
      <c r="F27" s="12">
        <v>5</v>
      </c>
      <c r="G27" s="12">
        <v>11</v>
      </c>
      <c r="H27" s="13">
        <f t="shared" si="0"/>
        <v>1.1818181818181819</v>
      </c>
    </row>
    <row r="28" spans="1:8" x14ac:dyDescent="0.3">
      <c r="A28" s="3" t="s">
        <v>98</v>
      </c>
      <c r="B28" s="12">
        <v>1</v>
      </c>
      <c r="C28" s="12">
        <v>17</v>
      </c>
      <c r="D28" s="12">
        <v>0</v>
      </c>
      <c r="E28" s="12">
        <f t="shared" si="1"/>
        <v>18</v>
      </c>
      <c r="F28" s="12">
        <v>1</v>
      </c>
      <c r="G28" s="12">
        <v>18</v>
      </c>
      <c r="H28" s="13">
        <f t="shared" si="0"/>
        <v>1</v>
      </c>
    </row>
    <row r="29" spans="1:8" x14ac:dyDescent="0.3">
      <c r="A29" s="3" t="s">
        <v>101</v>
      </c>
      <c r="B29" s="12">
        <v>0</v>
      </c>
      <c r="C29" s="12">
        <v>5</v>
      </c>
      <c r="D29" s="12">
        <v>5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3">
      <c r="A30" s="3" t="s">
        <v>104</v>
      </c>
      <c r="B30" s="12">
        <v>0</v>
      </c>
      <c r="C30" s="12">
        <v>9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3">
      <c r="A31" s="3" t="s">
        <v>107</v>
      </c>
      <c r="B31" s="12">
        <v>6</v>
      </c>
      <c r="C31" s="12">
        <v>21</v>
      </c>
      <c r="D31" s="12">
        <v>0</v>
      </c>
      <c r="E31" s="12">
        <f t="shared" si="1"/>
        <v>27</v>
      </c>
      <c r="F31" s="12">
        <v>6</v>
      </c>
      <c r="G31" s="12">
        <v>29</v>
      </c>
      <c r="H31" s="13">
        <f t="shared" si="0"/>
        <v>0.93103448275862066</v>
      </c>
    </row>
    <row r="32" spans="1:8" x14ac:dyDescent="0.3">
      <c r="A32" s="3" t="s">
        <v>110</v>
      </c>
      <c r="B32" s="12">
        <v>3</v>
      </c>
      <c r="C32" s="12">
        <v>47</v>
      </c>
      <c r="D32" s="12">
        <v>0</v>
      </c>
      <c r="E32" s="12">
        <f t="shared" si="1"/>
        <v>50</v>
      </c>
      <c r="F32" s="12">
        <v>50</v>
      </c>
      <c r="G32" s="12">
        <v>54</v>
      </c>
      <c r="H32" s="13">
        <f t="shared" si="0"/>
        <v>0.92592592592592593</v>
      </c>
    </row>
    <row r="33" spans="1:8" x14ac:dyDescent="0.3">
      <c r="A33" s="3" t="s">
        <v>113</v>
      </c>
      <c r="B33" s="12">
        <v>20</v>
      </c>
      <c r="C33" s="12">
        <v>74</v>
      </c>
      <c r="D33" s="12">
        <v>0</v>
      </c>
      <c r="E33" s="12">
        <f t="shared" si="1"/>
        <v>94</v>
      </c>
      <c r="F33" s="12">
        <v>12</v>
      </c>
      <c r="G33" s="12">
        <v>106</v>
      </c>
      <c r="H33" s="13">
        <f t="shared" si="0"/>
        <v>0.8867924528301887</v>
      </c>
    </row>
    <row r="34" spans="1:8" x14ac:dyDescent="0.3">
      <c r="A34" s="3" t="s">
        <v>116</v>
      </c>
      <c r="B34" s="12">
        <v>1</v>
      </c>
      <c r="C34" s="12">
        <v>6</v>
      </c>
      <c r="D34" s="12">
        <v>0</v>
      </c>
      <c r="E34" s="12">
        <f t="shared" si="1"/>
        <v>7</v>
      </c>
      <c r="F34" s="12">
        <v>0</v>
      </c>
      <c r="G34" s="12">
        <v>6</v>
      </c>
      <c r="H34" s="13">
        <f t="shared" si="0"/>
        <v>1.1666666666666667</v>
      </c>
    </row>
    <row r="35" spans="1:8" x14ac:dyDescent="0.3">
      <c r="A35" s="3" t="s">
        <v>119</v>
      </c>
      <c r="B35" s="12">
        <v>0</v>
      </c>
      <c r="C35" s="12">
        <v>14</v>
      </c>
      <c r="D35" s="12">
        <v>1</v>
      </c>
      <c r="E35" s="12">
        <f t="shared" si="1"/>
        <v>15</v>
      </c>
      <c r="F35" s="12">
        <v>0</v>
      </c>
      <c r="G35" s="12">
        <v>10</v>
      </c>
      <c r="H35" s="13">
        <f t="shared" si="0"/>
        <v>1.5</v>
      </c>
    </row>
    <row r="36" spans="1:8" x14ac:dyDescent="0.3">
      <c r="A36" s="3" t="s">
        <v>122</v>
      </c>
      <c r="B36" s="12">
        <v>10</v>
      </c>
      <c r="C36" s="12">
        <v>147</v>
      </c>
      <c r="D36" s="12">
        <v>0</v>
      </c>
      <c r="E36" s="12">
        <v>157</v>
      </c>
      <c r="F36" s="12">
        <v>0</v>
      </c>
      <c r="G36" s="12">
        <v>143</v>
      </c>
      <c r="H36" s="13">
        <v>1.0979020979020979</v>
      </c>
    </row>
    <row r="37" spans="1:8" x14ac:dyDescent="0.3">
      <c r="A37" s="3" t="s">
        <v>127</v>
      </c>
      <c r="B37" s="12">
        <v>2</v>
      </c>
      <c r="C37" s="12">
        <v>42</v>
      </c>
      <c r="D37" s="12">
        <v>0</v>
      </c>
      <c r="E37" s="12">
        <f t="shared" si="1"/>
        <v>44</v>
      </c>
      <c r="F37" s="12">
        <v>2</v>
      </c>
      <c r="G37" s="12">
        <v>45</v>
      </c>
      <c r="H37" s="13">
        <f t="shared" si="0"/>
        <v>0.97777777777777775</v>
      </c>
    </row>
    <row r="38" spans="1:8" x14ac:dyDescent="0.3">
      <c r="A38" s="3" t="s">
        <v>129</v>
      </c>
      <c r="B38" s="12">
        <v>3</v>
      </c>
      <c r="C38" s="12">
        <v>38</v>
      </c>
      <c r="D38" s="12">
        <v>0</v>
      </c>
      <c r="E38" s="12">
        <f t="shared" si="1"/>
        <v>41</v>
      </c>
      <c r="F38" s="12">
        <v>1</v>
      </c>
      <c r="G38" s="12">
        <v>27</v>
      </c>
      <c r="H38" s="13">
        <f t="shared" si="0"/>
        <v>1.5185185185185186</v>
      </c>
    </row>
    <row r="39" spans="1:8" x14ac:dyDescent="0.3">
      <c r="A39" s="3" t="s">
        <v>132</v>
      </c>
      <c r="B39" s="12">
        <v>3</v>
      </c>
      <c r="C39" s="12">
        <v>18</v>
      </c>
      <c r="D39" s="12">
        <v>0</v>
      </c>
      <c r="E39" s="12">
        <f t="shared" si="1"/>
        <v>21</v>
      </c>
      <c r="F39" s="12">
        <v>3</v>
      </c>
      <c r="G39" s="12">
        <v>22</v>
      </c>
      <c r="H39" s="13">
        <f t="shared" si="0"/>
        <v>0.95454545454545459</v>
      </c>
    </row>
    <row r="40" spans="1:8" x14ac:dyDescent="0.3">
      <c r="A40" s="3" t="s">
        <v>135</v>
      </c>
      <c r="B40" s="12">
        <v>11</v>
      </c>
      <c r="C40" s="12">
        <v>91</v>
      </c>
      <c r="D40" s="12">
        <v>0</v>
      </c>
      <c r="E40" s="12">
        <f t="shared" si="1"/>
        <v>102</v>
      </c>
      <c r="F40" s="12">
        <v>1</v>
      </c>
      <c r="G40" s="12">
        <v>106</v>
      </c>
      <c r="H40" s="13">
        <f t="shared" si="0"/>
        <v>0.96226415094339623</v>
      </c>
    </row>
    <row r="41" spans="1:8" x14ac:dyDescent="0.3">
      <c r="A41" s="3" t="s">
        <v>138</v>
      </c>
      <c r="B41" s="12">
        <v>6</v>
      </c>
      <c r="C41" s="12">
        <v>61</v>
      </c>
      <c r="D41" s="12">
        <v>0</v>
      </c>
      <c r="E41" s="12">
        <f t="shared" si="1"/>
        <v>67</v>
      </c>
      <c r="F41" s="12">
        <v>0</v>
      </c>
      <c r="G41" s="12">
        <v>66</v>
      </c>
      <c r="H41" s="13">
        <f t="shared" si="0"/>
        <v>1.0151515151515151</v>
      </c>
    </row>
    <row r="42" spans="1:8" x14ac:dyDescent="0.3">
      <c r="A42" s="3" t="s">
        <v>141</v>
      </c>
      <c r="B42" s="12">
        <v>11</v>
      </c>
      <c r="C42" s="12">
        <v>119</v>
      </c>
      <c r="D42" s="12">
        <v>0</v>
      </c>
      <c r="E42" s="12">
        <f t="shared" si="1"/>
        <v>130</v>
      </c>
      <c r="F42" s="12">
        <v>3</v>
      </c>
      <c r="G42" s="12">
        <v>76</v>
      </c>
      <c r="H42" s="13">
        <f t="shared" si="0"/>
        <v>1.7105263157894737</v>
      </c>
    </row>
    <row r="43" spans="1:8" x14ac:dyDescent="0.3">
      <c r="A43" s="3" t="s">
        <v>144</v>
      </c>
      <c r="B43" s="12">
        <v>2</v>
      </c>
      <c r="C43" s="12">
        <v>33</v>
      </c>
      <c r="D43" s="12">
        <v>0</v>
      </c>
      <c r="E43" s="12">
        <f t="shared" si="1"/>
        <v>35</v>
      </c>
      <c r="F43" s="12">
        <v>1</v>
      </c>
      <c r="G43" s="12">
        <v>30</v>
      </c>
      <c r="H43" s="13">
        <f t="shared" si="0"/>
        <v>1.1666666666666667</v>
      </c>
    </row>
    <row r="44" spans="1:8" x14ac:dyDescent="0.3">
      <c r="A44" s="3" t="s">
        <v>147</v>
      </c>
      <c r="B44" s="12">
        <v>9</v>
      </c>
      <c r="C44" s="12">
        <v>90</v>
      </c>
      <c r="D44" s="12">
        <v>0</v>
      </c>
      <c r="E44" s="12">
        <v>99</v>
      </c>
      <c r="F44" s="12">
        <v>9</v>
      </c>
      <c r="G44" s="12">
        <v>75</v>
      </c>
      <c r="H44" s="13">
        <v>1.32</v>
      </c>
    </row>
    <row r="45" spans="1:8" x14ac:dyDescent="0.3">
      <c r="A45" s="3" t="s">
        <v>152</v>
      </c>
      <c r="B45" s="12">
        <v>10</v>
      </c>
      <c r="C45" s="12">
        <v>107</v>
      </c>
      <c r="D45" s="12">
        <v>3</v>
      </c>
      <c r="E45" s="12">
        <f t="shared" si="1"/>
        <v>120</v>
      </c>
      <c r="F45" s="12">
        <v>10</v>
      </c>
      <c r="G45" s="12">
        <v>51</v>
      </c>
      <c r="H45" s="13">
        <f t="shared" si="0"/>
        <v>2.3529411764705883</v>
      </c>
    </row>
    <row r="46" spans="1:8" x14ac:dyDescent="0.3">
      <c r="A46" s="3" t="s">
        <v>155</v>
      </c>
      <c r="B46" s="12">
        <v>4</v>
      </c>
      <c r="C46" s="12">
        <v>41</v>
      </c>
      <c r="D46" s="12">
        <v>0</v>
      </c>
      <c r="E46" s="12">
        <v>45</v>
      </c>
      <c r="F46" s="12">
        <v>0</v>
      </c>
      <c r="G46" s="12">
        <v>46</v>
      </c>
      <c r="H46" s="13">
        <v>0.97826086956521741</v>
      </c>
    </row>
    <row r="47" spans="1:8" x14ac:dyDescent="0.3">
      <c r="A47" s="3" t="s">
        <v>160</v>
      </c>
      <c r="B47" s="12">
        <v>1</v>
      </c>
      <c r="C47" s="12">
        <v>35</v>
      </c>
      <c r="D47" s="12">
        <v>0</v>
      </c>
      <c r="E47" s="12">
        <f t="shared" si="1"/>
        <v>36</v>
      </c>
      <c r="F47" s="12">
        <v>0</v>
      </c>
      <c r="G47" s="12">
        <v>29</v>
      </c>
      <c r="H47" s="13">
        <f t="shared" si="0"/>
        <v>1.2413793103448276</v>
      </c>
    </row>
    <row r="48" spans="1:8" x14ac:dyDescent="0.3">
      <c r="A48" s="3" t="s">
        <v>163</v>
      </c>
      <c r="B48" s="12">
        <v>3</v>
      </c>
      <c r="C48" s="12">
        <v>65</v>
      </c>
      <c r="D48" s="12">
        <v>0</v>
      </c>
      <c r="E48" s="12">
        <f t="shared" si="1"/>
        <v>68</v>
      </c>
      <c r="F48" s="12">
        <v>3</v>
      </c>
      <c r="G48" s="12">
        <v>43</v>
      </c>
      <c r="H48" s="13">
        <f t="shared" si="0"/>
        <v>1.5813953488372092</v>
      </c>
    </row>
    <row r="49" spans="1:8" x14ac:dyDescent="0.3">
      <c r="A49" s="3" t="s">
        <v>166</v>
      </c>
      <c r="B49" s="12">
        <v>2</v>
      </c>
      <c r="C49" s="12">
        <v>138</v>
      </c>
      <c r="D49" s="12">
        <v>0</v>
      </c>
      <c r="E49" s="12">
        <f t="shared" si="1"/>
        <v>140</v>
      </c>
      <c r="F49" s="12">
        <v>1</v>
      </c>
      <c r="G49" s="12">
        <v>70</v>
      </c>
      <c r="H49" s="13">
        <f t="shared" si="0"/>
        <v>2</v>
      </c>
    </row>
    <row r="50" spans="1:8" x14ac:dyDescent="0.3">
      <c r="A50" s="3" t="s">
        <v>169</v>
      </c>
      <c r="B50" s="12">
        <v>2</v>
      </c>
      <c r="C50" s="12">
        <v>25</v>
      </c>
      <c r="D50" s="12">
        <v>0</v>
      </c>
      <c r="E50" s="12">
        <f t="shared" si="1"/>
        <v>27</v>
      </c>
      <c r="F50" s="12">
        <v>1</v>
      </c>
      <c r="G50" s="12">
        <v>23</v>
      </c>
      <c r="H50" s="13">
        <f t="shared" si="0"/>
        <v>1.173913043478261</v>
      </c>
    </row>
    <row r="51" spans="1:8" x14ac:dyDescent="0.3">
      <c r="A51" s="3" t="s">
        <v>172</v>
      </c>
      <c r="B51" s="12">
        <v>9</v>
      </c>
      <c r="C51" s="12">
        <v>141</v>
      </c>
      <c r="D51" s="12">
        <v>0</v>
      </c>
      <c r="E51" s="12">
        <f t="shared" si="1"/>
        <v>150</v>
      </c>
      <c r="F51" s="12">
        <v>4</v>
      </c>
      <c r="G51" s="12">
        <v>150</v>
      </c>
      <c r="H51" s="13">
        <f t="shared" si="0"/>
        <v>1</v>
      </c>
    </row>
    <row r="52" spans="1:8" x14ac:dyDescent="0.3">
      <c r="A52" s="3" t="s">
        <v>174</v>
      </c>
      <c r="B52" s="12">
        <v>0</v>
      </c>
      <c r="C52" s="12">
        <v>29</v>
      </c>
      <c r="D52" s="12">
        <v>0</v>
      </c>
      <c r="E52" s="12">
        <f t="shared" si="1"/>
        <v>29</v>
      </c>
      <c r="F52" s="12">
        <v>0</v>
      </c>
      <c r="G52" s="12">
        <v>20</v>
      </c>
      <c r="H52" s="13">
        <f t="shared" si="0"/>
        <v>1.45</v>
      </c>
    </row>
    <row r="53" spans="1:8" x14ac:dyDescent="0.3">
      <c r="A53" s="3" t="s">
        <v>177</v>
      </c>
      <c r="B53" s="12">
        <v>0</v>
      </c>
      <c r="C53" s="12">
        <v>36</v>
      </c>
      <c r="D53" s="12">
        <v>0</v>
      </c>
      <c r="E53" s="12">
        <f t="shared" si="1"/>
        <v>36</v>
      </c>
      <c r="F53" s="12">
        <v>0</v>
      </c>
      <c r="G53" s="12">
        <v>36</v>
      </c>
      <c r="H53" s="13">
        <f t="shared" si="0"/>
        <v>1</v>
      </c>
    </row>
    <row r="54" spans="1:8" x14ac:dyDescent="0.3">
      <c r="A54" s="3" t="s">
        <v>180</v>
      </c>
      <c r="B54" s="12">
        <v>181</v>
      </c>
      <c r="C54" s="12">
        <v>2766</v>
      </c>
      <c r="D54" s="12">
        <v>4</v>
      </c>
      <c r="E54" s="12">
        <v>2951</v>
      </c>
      <c r="F54" s="12">
        <v>88</v>
      </c>
      <c r="G54" s="12">
        <v>3253</v>
      </c>
      <c r="H54" s="13">
        <v>0.90716261912081153</v>
      </c>
    </row>
    <row r="55" spans="1:8" x14ac:dyDescent="0.3">
      <c r="A55" s="3" t="s">
        <v>209</v>
      </c>
      <c r="B55" s="12">
        <v>5</v>
      </c>
      <c r="C55" s="12">
        <v>58</v>
      </c>
      <c r="D55" s="12">
        <v>0</v>
      </c>
      <c r="E55" s="12">
        <f t="shared" ref="E55:E74" si="2">SUM(B55:D55)</f>
        <v>63</v>
      </c>
      <c r="F55" s="12">
        <v>2</v>
      </c>
      <c r="G55" s="12">
        <v>67</v>
      </c>
      <c r="H55" s="13">
        <f t="shared" ref="H55:H76" si="3">E55/G55</f>
        <v>0.94029850746268662</v>
      </c>
    </row>
    <row r="56" spans="1:8" x14ac:dyDescent="0.3">
      <c r="A56" s="3" t="s">
        <v>211</v>
      </c>
      <c r="B56" s="12">
        <v>5</v>
      </c>
      <c r="C56" s="12">
        <v>45</v>
      </c>
      <c r="D56" s="12">
        <v>0</v>
      </c>
      <c r="E56" s="12">
        <v>50</v>
      </c>
      <c r="F56" s="12">
        <v>5</v>
      </c>
      <c r="G56" s="12">
        <v>18</v>
      </c>
      <c r="H56" s="13">
        <v>2.7777777777777777</v>
      </c>
    </row>
    <row r="57" spans="1:8" x14ac:dyDescent="0.3">
      <c r="A57" s="3" t="s">
        <v>216</v>
      </c>
      <c r="B57" s="12">
        <v>9</v>
      </c>
      <c r="C57" s="12">
        <v>60</v>
      </c>
      <c r="D57" s="12">
        <v>0</v>
      </c>
      <c r="E57" s="12">
        <f t="shared" si="2"/>
        <v>69</v>
      </c>
      <c r="F57" s="12">
        <v>6</v>
      </c>
      <c r="G57" s="12">
        <v>68</v>
      </c>
      <c r="H57" s="13">
        <f t="shared" si="3"/>
        <v>1.0147058823529411</v>
      </c>
    </row>
    <row r="58" spans="1:8" x14ac:dyDescent="0.3">
      <c r="A58" s="3" t="s">
        <v>219</v>
      </c>
      <c r="B58" s="12">
        <v>10</v>
      </c>
      <c r="C58" s="12">
        <v>44</v>
      </c>
      <c r="D58" s="12">
        <v>0</v>
      </c>
      <c r="E58" s="12">
        <f t="shared" si="2"/>
        <v>54</v>
      </c>
      <c r="F58" s="12">
        <v>10</v>
      </c>
      <c r="G58" s="12">
        <v>41</v>
      </c>
      <c r="H58" s="13">
        <f t="shared" si="3"/>
        <v>1.3170731707317074</v>
      </c>
    </row>
    <row r="59" spans="1:8" x14ac:dyDescent="0.3">
      <c r="A59" s="3" t="s">
        <v>221</v>
      </c>
      <c r="B59" s="12">
        <v>25</v>
      </c>
      <c r="C59" s="12">
        <v>194</v>
      </c>
      <c r="D59" s="12">
        <v>12</v>
      </c>
      <c r="E59" s="12">
        <v>231</v>
      </c>
      <c r="F59" s="12">
        <v>25</v>
      </c>
      <c r="G59" s="12">
        <v>178</v>
      </c>
      <c r="H59" s="13">
        <v>1.297752808988764</v>
      </c>
    </row>
    <row r="60" spans="1:8" x14ac:dyDescent="0.3">
      <c r="A60" s="3" t="s">
        <v>226</v>
      </c>
      <c r="B60" s="12">
        <v>11</v>
      </c>
      <c r="C60" s="12">
        <v>75</v>
      </c>
      <c r="D60" s="12">
        <v>1</v>
      </c>
      <c r="E60" s="12">
        <f t="shared" si="2"/>
        <v>87</v>
      </c>
      <c r="F60" s="12">
        <v>3</v>
      </c>
      <c r="G60" s="12">
        <v>78</v>
      </c>
      <c r="H60" s="13">
        <f t="shared" si="3"/>
        <v>1.1153846153846154</v>
      </c>
    </row>
    <row r="61" spans="1:8" x14ac:dyDescent="0.3">
      <c r="A61" s="3" t="s">
        <v>229</v>
      </c>
      <c r="B61" s="12">
        <v>11</v>
      </c>
      <c r="C61" s="12">
        <v>83</v>
      </c>
      <c r="D61" s="12">
        <v>0</v>
      </c>
      <c r="E61" s="12">
        <f t="shared" si="2"/>
        <v>94</v>
      </c>
      <c r="F61" s="12">
        <v>11</v>
      </c>
      <c r="G61" s="12">
        <v>41</v>
      </c>
      <c r="H61" s="13">
        <f t="shared" si="3"/>
        <v>2.2926829268292681</v>
      </c>
    </row>
    <row r="62" spans="1:8" x14ac:dyDescent="0.3">
      <c r="A62" s="3" t="s">
        <v>232</v>
      </c>
      <c r="B62" s="12">
        <v>8</v>
      </c>
      <c r="C62" s="12">
        <v>226</v>
      </c>
      <c r="D62" s="12">
        <v>15</v>
      </c>
      <c r="E62" s="12">
        <f t="shared" si="2"/>
        <v>249</v>
      </c>
      <c r="F62" s="12">
        <v>5</v>
      </c>
      <c r="G62" s="12">
        <v>142</v>
      </c>
      <c r="H62" s="13">
        <f t="shared" si="3"/>
        <v>1.7535211267605635</v>
      </c>
    </row>
    <row r="63" spans="1:8" x14ac:dyDescent="0.3">
      <c r="A63" s="3" t="s">
        <v>235</v>
      </c>
      <c r="B63" s="12">
        <v>0</v>
      </c>
      <c r="C63" s="12">
        <v>32</v>
      </c>
      <c r="D63" s="12">
        <v>0</v>
      </c>
      <c r="E63" s="12">
        <f t="shared" si="2"/>
        <v>32</v>
      </c>
      <c r="F63" s="12">
        <v>0</v>
      </c>
      <c r="G63" s="12">
        <v>15</v>
      </c>
      <c r="H63" s="13">
        <f t="shared" si="3"/>
        <v>2.1333333333333333</v>
      </c>
    </row>
    <row r="64" spans="1:8" x14ac:dyDescent="0.3">
      <c r="A64" s="3" t="s">
        <v>238</v>
      </c>
      <c r="B64" s="12">
        <v>0</v>
      </c>
      <c r="C64" s="12">
        <v>1</v>
      </c>
      <c r="D64" s="12">
        <v>0</v>
      </c>
      <c r="E64" s="12">
        <f t="shared" si="2"/>
        <v>1</v>
      </c>
      <c r="F64" s="12">
        <v>0</v>
      </c>
      <c r="G64" s="12">
        <v>2</v>
      </c>
      <c r="H64" s="13">
        <f t="shared" si="3"/>
        <v>0.5</v>
      </c>
    </row>
    <row r="65" spans="1:8" x14ac:dyDescent="0.3">
      <c r="A65" s="3" t="s">
        <v>241</v>
      </c>
      <c r="B65" s="12">
        <v>11</v>
      </c>
      <c r="C65" s="12">
        <v>128</v>
      </c>
      <c r="D65" s="12">
        <v>0</v>
      </c>
      <c r="E65" s="12">
        <f t="shared" si="2"/>
        <v>139</v>
      </c>
      <c r="F65" s="12">
        <v>13</v>
      </c>
      <c r="G65" s="12">
        <v>138</v>
      </c>
      <c r="H65" s="13">
        <f t="shared" si="3"/>
        <v>1.0072463768115942</v>
      </c>
    </row>
    <row r="66" spans="1:8" x14ac:dyDescent="0.3">
      <c r="A66" s="3" t="s">
        <v>244</v>
      </c>
      <c r="B66" s="12">
        <v>12</v>
      </c>
      <c r="C66" s="12">
        <v>81</v>
      </c>
      <c r="D66" s="12">
        <v>0</v>
      </c>
      <c r="E66" s="12">
        <f t="shared" si="2"/>
        <v>93</v>
      </c>
      <c r="F66" s="12">
        <v>8</v>
      </c>
      <c r="G66" s="12">
        <v>71</v>
      </c>
      <c r="H66" s="13">
        <f t="shared" si="3"/>
        <v>1.3098591549295775</v>
      </c>
    </row>
    <row r="67" spans="1:8" x14ac:dyDescent="0.3">
      <c r="A67" s="3" t="s">
        <v>246</v>
      </c>
      <c r="B67" s="12">
        <v>14</v>
      </c>
      <c r="C67" s="12">
        <v>86</v>
      </c>
      <c r="D67" s="12">
        <v>0</v>
      </c>
      <c r="E67" s="12">
        <f t="shared" si="2"/>
        <v>100</v>
      </c>
      <c r="F67" s="12">
        <v>3</v>
      </c>
      <c r="G67" s="12">
        <v>90</v>
      </c>
      <c r="H67" s="13">
        <f t="shared" si="3"/>
        <v>1.1111111111111112</v>
      </c>
    </row>
    <row r="68" spans="1:8" x14ac:dyDescent="0.3">
      <c r="A68" s="3" t="s">
        <v>249</v>
      </c>
      <c r="B68" s="12">
        <v>9</v>
      </c>
      <c r="C68" s="12">
        <v>73</v>
      </c>
      <c r="D68" s="12">
        <v>0</v>
      </c>
      <c r="E68" s="12">
        <f t="shared" si="2"/>
        <v>82</v>
      </c>
      <c r="F68" s="12">
        <v>0</v>
      </c>
      <c r="G68" s="12">
        <v>82</v>
      </c>
      <c r="H68" s="13">
        <f t="shared" si="3"/>
        <v>1</v>
      </c>
    </row>
    <row r="69" spans="1:8" x14ac:dyDescent="0.3">
      <c r="A69" s="3" t="s">
        <v>252</v>
      </c>
      <c r="B69" s="12">
        <v>2</v>
      </c>
      <c r="C69" s="12">
        <v>115</v>
      </c>
      <c r="D69" s="12">
        <v>0</v>
      </c>
      <c r="E69" s="12">
        <f t="shared" si="2"/>
        <v>117</v>
      </c>
      <c r="F69" s="12">
        <v>0</v>
      </c>
      <c r="G69" s="12">
        <v>118</v>
      </c>
      <c r="H69" s="13">
        <f t="shared" si="3"/>
        <v>0.99152542372881358</v>
      </c>
    </row>
    <row r="70" spans="1:8" x14ac:dyDescent="0.3">
      <c r="A70" s="3" t="s">
        <v>255</v>
      </c>
      <c r="B70" s="12">
        <v>2</v>
      </c>
      <c r="C70" s="12">
        <v>17</v>
      </c>
      <c r="D70" s="12">
        <v>0</v>
      </c>
      <c r="E70" s="12">
        <f t="shared" si="2"/>
        <v>19</v>
      </c>
      <c r="F70" s="12">
        <v>2</v>
      </c>
      <c r="G70" s="12">
        <v>20</v>
      </c>
      <c r="H70" s="13">
        <f t="shared" si="3"/>
        <v>0.95</v>
      </c>
    </row>
    <row r="71" spans="1:8" x14ac:dyDescent="0.3">
      <c r="A71" s="3" t="s">
        <v>258</v>
      </c>
      <c r="B71" s="12">
        <v>135</v>
      </c>
      <c r="C71" s="12">
        <v>1708</v>
      </c>
      <c r="D71" s="12">
        <v>1</v>
      </c>
      <c r="E71" s="12">
        <v>1844</v>
      </c>
      <c r="F71" s="12">
        <v>91</v>
      </c>
      <c r="G71" s="12">
        <v>1849</v>
      </c>
      <c r="H71" s="13">
        <v>0.99729583558680368</v>
      </c>
    </row>
    <row r="72" spans="1:8" x14ac:dyDescent="0.3">
      <c r="A72" s="3" t="s">
        <v>279</v>
      </c>
      <c r="B72" s="12">
        <v>12</v>
      </c>
      <c r="C72" s="12">
        <v>82</v>
      </c>
      <c r="D72" s="12">
        <v>0</v>
      </c>
      <c r="E72" s="12">
        <v>94</v>
      </c>
      <c r="F72" s="12">
        <v>12</v>
      </c>
      <c r="G72" s="12">
        <v>86</v>
      </c>
      <c r="H72" s="13">
        <v>1.0930232558139534</v>
      </c>
    </row>
    <row r="73" spans="1:8" x14ac:dyDescent="0.3">
      <c r="A73" s="3" t="s">
        <v>283</v>
      </c>
      <c r="B73" s="12">
        <v>11</v>
      </c>
      <c r="C73" s="12">
        <v>116</v>
      </c>
      <c r="D73" s="12">
        <v>0</v>
      </c>
      <c r="E73" s="12">
        <f t="shared" si="2"/>
        <v>127</v>
      </c>
      <c r="F73" s="12">
        <v>9</v>
      </c>
      <c r="G73" s="12">
        <v>126</v>
      </c>
      <c r="H73" s="13">
        <f t="shared" si="3"/>
        <v>1.0079365079365079</v>
      </c>
    </row>
    <row r="74" spans="1:8" x14ac:dyDescent="0.3">
      <c r="A74" s="3" t="s">
        <v>286</v>
      </c>
      <c r="B74" s="12">
        <v>1</v>
      </c>
      <c r="C74" s="12">
        <v>18</v>
      </c>
      <c r="D74" s="12">
        <v>0</v>
      </c>
      <c r="E74" s="12">
        <f t="shared" si="2"/>
        <v>19</v>
      </c>
      <c r="F74" s="12">
        <v>0</v>
      </c>
      <c r="G74" s="12">
        <v>21</v>
      </c>
      <c r="H74" s="13">
        <f t="shared" si="3"/>
        <v>0.90476190476190477</v>
      </c>
    </row>
    <row r="75" spans="1:8" ht="15" thickBot="1" x14ac:dyDescent="0.35">
      <c r="A75" s="3" t="s">
        <v>289</v>
      </c>
      <c r="B75" s="12">
        <v>5</v>
      </c>
      <c r="C75" s="12">
        <v>49</v>
      </c>
      <c r="D75" s="12">
        <v>0</v>
      </c>
      <c r="E75" s="12">
        <v>54</v>
      </c>
      <c r="F75" s="12">
        <v>1</v>
      </c>
      <c r="G75" s="12">
        <v>51</v>
      </c>
      <c r="H75" s="13">
        <v>1.0588235294117647</v>
      </c>
    </row>
    <row r="76" spans="1:8" ht="15" thickTop="1" x14ac:dyDescent="0.3">
      <c r="A76" s="17" t="s">
        <v>478</v>
      </c>
      <c r="B76" s="18">
        <f>SUM(B3:B75)</f>
        <v>837</v>
      </c>
      <c r="C76" s="18">
        <f>SUM(C3:C75)</f>
        <v>10117</v>
      </c>
      <c r="D76" s="18">
        <f>SUM(D3:D75)</f>
        <v>65</v>
      </c>
      <c r="E76" s="18">
        <f t="shared" ref="E76" si="4">B76+C76+D76</f>
        <v>11019</v>
      </c>
      <c r="F76" s="18">
        <f>SUM(F3:F75)</f>
        <v>534</v>
      </c>
      <c r="G76" s="18">
        <f>SUM(G3:G75)</f>
        <v>10148</v>
      </c>
      <c r="H76" s="19">
        <f t="shared" si="3"/>
        <v>1.0858297201418998</v>
      </c>
    </row>
    <row r="78" spans="1:8" x14ac:dyDescent="0.3">
      <c r="A78" s="5"/>
      <c r="B78" s="22"/>
      <c r="C78" s="22"/>
      <c r="D78" s="22"/>
      <c r="E78" s="22"/>
      <c r="F78" s="22"/>
      <c r="G78" s="22"/>
      <c r="H78" s="23"/>
    </row>
    <row r="80" spans="1:8" x14ac:dyDescent="0.3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94B9-9F5B-4DDD-B0A5-0246C93D0FA7}">
  <dimension ref="A1:K116"/>
  <sheetViews>
    <sheetView topLeftCell="A92" zoomScaleNormal="100" workbookViewId="0">
      <selection activeCell="K117" sqref="K117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45352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>
        <v>1</v>
      </c>
      <c r="E3" s="12">
        <v>19</v>
      </c>
      <c r="F3" s="12">
        <v>0</v>
      </c>
      <c r="G3" s="12">
        <f>SUM(D3:F3)</f>
        <v>20</v>
      </c>
      <c r="H3" s="12">
        <v>0</v>
      </c>
      <c r="I3" s="12">
        <v>23</v>
      </c>
      <c r="J3" s="13">
        <f t="shared" ref="J3:J75" si="0">G3/I3</f>
        <v>0.86956521739130432</v>
      </c>
    </row>
    <row r="4" spans="1:10" x14ac:dyDescent="0.3">
      <c r="A4" s="3" t="s">
        <v>13</v>
      </c>
      <c r="B4" s="3" t="s">
        <v>14</v>
      </c>
      <c r="C4" s="3" t="s">
        <v>14</v>
      </c>
      <c r="D4" s="12">
        <v>1</v>
      </c>
      <c r="E4" s="12">
        <v>26</v>
      </c>
      <c r="F4" s="12">
        <v>0</v>
      </c>
      <c r="G4" s="12">
        <f t="shared" ref="G4:G76" si="1">SUM(D4:F4)</f>
        <v>27</v>
      </c>
      <c r="H4" s="12">
        <v>1</v>
      </c>
      <c r="I4" s="12">
        <v>29</v>
      </c>
      <c r="J4" s="13">
        <f t="shared" si="0"/>
        <v>0.93103448275862066</v>
      </c>
    </row>
    <row r="5" spans="1:10" x14ac:dyDescent="0.3">
      <c r="A5" s="3" t="s">
        <v>15</v>
      </c>
      <c r="B5" s="3" t="s">
        <v>16</v>
      </c>
      <c r="C5" s="3" t="s">
        <v>16</v>
      </c>
      <c r="D5" s="12">
        <v>0</v>
      </c>
      <c r="E5" s="12">
        <v>3</v>
      </c>
      <c r="F5" s="12">
        <v>0</v>
      </c>
      <c r="G5" s="12">
        <f t="shared" si="1"/>
        <v>3</v>
      </c>
      <c r="H5" s="12">
        <v>0</v>
      </c>
      <c r="I5" s="12">
        <v>3</v>
      </c>
      <c r="J5" s="13">
        <f t="shared" si="0"/>
        <v>1</v>
      </c>
    </row>
    <row r="6" spans="1:10" x14ac:dyDescent="0.3">
      <c r="A6" s="3" t="s">
        <v>17</v>
      </c>
      <c r="B6" s="3" t="s">
        <v>18</v>
      </c>
      <c r="C6" s="3" t="s">
        <v>19</v>
      </c>
      <c r="D6" s="12">
        <v>1</v>
      </c>
      <c r="E6" s="12">
        <v>21</v>
      </c>
      <c r="F6" s="12">
        <v>0</v>
      </c>
      <c r="G6" s="12">
        <f t="shared" si="1"/>
        <v>22</v>
      </c>
      <c r="H6" s="12">
        <v>0</v>
      </c>
      <c r="I6" s="12">
        <v>18</v>
      </c>
      <c r="J6" s="13">
        <f t="shared" si="0"/>
        <v>1.2222222222222223</v>
      </c>
    </row>
    <row r="7" spans="1:10" x14ac:dyDescent="0.3">
      <c r="A7" s="3" t="s">
        <v>20</v>
      </c>
      <c r="B7" s="3" t="s">
        <v>18</v>
      </c>
      <c r="C7" s="3" t="s">
        <v>21</v>
      </c>
      <c r="D7" s="12">
        <v>9</v>
      </c>
      <c r="E7" s="12">
        <v>76</v>
      </c>
      <c r="F7" s="12">
        <v>0</v>
      </c>
      <c r="G7" s="12">
        <f t="shared" si="1"/>
        <v>85</v>
      </c>
      <c r="H7" s="12">
        <v>0</v>
      </c>
      <c r="I7" s="12">
        <v>62</v>
      </c>
      <c r="J7" s="13">
        <f t="shared" si="0"/>
        <v>1.3709677419354838</v>
      </c>
    </row>
    <row r="8" spans="1:10" x14ac:dyDescent="0.3">
      <c r="A8" s="3" t="s">
        <v>22</v>
      </c>
      <c r="B8" s="3" t="s">
        <v>23</v>
      </c>
      <c r="C8" s="3" t="s">
        <v>24</v>
      </c>
      <c r="D8" s="12">
        <v>0</v>
      </c>
      <c r="E8" s="12">
        <v>27</v>
      </c>
      <c r="F8" s="12">
        <v>0</v>
      </c>
      <c r="G8" s="12">
        <f t="shared" si="1"/>
        <v>27</v>
      </c>
      <c r="H8" s="12">
        <v>0</v>
      </c>
      <c r="I8" s="12">
        <v>22</v>
      </c>
      <c r="J8" s="13">
        <f t="shared" si="0"/>
        <v>1.2272727272727273</v>
      </c>
    </row>
    <row r="9" spans="1:10" x14ac:dyDescent="0.3">
      <c r="A9" s="3" t="s">
        <v>25</v>
      </c>
      <c r="B9" s="3" t="s">
        <v>26</v>
      </c>
      <c r="C9" s="3" t="s">
        <v>27</v>
      </c>
      <c r="D9" s="12">
        <v>14</v>
      </c>
      <c r="E9" s="12">
        <v>176</v>
      </c>
      <c r="F9" s="12">
        <v>1</v>
      </c>
      <c r="G9" s="12">
        <f t="shared" si="1"/>
        <v>191</v>
      </c>
      <c r="H9" s="12">
        <v>14</v>
      </c>
      <c r="I9" s="12">
        <v>88</v>
      </c>
      <c r="J9" s="13">
        <f t="shared" si="0"/>
        <v>2.1704545454545454</v>
      </c>
    </row>
    <row r="10" spans="1:10" x14ac:dyDescent="0.3">
      <c r="A10" s="3" t="s">
        <v>28</v>
      </c>
      <c r="B10" s="3" t="s">
        <v>29</v>
      </c>
      <c r="C10" s="3" t="s">
        <v>30</v>
      </c>
      <c r="D10" s="12">
        <v>3</v>
      </c>
      <c r="E10" s="12">
        <v>17</v>
      </c>
      <c r="F10" s="12">
        <v>0</v>
      </c>
      <c r="G10" s="12">
        <f t="shared" si="1"/>
        <v>20</v>
      </c>
      <c r="H10" s="12">
        <v>2</v>
      </c>
      <c r="I10" s="12">
        <v>15</v>
      </c>
      <c r="J10" s="13">
        <f t="shared" si="0"/>
        <v>1.3333333333333333</v>
      </c>
    </row>
    <row r="11" spans="1:10" x14ac:dyDescent="0.3">
      <c r="A11" s="3" t="s">
        <v>31</v>
      </c>
      <c r="B11" s="3" t="s">
        <v>32</v>
      </c>
      <c r="C11" s="3" t="s">
        <v>33</v>
      </c>
      <c r="D11" s="12">
        <v>10</v>
      </c>
      <c r="E11" s="12">
        <v>57</v>
      </c>
      <c r="F11" s="12">
        <v>0</v>
      </c>
      <c r="G11" s="12">
        <f t="shared" si="1"/>
        <v>67</v>
      </c>
      <c r="H11" s="12">
        <v>7</v>
      </c>
      <c r="I11" s="12">
        <v>50</v>
      </c>
      <c r="J11" s="13">
        <f t="shared" si="0"/>
        <v>1.34</v>
      </c>
    </row>
    <row r="12" spans="1:10" x14ac:dyDescent="0.3">
      <c r="A12" s="3" t="s">
        <v>34</v>
      </c>
      <c r="B12" s="3" t="s">
        <v>32</v>
      </c>
      <c r="C12" s="3" t="s">
        <v>35</v>
      </c>
      <c r="D12" s="12">
        <v>28</v>
      </c>
      <c r="E12" s="12">
        <v>228</v>
      </c>
      <c r="F12" s="12">
        <v>11</v>
      </c>
      <c r="G12" s="12">
        <f t="shared" si="1"/>
        <v>267</v>
      </c>
      <c r="H12" s="12">
        <v>17</v>
      </c>
      <c r="I12" s="12">
        <v>200</v>
      </c>
      <c r="J12" s="13">
        <f t="shared" si="0"/>
        <v>1.335</v>
      </c>
    </row>
    <row r="13" spans="1:10" x14ac:dyDescent="0.3">
      <c r="A13" s="3" t="s">
        <v>36</v>
      </c>
      <c r="B13" s="3" t="s">
        <v>37</v>
      </c>
      <c r="C13" s="3" t="s">
        <v>38</v>
      </c>
      <c r="D13" s="12">
        <v>8</v>
      </c>
      <c r="E13" s="12">
        <v>73</v>
      </c>
      <c r="F13" s="12">
        <v>0</v>
      </c>
      <c r="G13" s="12">
        <f t="shared" si="1"/>
        <v>81</v>
      </c>
      <c r="H13" s="12">
        <v>8</v>
      </c>
      <c r="I13" s="12">
        <v>90</v>
      </c>
      <c r="J13" s="13">
        <f t="shared" si="0"/>
        <v>0.9</v>
      </c>
    </row>
    <row r="14" spans="1:10" x14ac:dyDescent="0.3">
      <c r="A14" s="61" t="s">
        <v>39</v>
      </c>
      <c r="B14" s="61" t="s">
        <v>37</v>
      </c>
      <c r="C14" s="61" t="s">
        <v>40</v>
      </c>
      <c r="D14" s="62">
        <v>0</v>
      </c>
      <c r="E14" s="62">
        <v>11</v>
      </c>
      <c r="F14" s="62">
        <v>0</v>
      </c>
      <c r="G14" s="62">
        <f t="shared" si="1"/>
        <v>11</v>
      </c>
      <c r="H14" s="62">
        <v>0</v>
      </c>
      <c r="I14" s="62">
        <v>16</v>
      </c>
      <c r="J14" s="63">
        <f t="shared" si="0"/>
        <v>0.6875</v>
      </c>
    </row>
    <row r="15" spans="1:10" x14ac:dyDescent="0.3">
      <c r="A15" s="3" t="s">
        <v>41</v>
      </c>
      <c r="B15" s="3" t="s">
        <v>42</v>
      </c>
      <c r="C15" s="3" t="s">
        <v>43</v>
      </c>
      <c r="D15" s="12">
        <v>8</v>
      </c>
      <c r="E15" s="12">
        <v>29</v>
      </c>
      <c r="F15" s="12">
        <v>0</v>
      </c>
      <c r="G15" s="12">
        <f t="shared" si="1"/>
        <v>37</v>
      </c>
      <c r="H15" s="12">
        <v>3</v>
      </c>
      <c r="I15" s="12">
        <v>37</v>
      </c>
      <c r="J15" s="13">
        <f t="shared" si="0"/>
        <v>1</v>
      </c>
    </row>
    <row r="16" spans="1:10" x14ac:dyDescent="0.3">
      <c r="A16" s="3" t="s">
        <v>44</v>
      </c>
      <c r="B16" s="3" t="s">
        <v>45</v>
      </c>
      <c r="C16" s="3" t="s">
        <v>46</v>
      </c>
      <c r="D16" s="12">
        <v>6</v>
      </c>
      <c r="E16" s="12">
        <v>71</v>
      </c>
      <c r="F16" s="12">
        <v>0</v>
      </c>
      <c r="G16" s="12">
        <f t="shared" si="1"/>
        <v>77</v>
      </c>
      <c r="H16" s="12">
        <v>6</v>
      </c>
      <c r="I16" s="12">
        <v>35</v>
      </c>
      <c r="J16" s="13">
        <f t="shared" si="0"/>
        <v>2.2000000000000002</v>
      </c>
    </row>
    <row r="17" spans="1:10" x14ac:dyDescent="0.3">
      <c r="A17" s="3" t="s">
        <v>47</v>
      </c>
      <c r="B17" s="3" t="s">
        <v>48</v>
      </c>
      <c r="C17" s="3" t="s">
        <v>49</v>
      </c>
      <c r="D17" s="12">
        <v>28</v>
      </c>
      <c r="E17" s="12">
        <v>286</v>
      </c>
      <c r="F17" s="12">
        <v>0</v>
      </c>
      <c r="G17" s="12">
        <f t="shared" si="1"/>
        <v>314</v>
      </c>
      <c r="H17" s="12">
        <v>15</v>
      </c>
      <c r="I17" s="12">
        <v>297</v>
      </c>
      <c r="J17" s="13">
        <f t="shared" si="0"/>
        <v>1.0572390572390573</v>
      </c>
    </row>
    <row r="18" spans="1:10" x14ac:dyDescent="0.3">
      <c r="A18" s="3" t="s">
        <v>50</v>
      </c>
      <c r="B18" s="3" t="s">
        <v>48</v>
      </c>
      <c r="C18" s="3" t="s">
        <v>51</v>
      </c>
      <c r="D18" s="12">
        <v>0</v>
      </c>
      <c r="E18" s="12">
        <v>162</v>
      </c>
      <c r="F18" s="12">
        <v>0</v>
      </c>
      <c r="G18" s="12">
        <f t="shared" si="1"/>
        <v>162</v>
      </c>
      <c r="H18" s="12">
        <v>0</v>
      </c>
      <c r="I18" s="12">
        <v>173</v>
      </c>
      <c r="J18" s="13">
        <f t="shared" si="0"/>
        <v>0.93641618497109824</v>
      </c>
    </row>
    <row r="19" spans="1:10" x14ac:dyDescent="0.3">
      <c r="A19" s="3" t="s">
        <v>52</v>
      </c>
      <c r="B19" s="3" t="s">
        <v>53</v>
      </c>
      <c r="C19" s="3" t="s">
        <v>54</v>
      </c>
      <c r="D19" s="12">
        <v>1</v>
      </c>
      <c r="E19" s="12">
        <v>24</v>
      </c>
      <c r="F19" s="12">
        <v>0</v>
      </c>
      <c r="G19" s="12">
        <f t="shared" si="1"/>
        <v>25</v>
      </c>
      <c r="H19" s="12">
        <v>1</v>
      </c>
      <c r="I19" s="12">
        <v>12</v>
      </c>
      <c r="J19" s="13">
        <f t="shared" si="0"/>
        <v>2.0833333333333335</v>
      </c>
    </row>
    <row r="20" spans="1:10" x14ac:dyDescent="0.3">
      <c r="A20" s="3" t="s">
        <v>55</v>
      </c>
      <c r="B20" s="3" t="s">
        <v>56</v>
      </c>
      <c r="C20" s="3" t="s">
        <v>57</v>
      </c>
      <c r="D20" s="12">
        <v>33</v>
      </c>
      <c r="E20" s="12">
        <v>314</v>
      </c>
      <c r="F20" s="12">
        <v>0</v>
      </c>
      <c r="G20" s="12">
        <f t="shared" si="1"/>
        <v>347</v>
      </c>
      <c r="H20" s="12">
        <v>24</v>
      </c>
      <c r="I20" s="12">
        <v>332</v>
      </c>
      <c r="J20" s="13">
        <f t="shared" si="0"/>
        <v>1.0451807228915662</v>
      </c>
    </row>
    <row r="21" spans="1:10" x14ac:dyDescent="0.3">
      <c r="A21" s="14" t="s">
        <v>58</v>
      </c>
      <c r="B21" s="3" t="s">
        <v>56</v>
      </c>
      <c r="C21" s="3" t="s">
        <v>59</v>
      </c>
      <c r="D21" s="12">
        <v>0</v>
      </c>
      <c r="E21" s="12">
        <v>17</v>
      </c>
      <c r="F21" s="12">
        <v>0</v>
      </c>
      <c r="G21" s="12">
        <f t="shared" si="1"/>
        <v>17</v>
      </c>
      <c r="H21" s="12">
        <v>0</v>
      </c>
      <c r="I21" s="12">
        <v>5</v>
      </c>
      <c r="J21" s="13">
        <f t="shared" si="0"/>
        <v>3.4</v>
      </c>
    </row>
    <row r="22" spans="1:10" x14ac:dyDescent="0.3">
      <c r="A22" s="3" t="s">
        <v>60</v>
      </c>
      <c r="B22" s="3" t="s">
        <v>61</v>
      </c>
      <c r="C22" s="3" t="s">
        <v>62</v>
      </c>
      <c r="D22" s="12">
        <v>4</v>
      </c>
      <c r="E22" s="12">
        <v>23</v>
      </c>
      <c r="F22" s="12">
        <v>0</v>
      </c>
      <c r="G22" s="12">
        <f t="shared" si="1"/>
        <v>27</v>
      </c>
      <c r="H22" s="12">
        <v>3</v>
      </c>
      <c r="I22" s="12">
        <v>21</v>
      </c>
      <c r="J22" s="13">
        <f t="shared" si="0"/>
        <v>1.2857142857142858</v>
      </c>
    </row>
    <row r="23" spans="1:10" x14ac:dyDescent="0.3">
      <c r="A23" s="3" t="s">
        <v>63</v>
      </c>
      <c r="B23" s="3" t="s">
        <v>64</v>
      </c>
      <c r="C23" s="3" t="s">
        <v>65</v>
      </c>
      <c r="D23" s="12">
        <v>6</v>
      </c>
      <c r="E23" s="12">
        <v>20</v>
      </c>
      <c r="F23" s="12">
        <v>0</v>
      </c>
      <c r="G23" s="12">
        <f t="shared" si="1"/>
        <v>26</v>
      </c>
      <c r="H23" s="12">
        <v>4</v>
      </c>
      <c r="I23" s="12">
        <v>23</v>
      </c>
      <c r="J23" s="13">
        <f t="shared" si="0"/>
        <v>1.1304347826086956</v>
      </c>
    </row>
    <row r="24" spans="1:10" x14ac:dyDescent="0.3">
      <c r="A24" s="3" t="s">
        <v>66</v>
      </c>
      <c r="B24" s="3" t="s">
        <v>67</v>
      </c>
      <c r="C24" s="3" t="s">
        <v>68</v>
      </c>
      <c r="D24" s="12">
        <v>18</v>
      </c>
      <c r="E24" s="12">
        <v>203</v>
      </c>
      <c r="F24" s="12">
        <v>1</v>
      </c>
      <c r="G24" s="12">
        <f t="shared" si="1"/>
        <v>222</v>
      </c>
      <c r="H24" s="12">
        <v>15</v>
      </c>
      <c r="I24" s="12">
        <v>137</v>
      </c>
      <c r="J24" s="13">
        <f t="shared" si="0"/>
        <v>1.6204379562043796</v>
      </c>
    </row>
    <row r="25" spans="1:10" x14ac:dyDescent="0.3">
      <c r="A25" s="3" t="s">
        <v>69</v>
      </c>
      <c r="B25" s="3" t="s">
        <v>67</v>
      </c>
      <c r="C25" s="3" t="s">
        <v>70</v>
      </c>
      <c r="D25" s="12">
        <v>8</v>
      </c>
      <c r="E25" s="12">
        <v>52</v>
      </c>
      <c r="F25" s="12">
        <v>0</v>
      </c>
      <c r="G25" s="12">
        <f t="shared" si="1"/>
        <v>60</v>
      </c>
      <c r="H25" s="12">
        <v>8</v>
      </c>
      <c r="I25" s="12">
        <v>33</v>
      </c>
      <c r="J25" s="13">
        <f t="shared" si="0"/>
        <v>1.8181818181818181</v>
      </c>
    </row>
    <row r="26" spans="1:10" x14ac:dyDescent="0.3">
      <c r="A26" s="3" t="s">
        <v>71</v>
      </c>
      <c r="B26" s="3" t="s">
        <v>72</v>
      </c>
      <c r="C26" s="3" t="s">
        <v>73</v>
      </c>
      <c r="D26" s="12">
        <v>3</v>
      </c>
      <c r="E26" s="12">
        <v>35</v>
      </c>
      <c r="F26" s="12">
        <v>0</v>
      </c>
      <c r="G26" s="12">
        <f t="shared" si="1"/>
        <v>38</v>
      </c>
      <c r="H26" s="12">
        <v>1</v>
      </c>
      <c r="I26" s="12">
        <v>44</v>
      </c>
      <c r="J26" s="13">
        <f t="shared" si="0"/>
        <v>0.86363636363636365</v>
      </c>
    </row>
    <row r="27" spans="1:10" x14ac:dyDescent="0.3">
      <c r="A27" s="15" t="s">
        <v>74</v>
      </c>
      <c r="B27" s="3" t="s">
        <v>72</v>
      </c>
      <c r="C27" s="3" t="s">
        <v>75</v>
      </c>
      <c r="D27" s="12">
        <v>3</v>
      </c>
      <c r="E27" s="12">
        <v>43</v>
      </c>
      <c r="F27" s="12">
        <v>0</v>
      </c>
      <c r="G27" s="12">
        <f t="shared" si="1"/>
        <v>46</v>
      </c>
      <c r="H27" s="12">
        <v>3</v>
      </c>
      <c r="I27" s="12">
        <v>46</v>
      </c>
      <c r="J27" s="13">
        <f t="shared" si="0"/>
        <v>1</v>
      </c>
    </row>
    <row r="28" spans="1:10" x14ac:dyDescent="0.3">
      <c r="A28" s="3" t="s">
        <v>76</v>
      </c>
      <c r="B28" s="3" t="s">
        <v>77</v>
      </c>
      <c r="C28" s="3" t="s">
        <v>78</v>
      </c>
      <c r="D28" s="12">
        <v>18</v>
      </c>
      <c r="E28" s="12">
        <v>35</v>
      </c>
      <c r="F28" s="12">
        <v>0</v>
      </c>
      <c r="G28" s="12">
        <f t="shared" si="1"/>
        <v>53</v>
      </c>
      <c r="H28" s="12">
        <v>16</v>
      </c>
      <c r="I28" s="12">
        <v>55</v>
      </c>
      <c r="J28" s="13">
        <f t="shared" si="0"/>
        <v>0.96363636363636362</v>
      </c>
    </row>
    <row r="29" spans="1:10" x14ac:dyDescent="0.3">
      <c r="A29" s="61" t="s">
        <v>79</v>
      </c>
      <c r="B29" s="61" t="s">
        <v>80</v>
      </c>
      <c r="C29" s="61" t="s">
        <v>81</v>
      </c>
      <c r="D29" s="62">
        <v>0</v>
      </c>
      <c r="E29" s="62">
        <v>3</v>
      </c>
      <c r="F29" s="62">
        <v>0</v>
      </c>
      <c r="G29" s="62">
        <f t="shared" si="1"/>
        <v>3</v>
      </c>
      <c r="H29" s="62">
        <v>0</v>
      </c>
      <c r="I29" s="62">
        <v>4</v>
      </c>
      <c r="J29" s="63">
        <f t="shared" si="0"/>
        <v>0.75</v>
      </c>
    </row>
    <row r="30" spans="1:10" x14ac:dyDescent="0.3">
      <c r="A30" s="61" t="s">
        <v>82</v>
      </c>
      <c r="B30" s="61" t="s">
        <v>83</v>
      </c>
      <c r="C30" s="61" t="s">
        <v>84</v>
      </c>
      <c r="D30" s="62">
        <v>0</v>
      </c>
      <c r="E30" s="62">
        <v>1</v>
      </c>
      <c r="F30" s="62">
        <v>0</v>
      </c>
      <c r="G30" s="62">
        <f t="shared" si="1"/>
        <v>1</v>
      </c>
      <c r="H30" s="62">
        <v>2</v>
      </c>
      <c r="I30" s="62">
        <v>3</v>
      </c>
      <c r="J30" s="63">
        <f t="shared" si="0"/>
        <v>0.33333333333333331</v>
      </c>
    </row>
    <row r="31" spans="1:10" x14ac:dyDescent="0.3">
      <c r="A31" s="3" t="s">
        <v>85</v>
      </c>
      <c r="B31" s="3" t="s">
        <v>86</v>
      </c>
      <c r="C31" s="3" t="s">
        <v>87</v>
      </c>
      <c r="D31" s="12">
        <v>14</v>
      </c>
      <c r="E31" s="12">
        <v>441</v>
      </c>
      <c r="F31" s="12">
        <v>0</v>
      </c>
      <c r="G31" s="12">
        <f t="shared" si="1"/>
        <v>455</v>
      </c>
      <c r="H31" s="12">
        <v>1</v>
      </c>
      <c r="I31" s="12">
        <v>173</v>
      </c>
      <c r="J31" s="13">
        <f t="shared" si="0"/>
        <v>2.6300578034682083</v>
      </c>
    </row>
    <row r="32" spans="1:10" x14ac:dyDescent="0.3">
      <c r="A32" s="3" t="s">
        <v>88</v>
      </c>
      <c r="B32" s="3" t="s">
        <v>89</v>
      </c>
      <c r="C32" s="3" t="s">
        <v>90</v>
      </c>
      <c r="D32" s="12">
        <v>3</v>
      </c>
      <c r="E32" s="12">
        <v>46</v>
      </c>
      <c r="F32" s="12">
        <v>0</v>
      </c>
      <c r="G32" s="12">
        <f t="shared" si="1"/>
        <v>49</v>
      </c>
      <c r="H32" s="12">
        <v>1</v>
      </c>
      <c r="I32" s="12">
        <v>48</v>
      </c>
      <c r="J32" s="13">
        <f t="shared" si="0"/>
        <v>1.0208333333333333</v>
      </c>
    </row>
    <row r="33" spans="1:10" x14ac:dyDescent="0.3">
      <c r="A33" s="3" t="s">
        <v>91</v>
      </c>
      <c r="B33" s="3" t="s">
        <v>92</v>
      </c>
      <c r="C33" s="3" t="s">
        <v>93</v>
      </c>
      <c r="D33" s="12">
        <v>7</v>
      </c>
      <c r="E33" s="12">
        <v>76</v>
      </c>
      <c r="F33" s="12">
        <v>0</v>
      </c>
      <c r="G33" s="12">
        <f t="shared" si="1"/>
        <v>83</v>
      </c>
      <c r="H33" s="12">
        <v>7</v>
      </c>
      <c r="I33" s="12">
        <v>97</v>
      </c>
      <c r="J33" s="13">
        <f t="shared" si="0"/>
        <v>0.85567010309278346</v>
      </c>
    </row>
    <row r="34" spans="1:10" x14ac:dyDescent="0.3">
      <c r="A34" s="3" t="s">
        <v>94</v>
      </c>
      <c r="B34" s="3" t="s">
        <v>95</v>
      </c>
      <c r="C34" s="3" t="s">
        <v>96</v>
      </c>
      <c r="D34" s="12">
        <v>4</v>
      </c>
      <c r="E34" s="12">
        <v>8</v>
      </c>
      <c r="F34" s="12">
        <v>0</v>
      </c>
      <c r="G34" s="12">
        <f t="shared" si="1"/>
        <v>12</v>
      </c>
      <c r="H34" s="12">
        <v>4</v>
      </c>
      <c r="I34" s="12">
        <v>13</v>
      </c>
      <c r="J34" s="13">
        <f t="shared" si="0"/>
        <v>0.92307692307692313</v>
      </c>
    </row>
    <row r="35" spans="1:10" x14ac:dyDescent="0.3">
      <c r="A35" s="3" t="s">
        <v>97</v>
      </c>
      <c r="B35" s="3" t="s">
        <v>98</v>
      </c>
      <c r="C35" s="3" t="s">
        <v>99</v>
      </c>
      <c r="D35" s="12">
        <v>2</v>
      </c>
      <c r="E35" s="12">
        <v>14</v>
      </c>
      <c r="F35" s="12">
        <v>0</v>
      </c>
      <c r="G35" s="12">
        <f t="shared" si="1"/>
        <v>16</v>
      </c>
      <c r="H35" s="12">
        <v>2</v>
      </c>
      <c r="I35" s="12">
        <v>16</v>
      </c>
      <c r="J35" s="13">
        <f t="shared" si="0"/>
        <v>1</v>
      </c>
    </row>
    <row r="36" spans="1:10" x14ac:dyDescent="0.3">
      <c r="A36" s="3" t="s">
        <v>100</v>
      </c>
      <c r="B36" s="3" t="s">
        <v>101</v>
      </c>
      <c r="C36" s="3" t="s">
        <v>102</v>
      </c>
      <c r="D36" s="12">
        <v>0</v>
      </c>
      <c r="E36" s="12">
        <v>2</v>
      </c>
      <c r="F36" s="12">
        <v>6</v>
      </c>
      <c r="G36" s="12">
        <f t="shared" si="1"/>
        <v>8</v>
      </c>
      <c r="H36" s="12">
        <v>0</v>
      </c>
      <c r="I36" s="12">
        <v>8</v>
      </c>
      <c r="J36" s="13">
        <f t="shared" si="0"/>
        <v>1</v>
      </c>
    </row>
    <row r="37" spans="1:10" x14ac:dyDescent="0.3">
      <c r="A37" s="3" t="s">
        <v>103</v>
      </c>
      <c r="B37" s="3" t="s">
        <v>104</v>
      </c>
      <c r="C37" s="3" t="s">
        <v>105</v>
      </c>
      <c r="D37" s="12">
        <v>2</v>
      </c>
      <c r="E37" s="12">
        <v>9</v>
      </c>
      <c r="F37" s="12">
        <v>0</v>
      </c>
      <c r="G37" s="12">
        <f t="shared" si="1"/>
        <v>11</v>
      </c>
      <c r="H37" s="12">
        <v>1</v>
      </c>
      <c r="I37" s="12">
        <v>11</v>
      </c>
      <c r="J37" s="13">
        <f t="shared" si="0"/>
        <v>1</v>
      </c>
    </row>
    <row r="38" spans="1:10" x14ac:dyDescent="0.3">
      <c r="A38" s="3" t="s">
        <v>106</v>
      </c>
      <c r="B38" s="3" t="s">
        <v>107</v>
      </c>
      <c r="C38" s="3" t="s">
        <v>108</v>
      </c>
      <c r="D38" s="12">
        <v>2</v>
      </c>
      <c r="E38" s="12">
        <v>21</v>
      </c>
      <c r="F38" s="12">
        <v>0</v>
      </c>
      <c r="G38" s="12">
        <f t="shared" si="1"/>
        <v>23</v>
      </c>
      <c r="H38" s="12">
        <v>2</v>
      </c>
      <c r="I38" s="12">
        <v>25</v>
      </c>
      <c r="J38" s="13">
        <f t="shared" si="0"/>
        <v>0.92</v>
      </c>
    </row>
    <row r="39" spans="1:10" x14ac:dyDescent="0.3">
      <c r="A39" s="3" t="s">
        <v>109</v>
      </c>
      <c r="B39" s="3" t="s">
        <v>110</v>
      </c>
      <c r="C39" s="3" t="s">
        <v>111</v>
      </c>
      <c r="D39" s="12">
        <v>5</v>
      </c>
      <c r="E39" s="12">
        <v>30</v>
      </c>
      <c r="F39" s="12">
        <v>0</v>
      </c>
      <c r="G39" s="12">
        <f t="shared" si="1"/>
        <v>35</v>
      </c>
      <c r="H39" s="12">
        <v>5</v>
      </c>
      <c r="I39" s="12">
        <v>34</v>
      </c>
      <c r="J39" s="13">
        <f t="shared" si="0"/>
        <v>1.0294117647058822</v>
      </c>
    </row>
    <row r="40" spans="1:10" x14ac:dyDescent="0.3">
      <c r="A40" s="61" t="s">
        <v>112</v>
      </c>
      <c r="B40" s="61" t="s">
        <v>113</v>
      </c>
      <c r="C40" s="61" t="s">
        <v>114</v>
      </c>
      <c r="D40" s="62">
        <v>8</v>
      </c>
      <c r="E40" s="62">
        <v>64</v>
      </c>
      <c r="F40" s="62">
        <v>0</v>
      </c>
      <c r="G40" s="62">
        <f t="shared" si="1"/>
        <v>72</v>
      </c>
      <c r="H40" s="62">
        <v>5</v>
      </c>
      <c r="I40" s="62">
        <v>94</v>
      </c>
      <c r="J40" s="63">
        <f t="shared" si="0"/>
        <v>0.76595744680851063</v>
      </c>
    </row>
    <row r="41" spans="1:10" x14ac:dyDescent="0.3">
      <c r="A41" s="3" t="s">
        <v>115</v>
      </c>
      <c r="B41" s="3" t="s">
        <v>116</v>
      </c>
      <c r="C41" s="3" t="s">
        <v>117</v>
      </c>
      <c r="D41" s="12">
        <v>1</v>
      </c>
      <c r="E41" s="12">
        <v>8</v>
      </c>
      <c r="F41" s="12">
        <v>0</v>
      </c>
      <c r="G41" s="12">
        <f t="shared" si="1"/>
        <v>9</v>
      </c>
      <c r="H41" s="12">
        <v>0</v>
      </c>
      <c r="I41" s="12">
        <v>9</v>
      </c>
      <c r="J41" s="13">
        <f t="shared" si="0"/>
        <v>1</v>
      </c>
    </row>
    <row r="42" spans="1:10" x14ac:dyDescent="0.3">
      <c r="A42" s="3" t="s">
        <v>118</v>
      </c>
      <c r="B42" s="3" t="s">
        <v>119</v>
      </c>
      <c r="C42" s="3" t="s">
        <v>120</v>
      </c>
      <c r="D42" s="12">
        <v>0</v>
      </c>
      <c r="E42" s="12">
        <v>14</v>
      </c>
      <c r="F42" s="12">
        <v>1</v>
      </c>
      <c r="G42" s="12">
        <f t="shared" si="1"/>
        <v>15</v>
      </c>
      <c r="H42" s="12">
        <v>0</v>
      </c>
      <c r="I42" s="12">
        <v>13</v>
      </c>
      <c r="J42" s="13">
        <f t="shared" si="0"/>
        <v>1.1538461538461537</v>
      </c>
    </row>
    <row r="43" spans="1:10" x14ac:dyDescent="0.3">
      <c r="A43" s="3" t="s">
        <v>121</v>
      </c>
      <c r="B43" s="3" t="s">
        <v>122</v>
      </c>
      <c r="C43" s="3" t="s">
        <v>123</v>
      </c>
      <c r="D43" s="12">
        <v>7</v>
      </c>
      <c r="E43" s="12">
        <v>81</v>
      </c>
      <c r="F43" s="12">
        <v>0</v>
      </c>
      <c r="G43" s="12">
        <f t="shared" si="1"/>
        <v>88</v>
      </c>
      <c r="H43" s="12">
        <v>0</v>
      </c>
      <c r="I43" s="12">
        <v>89</v>
      </c>
      <c r="J43" s="13">
        <f t="shared" si="0"/>
        <v>0.9887640449438202</v>
      </c>
    </row>
    <row r="44" spans="1:10" x14ac:dyDescent="0.3">
      <c r="A44" s="3" t="s">
        <v>124</v>
      </c>
      <c r="B44" s="3" t="s">
        <v>122</v>
      </c>
      <c r="C44" s="3" t="s">
        <v>125</v>
      </c>
      <c r="D44" s="12">
        <v>2</v>
      </c>
      <c r="E44" s="12">
        <v>26</v>
      </c>
      <c r="F44" s="12">
        <v>0</v>
      </c>
      <c r="G44" s="12">
        <f t="shared" si="1"/>
        <v>28</v>
      </c>
      <c r="H44" s="12">
        <v>0</v>
      </c>
      <c r="I44" s="12">
        <v>30</v>
      </c>
      <c r="J44" s="13">
        <f t="shared" si="0"/>
        <v>0.93333333333333335</v>
      </c>
    </row>
    <row r="45" spans="1:10" x14ac:dyDescent="0.3">
      <c r="A45" s="3" t="s">
        <v>126</v>
      </c>
      <c r="B45" s="3" t="s">
        <v>127</v>
      </c>
      <c r="C45" s="3" t="s">
        <v>127</v>
      </c>
      <c r="D45" s="12">
        <v>0</v>
      </c>
      <c r="E45" s="12">
        <v>47</v>
      </c>
      <c r="F45" s="12">
        <v>0</v>
      </c>
      <c r="G45" s="12">
        <f t="shared" si="1"/>
        <v>47</v>
      </c>
      <c r="H45" s="12">
        <v>0</v>
      </c>
      <c r="I45" s="12">
        <v>48</v>
      </c>
      <c r="J45" s="13">
        <f t="shared" si="0"/>
        <v>0.97916666666666663</v>
      </c>
    </row>
    <row r="46" spans="1:10" x14ac:dyDescent="0.3">
      <c r="A46" s="3" t="s">
        <v>128</v>
      </c>
      <c r="B46" s="3" t="s">
        <v>129</v>
      </c>
      <c r="C46" s="3" t="s">
        <v>130</v>
      </c>
      <c r="D46" s="12">
        <v>4</v>
      </c>
      <c r="E46" s="12">
        <v>41</v>
      </c>
      <c r="F46" s="12">
        <v>0</v>
      </c>
      <c r="G46" s="12">
        <f t="shared" si="1"/>
        <v>45</v>
      </c>
      <c r="H46" s="12">
        <v>1</v>
      </c>
      <c r="I46" s="12">
        <v>22</v>
      </c>
      <c r="J46" s="13">
        <f t="shared" si="0"/>
        <v>2.0454545454545454</v>
      </c>
    </row>
    <row r="47" spans="1:10" x14ac:dyDescent="0.3">
      <c r="A47" s="3" t="s">
        <v>131</v>
      </c>
      <c r="B47" s="3" t="s">
        <v>132</v>
      </c>
      <c r="C47" s="3" t="s">
        <v>133</v>
      </c>
      <c r="D47" s="12">
        <v>4</v>
      </c>
      <c r="E47" s="12">
        <v>16</v>
      </c>
      <c r="F47" s="12">
        <v>0</v>
      </c>
      <c r="G47" s="12">
        <f t="shared" si="1"/>
        <v>20</v>
      </c>
      <c r="H47" s="12">
        <v>2</v>
      </c>
      <c r="I47" s="12">
        <v>20</v>
      </c>
      <c r="J47" s="13">
        <f t="shared" si="0"/>
        <v>1</v>
      </c>
    </row>
    <row r="48" spans="1:10" x14ac:dyDescent="0.3">
      <c r="A48" s="3" t="s">
        <v>134</v>
      </c>
      <c r="B48" s="3" t="s">
        <v>135</v>
      </c>
      <c r="C48" s="3" t="s">
        <v>136</v>
      </c>
      <c r="D48" s="12">
        <v>6</v>
      </c>
      <c r="E48" s="12">
        <v>76</v>
      </c>
      <c r="F48" s="12">
        <v>0</v>
      </c>
      <c r="G48" s="12">
        <f t="shared" si="1"/>
        <v>82</v>
      </c>
      <c r="H48" s="12">
        <v>6</v>
      </c>
      <c r="I48" s="12">
        <v>83</v>
      </c>
      <c r="J48" s="13">
        <f t="shared" si="0"/>
        <v>0.98795180722891562</v>
      </c>
    </row>
    <row r="49" spans="1:10" x14ac:dyDescent="0.3">
      <c r="A49" s="3" t="s">
        <v>137</v>
      </c>
      <c r="B49" s="3" t="s">
        <v>138</v>
      </c>
      <c r="C49" s="3" t="s">
        <v>139</v>
      </c>
      <c r="D49" s="12">
        <v>8</v>
      </c>
      <c r="E49" s="12">
        <v>89</v>
      </c>
      <c r="F49" s="12">
        <v>0</v>
      </c>
      <c r="G49" s="12">
        <f t="shared" si="1"/>
        <v>97</v>
      </c>
      <c r="H49" s="12">
        <v>0</v>
      </c>
      <c r="I49" s="12">
        <v>75</v>
      </c>
      <c r="J49" s="13">
        <f t="shared" si="0"/>
        <v>1.2933333333333332</v>
      </c>
    </row>
    <row r="50" spans="1:10" x14ac:dyDescent="0.3">
      <c r="A50" s="3" t="s">
        <v>140</v>
      </c>
      <c r="B50" s="3" t="s">
        <v>141</v>
      </c>
      <c r="C50" s="3" t="s">
        <v>142</v>
      </c>
      <c r="D50" s="12">
        <v>32</v>
      </c>
      <c r="E50" s="12">
        <v>147</v>
      </c>
      <c r="F50" s="12">
        <v>0</v>
      </c>
      <c r="G50" s="12">
        <f t="shared" si="1"/>
        <v>179</v>
      </c>
      <c r="H50" s="12">
        <v>6</v>
      </c>
      <c r="I50" s="12">
        <v>101</v>
      </c>
      <c r="J50" s="13">
        <f t="shared" si="0"/>
        <v>1.7722772277227723</v>
      </c>
    </row>
    <row r="51" spans="1:10" x14ac:dyDescent="0.3">
      <c r="A51" s="3" t="s">
        <v>143</v>
      </c>
      <c r="B51" s="3" t="s">
        <v>144</v>
      </c>
      <c r="C51" s="3" t="s">
        <v>145</v>
      </c>
      <c r="D51" s="12">
        <v>3</v>
      </c>
      <c r="E51" s="12">
        <v>35</v>
      </c>
      <c r="F51" s="12">
        <v>0</v>
      </c>
      <c r="G51" s="12">
        <f t="shared" si="1"/>
        <v>38</v>
      </c>
      <c r="H51" s="12">
        <v>1</v>
      </c>
      <c r="I51" s="12">
        <v>35</v>
      </c>
      <c r="J51" s="13">
        <f t="shared" si="0"/>
        <v>1.0857142857142856</v>
      </c>
    </row>
    <row r="52" spans="1:10" x14ac:dyDescent="0.3">
      <c r="A52" s="3" t="s">
        <v>146</v>
      </c>
      <c r="B52" s="3" t="s">
        <v>147</v>
      </c>
      <c r="C52" s="3" t="s">
        <v>148</v>
      </c>
      <c r="D52" s="12">
        <v>1</v>
      </c>
      <c r="E52" s="12">
        <v>22</v>
      </c>
      <c r="F52" s="12">
        <v>0</v>
      </c>
      <c r="G52" s="12">
        <f t="shared" si="1"/>
        <v>23</v>
      </c>
      <c r="H52" s="12">
        <v>1</v>
      </c>
      <c r="I52" s="12">
        <v>19</v>
      </c>
      <c r="J52" s="13">
        <f t="shared" si="0"/>
        <v>1.2105263157894737</v>
      </c>
    </row>
    <row r="53" spans="1:10" x14ac:dyDescent="0.3">
      <c r="A53" s="3" t="s">
        <v>149</v>
      </c>
      <c r="B53" s="3" t="s">
        <v>147</v>
      </c>
      <c r="C53" s="3" t="s">
        <v>150</v>
      </c>
      <c r="D53" s="12">
        <v>2</v>
      </c>
      <c r="E53" s="12">
        <v>35</v>
      </c>
      <c r="F53" s="12">
        <v>0</v>
      </c>
      <c r="G53" s="12">
        <f t="shared" si="1"/>
        <v>37</v>
      </c>
      <c r="H53" s="12">
        <v>1</v>
      </c>
      <c r="I53" s="12">
        <v>29</v>
      </c>
      <c r="J53" s="13">
        <f t="shared" si="0"/>
        <v>1.2758620689655173</v>
      </c>
    </row>
    <row r="54" spans="1:10" x14ac:dyDescent="0.3">
      <c r="A54" s="3" t="s">
        <v>151</v>
      </c>
      <c r="B54" s="3" t="s">
        <v>152</v>
      </c>
      <c r="C54" s="3" t="s">
        <v>153</v>
      </c>
      <c r="D54" s="12">
        <v>5</v>
      </c>
      <c r="E54" s="12">
        <v>76</v>
      </c>
      <c r="F54" s="12">
        <v>6</v>
      </c>
      <c r="G54" s="12">
        <f t="shared" si="1"/>
        <v>87</v>
      </c>
      <c r="H54" s="12">
        <v>5</v>
      </c>
      <c r="I54" s="12">
        <v>32</v>
      </c>
      <c r="J54" s="13">
        <f t="shared" si="0"/>
        <v>2.71875</v>
      </c>
    </row>
    <row r="55" spans="1:10" x14ac:dyDescent="0.3">
      <c r="A55" s="3" t="s">
        <v>154</v>
      </c>
      <c r="B55" s="3" t="s">
        <v>155</v>
      </c>
      <c r="C55" s="3" t="s">
        <v>156</v>
      </c>
      <c r="D55" s="12">
        <v>0</v>
      </c>
      <c r="E55" s="12">
        <v>20</v>
      </c>
      <c r="F55" s="12">
        <v>0</v>
      </c>
      <c r="G55" s="12">
        <f t="shared" si="1"/>
        <v>20</v>
      </c>
      <c r="H55" s="12">
        <v>0</v>
      </c>
      <c r="I55" s="12">
        <v>12</v>
      </c>
      <c r="J55" s="13">
        <f t="shared" si="0"/>
        <v>1.6666666666666667</v>
      </c>
    </row>
    <row r="56" spans="1:10" x14ac:dyDescent="0.3">
      <c r="A56" s="3" t="s">
        <v>157</v>
      </c>
      <c r="B56" s="3" t="s">
        <v>155</v>
      </c>
      <c r="C56" s="3" t="s">
        <v>158</v>
      </c>
      <c r="D56" s="12">
        <v>2</v>
      </c>
      <c r="E56" s="12">
        <v>23</v>
      </c>
      <c r="F56" s="12">
        <v>0</v>
      </c>
      <c r="G56" s="12">
        <f t="shared" si="1"/>
        <v>25</v>
      </c>
      <c r="H56" s="12">
        <v>1</v>
      </c>
      <c r="I56" s="12">
        <v>25</v>
      </c>
      <c r="J56" s="13">
        <f t="shared" si="0"/>
        <v>1</v>
      </c>
    </row>
    <row r="57" spans="1:10" x14ac:dyDescent="0.3">
      <c r="A57" s="3" t="s">
        <v>159</v>
      </c>
      <c r="B57" s="3" t="s">
        <v>160</v>
      </c>
      <c r="C57" s="3" t="s">
        <v>161</v>
      </c>
      <c r="D57" s="12">
        <v>2</v>
      </c>
      <c r="E57" s="12">
        <v>31</v>
      </c>
      <c r="F57" s="12">
        <v>0</v>
      </c>
      <c r="G57" s="12">
        <f t="shared" si="1"/>
        <v>33</v>
      </c>
      <c r="H57" s="12">
        <v>1</v>
      </c>
      <c r="I57" s="12">
        <v>23</v>
      </c>
      <c r="J57" s="13">
        <f t="shared" si="0"/>
        <v>1.4347826086956521</v>
      </c>
    </row>
    <row r="58" spans="1:10" x14ac:dyDescent="0.3">
      <c r="A58" s="3" t="s">
        <v>162</v>
      </c>
      <c r="B58" s="3" t="s">
        <v>163</v>
      </c>
      <c r="C58" s="3" t="s">
        <v>164</v>
      </c>
      <c r="D58" s="12">
        <v>2</v>
      </c>
      <c r="E58" s="12">
        <v>74</v>
      </c>
      <c r="F58" s="12">
        <v>0</v>
      </c>
      <c r="G58" s="12">
        <f t="shared" si="1"/>
        <v>76</v>
      </c>
      <c r="H58" s="12">
        <v>2</v>
      </c>
      <c r="I58" s="12">
        <v>43</v>
      </c>
      <c r="J58" s="13">
        <f t="shared" si="0"/>
        <v>1.7674418604651163</v>
      </c>
    </row>
    <row r="59" spans="1:10" x14ac:dyDescent="0.3">
      <c r="A59" s="3" t="s">
        <v>165</v>
      </c>
      <c r="B59" s="3" t="s">
        <v>166</v>
      </c>
      <c r="C59" s="3" t="s">
        <v>167</v>
      </c>
      <c r="D59" s="12">
        <v>6</v>
      </c>
      <c r="E59" s="12">
        <v>113</v>
      </c>
      <c r="F59" s="12">
        <v>0</v>
      </c>
      <c r="G59" s="12">
        <f t="shared" si="1"/>
        <v>119</v>
      </c>
      <c r="H59" s="12">
        <v>3</v>
      </c>
      <c r="I59" s="12">
        <v>60</v>
      </c>
      <c r="J59" s="13">
        <f t="shared" si="0"/>
        <v>1.9833333333333334</v>
      </c>
    </row>
    <row r="60" spans="1:10" x14ac:dyDescent="0.3">
      <c r="A60" s="3" t="s">
        <v>168</v>
      </c>
      <c r="B60" s="3" t="s">
        <v>169</v>
      </c>
      <c r="C60" s="3" t="s">
        <v>170</v>
      </c>
      <c r="D60" s="12">
        <v>3</v>
      </c>
      <c r="E60" s="12">
        <v>16</v>
      </c>
      <c r="F60" s="12">
        <v>0</v>
      </c>
      <c r="G60" s="12">
        <f t="shared" si="1"/>
        <v>19</v>
      </c>
      <c r="H60" s="12">
        <v>1</v>
      </c>
      <c r="I60" s="12">
        <v>20</v>
      </c>
      <c r="J60" s="13">
        <f t="shared" si="0"/>
        <v>0.95</v>
      </c>
    </row>
    <row r="61" spans="1:10" x14ac:dyDescent="0.3">
      <c r="A61" s="3" t="s">
        <v>171</v>
      </c>
      <c r="B61" s="3" t="s">
        <v>172</v>
      </c>
      <c r="C61" s="3" t="s">
        <v>172</v>
      </c>
      <c r="D61" s="12">
        <v>12</v>
      </c>
      <c r="E61" s="12">
        <v>126</v>
      </c>
      <c r="F61" s="12">
        <v>0</v>
      </c>
      <c r="G61" s="12">
        <f t="shared" si="1"/>
        <v>138</v>
      </c>
      <c r="H61" s="12">
        <v>1</v>
      </c>
      <c r="I61" s="12">
        <v>128</v>
      </c>
      <c r="J61" s="13">
        <f t="shared" si="0"/>
        <v>1.078125</v>
      </c>
    </row>
    <row r="62" spans="1:10" x14ac:dyDescent="0.3">
      <c r="A62" s="3" t="s">
        <v>173</v>
      </c>
      <c r="B62" s="3" t="s">
        <v>174</v>
      </c>
      <c r="C62" s="3" t="s">
        <v>175</v>
      </c>
      <c r="D62" s="12">
        <v>0</v>
      </c>
      <c r="E62" s="12">
        <v>30</v>
      </c>
      <c r="F62" s="12">
        <v>0</v>
      </c>
      <c r="G62" s="12">
        <f t="shared" si="1"/>
        <v>30</v>
      </c>
      <c r="H62" s="12">
        <v>0</v>
      </c>
      <c r="I62" s="12">
        <v>16</v>
      </c>
      <c r="J62" s="13">
        <f t="shared" si="0"/>
        <v>1.875</v>
      </c>
    </row>
    <row r="63" spans="1:10" x14ac:dyDescent="0.3">
      <c r="A63" s="3" t="s">
        <v>176</v>
      </c>
      <c r="B63" s="3" t="s">
        <v>177</v>
      </c>
      <c r="C63" s="3" t="s">
        <v>178</v>
      </c>
      <c r="D63" s="12">
        <v>2</v>
      </c>
      <c r="E63" s="12">
        <v>17</v>
      </c>
      <c r="F63" s="12">
        <v>0</v>
      </c>
      <c r="G63" s="12">
        <f t="shared" si="1"/>
        <v>19</v>
      </c>
      <c r="H63" s="12">
        <v>0</v>
      </c>
      <c r="I63" s="12">
        <v>20</v>
      </c>
      <c r="J63" s="13">
        <f t="shared" si="0"/>
        <v>0.95</v>
      </c>
    </row>
    <row r="64" spans="1:10" x14ac:dyDescent="0.3">
      <c r="A64" s="3" t="s">
        <v>179</v>
      </c>
      <c r="B64" s="3" t="s">
        <v>180</v>
      </c>
      <c r="C64" s="3" t="s">
        <v>181</v>
      </c>
      <c r="D64" s="12">
        <v>5</v>
      </c>
      <c r="E64" s="12">
        <v>109</v>
      </c>
      <c r="F64" s="12">
        <v>0</v>
      </c>
      <c r="G64" s="12">
        <f t="shared" si="1"/>
        <v>114</v>
      </c>
      <c r="H64" s="12">
        <v>10</v>
      </c>
      <c r="I64" s="12">
        <v>120</v>
      </c>
      <c r="J64" s="13">
        <f t="shared" si="0"/>
        <v>0.95</v>
      </c>
    </row>
    <row r="65" spans="1:10" x14ac:dyDescent="0.3">
      <c r="A65" s="3" t="s">
        <v>182</v>
      </c>
      <c r="B65" s="3" t="s">
        <v>180</v>
      </c>
      <c r="C65" s="3" t="s">
        <v>183</v>
      </c>
      <c r="D65" s="12">
        <v>4</v>
      </c>
      <c r="E65" s="12">
        <v>142</v>
      </c>
      <c r="F65" s="12">
        <v>0</v>
      </c>
      <c r="G65" s="12">
        <f t="shared" si="1"/>
        <v>146</v>
      </c>
      <c r="H65" s="12">
        <v>9</v>
      </c>
      <c r="I65" s="12">
        <v>167</v>
      </c>
      <c r="J65" s="13">
        <f t="shared" si="0"/>
        <v>0.87425149700598803</v>
      </c>
    </row>
    <row r="66" spans="1:10" x14ac:dyDescent="0.3">
      <c r="A66" s="3" t="s">
        <v>184</v>
      </c>
      <c r="B66" s="3" t="s">
        <v>180</v>
      </c>
      <c r="C66" s="3" t="s">
        <v>185</v>
      </c>
      <c r="D66" s="12">
        <v>9</v>
      </c>
      <c r="E66" s="12">
        <v>100</v>
      </c>
      <c r="F66" s="12">
        <v>0</v>
      </c>
      <c r="G66" s="12">
        <f t="shared" si="1"/>
        <v>109</v>
      </c>
      <c r="H66" s="12">
        <v>0</v>
      </c>
      <c r="I66" s="12">
        <v>106</v>
      </c>
      <c r="J66" s="13">
        <f t="shared" si="0"/>
        <v>1.0283018867924529</v>
      </c>
    </row>
    <row r="67" spans="1:10" x14ac:dyDescent="0.3">
      <c r="A67" s="3" t="s">
        <v>186</v>
      </c>
      <c r="B67" s="3" t="s">
        <v>180</v>
      </c>
      <c r="C67" s="3" t="s">
        <v>187</v>
      </c>
      <c r="D67" s="12">
        <v>9</v>
      </c>
      <c r="E67" s="12">
        <v>123</v>
      </c>
      <c r="F67" s="12">
        <v>0</v>
      </c>
      <c r="G67" s="12">
        <f t="shared" si="1"/>
        <v>132</v>
      </c>
      <c r="H67" s="12">
        <v>9</v>
      </c>
      <c r="I67" s="12">
        <v>131</v>
      </c>
      <c r="J67" s="13">
        <f t="shared" si="0"/>
        <v>1.0076335877862594</v>
      </c>
    </row>
    <row r="68" spans="1:10" x14ac:dyDescent="0.3">
      <c r="A68" s="3" t="s">
        <v>188</v>
      </c>
      <c r="B68" s="3" t="s">
        <v>180</v>
      </c>
      <c r="C68" s="3" t="s">
        <v>189</v>
      </c>
      <c r="D68" s="12">
        <v>3</v>
      </c>
      <c r="E68" s="12">
        <v>66</v>
      </c>
      <c r="F68" s="12">
        <v>0</v>
      </c>
      <c r="G68" s="12">
        <f t="shared" si="1"/>
        <v>69</v>
      </c>
      <c r="H68" s="12">
        <v>3</v>
      </c>
      <c r="I68" s="12">
        <v>76</v>
      </c>
      <c r="J68" s="13">
        <f t="shared" si="0"/>
        <v>0.90789473684210531</v>
      </c>
    </row>
    <row r="69" spans="1:10" x14ac:dyDescent="0.3">
      <c r="A69" s="3" t="s">
        <v>190</v>
      </c>
      <c r="B69" s="3" t="s">
        <v>180</v>
      </c>
      <c r="C69" s="3" t="s">
        <v>191</v>
      </c>
      <c r="D69" s="12">
        <v>4</v>
      </c>
      <c r="E69" s="12">
        <v>196</v>
      </c>
      <c r="F69" s="12">
        <v>0</v>
      </c>
      <c r="G69" s="12">
        <f t="shared" si="1"/>
        <v>200</v>
      </c>
      <c r="H69" s="12">
        <v>2</v>
      </c>
      <c r="I69" s="12">
        <v>220</v>
      </c>
      <c r="J69" s="13">
        <f t="shared" si="0"/>
        <v>0.90909090909090906</v>
      </c>
    </row>
    <row r="70" spans="1:10" x14ac:dyDescent="0.3">
      <c r="A70" s="3" t="s">
        <v>192</v>
      </c>
      <c r="B70" s="3" t="s">
        <v>180</v>
      </c>
      <c r="C70" s="3" t="s">
        <v>193</v>
      </c>
      <c r="D70" s="12">
        <v>7</v>
      </c>
      <c r="E70" s="12">
        <v>53</v>
      </c>
      <c r="F70" s="12">
        <v>0</v>
      </c>
      <c r="G70" s="12">
        <f t="shared" si="1"/>
        <v>60</v>
      </c>
      <c r="H70" s="12">
        <v>7</v>
      </c>
      <c r="I70" s="12">
        <v>51</v>
      </c>
      <c r="J70" s="13">
        <f t="shared" si="0"/>
        <v>1.1764705882352942</v>
      </c>
    </row>
    <row r="71" spans="1:10" x14ac:dyDescent="0.3">
      <c r="A71" s="3" t="s">
        <v>194</v>
      </c>
      <c r="B71" s="3" t="s">
        <v>180</v>
      </c>
      <c r="C71" s="3" t="s">
        <v>195</v>
      </c>
      <c r="D71" s="12">
        <v>17</v>
      </c>
      <c r="E71" s="12">
        <v>128</v>
      </c>
      <c r="F71" s="12">
        <v>0</v>
      </c>
      <c r="G71" s="12">
        <f t="shared" si="1"/>
        <v>145</v>
      </c>
      <c r="H71" s="12">
        <v>6</v>
      </c>
      <c r="I71" s="12">
        <v>166</v>
      </c>
      <c r="J71" s="13">
        <f t="shared" si="0"/>
        <v>0.87349397590361444</v>
      </c>
    </row>
    <row r="72" spans="1:10" x14ac:dyDescent="0.3">
      <c r="A72" s="3" t="s">
        <v>196</v>
      </c>
      <c r="B72" s="3" t="s">
        <v>180</v>
      </c>
      <c r="C72" s="3" t="s">
        <v>197</v>
      </c>
      <c r="D72" s="12">
        <v>64</v>
      </c>
      <c r="E72" s="12">
        <v>603</v>
      </c>
      <c r="F72" s="12">
        <v>0</v>
      </c>
      <c r="G72" s="12">
        <f t="shared" si="1"/>
        <v>667</v>
      </c>
      <c r="H72" s="12">
        <v>13</v>
      </c>
      <c r="I72" s="12">
        <v>711</v>
      </c>
      <c r="J72" s="13">
        <f t="shared" si="0"/>
        <v>0.93811533052039386</v>
      </c>
    </row>
    <row r="73" spans="1:10" x14ac:dyDescent="0.3">
      <c r="A73" s="3" t="s">
        <v>198</v>
      </c>
      <c r="B73" s="3" t="s">
        <v>180</v>
      </c>
      <c r="C73" s="3" t="s">
        <v>199</v>
      </c>
      <c r="D73" s="12">
        <v>3</v>
      </c>
      <c r="E73" s="12">
        <v>164</v>
      </c>
      <c r="F73" s="12">
        <v>0</v>
      </c>
      <c r="G73" s="12">
        <f t="shared" si="1"/>
        <v>167</v>
      </c>
      <c r="H73" s="12">
        <v>3</v>
      </c>
      <c r="I73" s="12">
        <v>144</v>
      </c>
      <c r="J73" s="13">
        <f t="shared" si="0"/>
        <v>1.1597222222222223</v>
      </c>
    </row>
    <row r="74" spans="1:10" x14ac:dyDescent="0.3">
      <c r="A74" s="3" t="s">
        <v>200</v>
      </c>
      <c r="B74" s="3" t="s">
        <v>180</v>
      </c>
      <c r="C74" s="3" t="s">
        <v>201</v>
      </c>
      <c r="D74" s="12">
        <v>17</v>
      </c>
      <c r="E74" s="12">
        <v>562</v>
      </c>
      <c r="F74" s="12">
        <v>0</v>
      </c>
      <c r="G74" s="12">
        <f t="shared" si="1"/>
        <v>579</v>
      </c>
      <c r="H74" s="12">
        <v>14</v>
      </c>
      <c r="I74" s="12">
        <v>528</v>
      </c>
      <c r="J74" s="13">
        <f t="shared" si="0"/>
        <v>1.0965909090909092</v>
      </c>
    </row>
    <row r="75" spans="1:10" x14ac:dyDescent="0.3">
      <c r="A75" s="3" t="s">
        <v>202</v>
      </c>
      <c r="B75" s="3" t="s">
        <v>180</v>
      </c>
      <c r="C75" s="3" t="s">
        <v>203</v>
      </c>
      <c r="D75" s="12">
        <v>10</v>
      </c>
      <c r="E75" s="12">
        <v>340</v>
      </c>
      <c r="F75" s="12">
        <v>0</v>
      </c>
      <c r="G75" s="12">
        <f t="shared" si="1"/>
        <v>350</v>
      </c>
      <c r="H75" s="12">
        <v>10</v>
      </c>
      <c r="I75" s="12">
        <v>338</v>
      </c>
      <c r="J75" s="13">
        <f t="shared" si="0"/>
        <v>1.0355029585798816</v>
      </c>
    </row>
    <row r="76" spans="1:10" x14ac:dyDescent="0.3">
      <c r="A76" s="3" t="s">
        <v>204</v>
      </c>
      <c r="B76" s="3" t="s">
        <v>180</v>
      </c>
      <c r="C76" s="3" t="s">
        <v>205</v>
      </c>
      <c r="D76" s="12">
        <v>2</v>
      </c>
      <c r="E76" s="12">
        <v>187</v>
      </c>
      <c r="F76" s="12">
        <v>0</v>
      </c>
      <c r="G76" s="12">
        <f t="shared" si="1"/>
        <v>189</v>
      </c>
      <c r="H76" s="12">
        <v>2</v>
      </c>
      <c r="I76" s="12">
        <v>160</v>
      </c>
      <c r="J76" s="13">
        <f t="shared" ref="J76:J112" si="2">G76/I76</f>
        <v>1.1812499999999999</v>
      </c>
    </row>
    <row r="77" spans="1:10" x14ac:dyDescent="0.3">
      <c r="A77" s="3" t="s">
        <v>206</v>
      </c>
      <c r="B77" s="3" t="s">
        <v>180</v>
      </c>
      <c r="C77" s="3" t="s">
        <v>207</v>
      </c>
      <c r="D77" s="12">
        <v>1</v>
      </c>
      <c r="E77" s="12">
        <v>18</v>
      </c>
      <c r="F77" s="12">
        <v>0</v>
      </c>
      <c r="G77" s="12">
        <f>SUM(D77:F77)</f>
        <v>19</v>
      </c>
      <c r="H77" s="12">
        <v>1</v>
      </c>
      <c r="I77" s="12">
        <v>15</v>
      </c>
      <c r="J77" s="13">
        <f>G77/I77</f>
        <v>1.2666666666666666</v>
      </c>
    </row>
    <row r="78" spans="1:10" x14ac:dyDescent="0.3">
      <c r="A78" s="3" t="s">
        <v>208</v>
      </c>
      <c r="B78" s="3" t="s">
        <v>209</v>
      </c>
      <c r="C78" s="3" t="s">
        <v>209</v>
      </c>
      <c r="D78" s="12">
        <v>1</v>
      </c>
      <c r="E78" s="12">
        <v>50</v>
      </c>
      <c r="F78" s="12">
        <v>0</v>
      </c>
      <c r="G78" s="12">
        <f t="shared" ref="G78:G111" si="3">SUM(D78:F78)</f>
        <v>51</v>
      </c>
      <c r="H78" s="12">
        <v>0</v>
      </c>
      <c r="I78" s="12">
        <v>51</v>
      </c>
      <c r="J78" s="13">
        <f t="shared" si="2"/>
        <v>1</v>
      </c>
    </row>
    <row r="79" spans="1:10" x14ac:dyDescent="0.3">
      <c r="A79" s="3" t="s">
        <v>210</v>
      </c>
      <c r="B79" s="3" t="s">
        <v>211</v>
      </c>
      <c r="C79" s="3" t="s">
        <v>212</v>
      </c>
      <c r="D79" s="12">
        <v>3</v>
      </c>
      <c r="E79" s="12">
        <v>28</v>
      </c>
      <c r="F79" s="12">
        <v>0</v>
      </c>
      <c r="G79" s="12">
        <f t="shared" si="3"/>
        <v>31</v>
      </c>
      <c r="H79" s="12">
        <v>3</v>
      </c>
      <c r="I79" s="12">
        <v>3</v>
      </c>
      <c r="J79" s="13">
        <f t="shared" si="2"/>
        <v>10.333333333333334</v>
      </c>
    </row>
    <row r="80" spans="1:10" x14ac:dyDescent="0.3">
      <c r="A80" s="16" t="s">
        <v>213</v>
      </c>
      <c r="B80" s="3" t="s">
        <v>211</v>
      </c>
      <c r="C80" s="3" t="s">
        <v>214</v>
      </c>
      <c r="D80" s="12">
        <v>1</v>
      </c>
      <c r="E80" s="12">
        <v>9</v>
      </c>
      <c r="F80" s="12">
        <v>0</v>
      </c>
      <c r="G80" s="12">
        <f t="shared" si="3"/>
        <v>10</v>
      </c>
      <c r="H80" s="12">
        <v>1</v>
      </c>
      <c r="I80" s="12">
        <v>9</v>
      </c>
      <c r="J80" s="13">
        <f t="shared" si="2"/>
        <v>1.1111111111111112</v>
      </c>
    </row>
    <row r="81" spans="1:10" x14ac:dyDescent="0.3">
      <c r="A81" s="3" t="s">
        <v>215</v>
      </c>
      <c r="B81" s="3" t="s">
        <v>216</v>
      </c>
      <c r="C81" s="3" t="s">
        <v>217</v>
      </c>
      <c r="D81" s="12">
        <v>6</v>
      </c>
      <c r="E81" s="12">
        <v>65</v>
      </c>
      <c r="F81" s="12">
        <v>1</v>
      </c>
      <c r="G81" s="12">
        <f t="shared" si="3"/>
        <v>72</v>
      </c>
      <c r="H81" s="12">
        <v>7</v>
      </c>
      <c r="I81" s="12">
        <v>75</v>
      </c>
      <c r="J81" s="13">
        <f t="shared" si="2"/>
        <v>0.96</v>
      </c>
    </row>
    <row r="82" spans="1:10" x14ac:dyDescent="0.3">
      <c r="A82" s="3" t="s">
        <v>218</v>
      </c>
      <c r="B82" s="3" t="s">
        <v>219</v>
      </c>
      <c r="C82" s="3" t="s">
        <v>219</v>
      </c>
      <c r="D82" s="12">
        <v>4</v>
      </c>
      <c r="E82" s="12">
        <v>44</v>
      </c>
      <c r="F82" s="12">
        <v>0</v>
      </c>
      <c r="G82" s="12">
        <f t="shared" si="3"/>
        <v>48</v>
      </c>
      <c r="H82" s="12">
        <v>4</v>
      </c>
      <c r="I82" s="12">
        <v>37</v>
      </c>
      <c r="J82" s="13">
        <f t="shared" si="2"/>
        <v>1.2972972972972974</v>
      </c>
    </row>
    <row r="83" spans="1:10" x14ac:dyDescent="0.3">
      <c r="A83" s="3" t="s">
        <v>220</v>
      </c>
      <c r="B83" s="3" t="s">
        <v>221</v>
      </c>
      <c r="C83" s="3" t="s">
        <v>222</v>
      </c>
      <c r="D83" s="12">
        <v>20</v>
      </c>
      <c r="E83" s="12">
        <v>291</v>
      </c>
      <c r="F83" s="12">
        <v>0</v>
      </c>
      <c r="G83" s="12">
        <f t="shared" si="3"/>
        <v>311</v>
      </c>
      <c r="H83" s="12">
        <v>20</v>
      </c>
      <c r="I83" s="12">
        <v>119</v>
      </c>
      <c r="J83" s="13">
        <f t="shared" si="2"/>
        <v>2.6134453781512605</v>
      </c>
    </row>
    <row r="84" spans="1:10" x14ac:dyDescent="0.3">
      <c r="A84" s="3" t="s">
        <v>223</v>
      </c>
      <c r="B84" s="3" t="s">
        <v>221</v>
      </c>
      <c r="C84" s="3" t="s">
        <v>224</v>
      </c>
      <c r="D84" s="12">
        <v>7</v>
      </c>
      <c r="E84" s="12">
        <v>41</v>
      </c>
      <c r="F84" s="12">
        <v>4</v>
      </c>
      <c r="G84" s="12">
        <f t="shared" si="3"/>
        <v>52</v>
      </c>
      <c r="H84" s="12">
        <v>6</v>
      </c>
      <c r="I84" s="12">
        <v>39</v>
      </c>
      <c r="J84" s="13">
        <f t="shared" si="2"/>
        <v>1.3333333333333333</v>
      </c>
    </row>
    <row r="85" spans="1:10" x14ac:dyDescent="0.3">
      <c r="A85" s="3" t="s">
        <v>225</v>
      </c>
      <c r="B85" s="3" t="s">
        <v>226</v>
      </c>
      <c r="C85" s="3" t="s">
        <v>227</v>
      </c>
      <c r="D85" s="12">
        <v>48</v>
      </c>
      <c r="E85" s="12">
        <v>10</v>
      </c>
      <c r="F85" s="12">
        <v>0</v>
      </c>
      <c r="G85" s="12">
        <f t="shared" si="3"/>
        <v>58</v>
      </c>
      <c r="H85" s="12">
        <v>3</v>
      </c>
      <c r="I85" s="12">
        <v>55</v>
      </c>
      <c r="J85" s="13">
        <f t="shared" si="2"/>
        <v>1.0545454545454545</v>
      </c>
    </row>
    <row r="86" spans="1:10" x14ac:dyDescent="0.3">
      <c r="A86" s="3" t="s">
        <v>228</v>
      </c>
      <c r="B86" s="3" t="s">
        <v>229</v>
      </c>
      <c r="C86" s="3" t="s">
        <v>230</v>
      </c>
      <c r="D86" s="12">
        <v>12</v>
      </c>
      <c r="E86" s="12">
        <v>77</v>
      </c>
      <c r="F86" s="12">
        <v>1</v>
      </c>
      <c r="G86" s="12">
        <f t="shared" si="3"/>
        <v>90</v>
      </c>
      <c r="H86" s="12">
        <v>12</v>
      </c>
      <c r="I86" s="12">
        <v>45</v>
      </c>
      <c r="J86" s="13">
        <f t="shared" si="2"/>
        <v>2</v>
      </c>
    </row>
    <row r="87" spans="1:10" x14ac:dyDescent="0.3">
      <c r="A87" s="3" t="s">
        <v>231</v>
      </c>
      <c r="B87" s="3" t="s">
        <v>232</v>
      </c>
      <c r="C87" s="3" t="s">
        <v>233</v>
      </c>
      <c r="D87" s="12">
        <v>10</v>
      </c>
      <c r="E87" s="12">
        <v>220</v>
      </c>
      <c r="F87" s="12">
        <v>3</v>
      </c>
      <c r="G87" s="12">
        <f t="shared" si="3"/>
        <v>233</v>
      </c>
      <c r="H87" s="12">
        <v>7</v>
      </c>
      <c r="I87" s="12">
        <v>130</v>
      </c>
      <c r="J87" s="13">
        <f t="shared" si="2"/>
        <v>1.7923076923076924</v>
      </c>
    </row>
    <row r="88" spans="1:10" x14ac:dyDescent="0.3">
      <c r="A88" s="3" t="s">
        <v>234</v>
      </c>
      <c r="B88" s="3" t="s">
        <v>235</v>
      </c>
      <c r="C88" s="3" t="s">
        <v>236</v>
      </c>
      <c r="D88" s="12">
        <v>2</v>
      </c>
      <c r="E88" s="12">
        <v>35</v>
      </c>
      <c r="F88" s="12">
        <v>0</v>
      </c>
      <c r="G88" s="12">
        <f t="shared" si="3"/>
        <v>37</v>
      </c>
      <c r="H88" s="12">
        <v>2</v>
      </c>
      <c r="I88" s="12">
        <v>20</v>
      </c>
      <c r="J88" s="13">
        <f t="shared" si="2"/>
        <v>1.85</v>
      </c>
    </row>
    <row r="89" spans="1:10" x14ac:dyDescent="0.3">
      <c r="A89" s="3" t="s">
        <v>237</v>
      </c>
      <c r="B89" s="3" t="s">
        <v>238</v>
      </c>
      <c r="C89" s="3" t="s">
        <v>239</v>
      </c>
      <c r="D89" s="12">
        <v>0</v>
      </c>
      <c r="E89" s="12">
        <v>2</v>
      </c>
      <c r="F89" s="12">
        <v>0</v>
      </c>
      <c r="G89" s="12">
        <f t="shared" si="3"/>
        <v>2</v>
      </c>
      <c r="H89" s="12">
        <v>0</v>
      </c>
      <c r="I89" s="12">
        <v>2</v>
      </c>
      <c r="J89" s="13">
        <f t="shared" si="2"/>
        <v>1</v>
      </c>
    </row>
    <row r="90" spans="1:10" x14ac:dyDescent="0.3">
      <c r="A90" s="3" t="s">
        <v>240</v>
      </c>
      <c r="B90" s="3" t="s">
        <v>241</v>
      </c>
      <c r="C90" s="3" t="s">
        <v>242</v>
      </c>
      <c r="D90" s="12">
        <v>15</v>
      </c>
      <c r="E90" s="12">
        <v>99</v>
      </c>
      <c r="F90" s="12">
        <v>0</v>
      </c>
      <c r="G90" s="12">
        <f t="shared" si="3"/>
        <v>114</v>
      </c>
      <c r="H90" s="12">
        <v>15</v>
      </c>
      <c r="I90" s="12">
        <v>109</v>
      </c>
      <c r="J90" s="13">
        <f t="shared" si="2"/>
        <v>1.0458715596330275</v>
      </c>
    </row>
    <row r="91" spans="1:10" x14ac:dyDescent="0.3">
      <c r="A91" s="3" t="s">
        <v>243</v>
      </c>
      <c r="B91" s="3" t="s">
        <v>244</v>
      </c>
      <c r="C91" s="3" t="s">
        <v>244</v>
      </c>
      <c r="D91" s="12">
        <v>14</v>
      </c>
      <c r="E91" s="12">
        <v>103</v>
      </c>
      <c r="F91" s="12">
        <v>0</v>
      </c>
      <c r="G91" s="12">
        <f t="shared" si="3"/>
        <v>117</v>
      </c>
      <c r="H91" s="12">
        <v>3</v>
      </c>
      <c r="I91" s="12">
        <v>95</v>
      </c>
      <c r="J91" s="13">
        <f t="shared" si="2"/>
        <v>1.2315789473684211</v>
      </c>
    </row>
    <row r="92" spans="1:10" x14ac:dyDescent="0.3">
      <c r="A92" s="3" t="s">
        <v>245</v>
      </c>
      <c r="B92" s="3" t="s">
        <v>246</v>
      </c>
      <c r="C92" s="3" t="s">
        <v>247</v>
      </c>
      <c r="D92" s="12">
        <v>16</v>
      </c>
      <c r="E92" s="12">
        <v>79</v>
      </c>
      <c r="F92" s="12">
        <v>0</v>
      </c>
      <c r="G92" s="12">
        <f t="shared" si="3"/>
        <v>95</v>
      </c>
      <c r="H92" s="12">
        <v>8</v>
      </c>
      <c r="I92" s="12">
        <v>86</v>
      </c>
      <c r="J92" s="13">
        <f t="shared" si="2"/>
        <v>1.1046511627906976</v>
      </c>
    </row>
    <row r="93" spans="1:10" x14ac:dyDescent="0.3">
      <c r="A93" s="3" t="s">
        <v>248</v>
      </c>
      <c r="B93" s="3" t="s">
        <v>249</v>
      </c>
      <c r="C93" s="3" t="s">
        <v>250</v>
      </c>
      <c r="D93" s="12">
        <v>9</v>
      </c>
      <c r="E93" s="12">
        <v>64</v>
      </c>
      <c r="F93" s="12">
        <v>0</v>
      </c>
      <c r="G93" s="12">
        <f t="shared" si="3"/>
        <v>73</v>
      </c>
      <c r="H93" s="12">
        <v>1</v>
      </c>
      <c r="I93" s="12">
        <v>70</v>
      </c>
      <c r="J93" s="13">
        <f t="shared" si="2"/>
        <v>1.0428571428571429</v>
      </c>
    </row>
    <row r="94" spans="1:10" x14ac:dyDescent="0.3">
      <c r="A94" s="3" t="s">
        <v>251</v>
      </c>
      <c r="B94" s="3" t="s">
        <v>252</v>
      </c>
      <c r="C94" s="3" t="s">
        <v>253</v>
      </c>
      <c r="D94" s="12">
        <v>5</v>
      </c>
      <c r="E94" s="12">
        <v>83</v>
      </c>
      <c r="F94" s="12">
        <v>0</v>
      </c>
      <c r="G94" s="12">
        <f t="shared" si="3"/>
        <v>88</v>
      </c>
      <c r="H94" s="12">
        <v>2</v>
      </c>
      <c r="I94" s="12">
        <v>88</v>
      </c>
      <c r="J94" s="13">
        <f t="shared" si="2"/>
        <v>1</v>
      </c>
    </row>
    <row r="95" spans="1:10" x14ac:dyDescent="0.3">
      <c r="A95" s="3" t="s">
        <v>254</v>
      </c>
      <c r="B95" s="3" t="s">
        <v>255</v>
      </c>
      <c r="C95" s="3" t="s">
        <v>256</v>
      </c>
      <c r="D95" s="12">
        <v>2</v>
      </c>
      <c r="E95" s="12">
        <v>16</v>
      </c>
      <c r="F95" s="12">
        <v>0</v>
      </c>
      <c r="G95" s="12">
        <f t="shared" si="3"/>
        <v>18</v>
      </c>
      <c r="H95" s="12">
        <v>2</v>
      </c>
      <c r="I95" s="12">
        <v>18</v>
      </c>
      <c r="J95" s="13">
        <f t="shared" si="2"/>
        <v>1</v>
      </c>
    </row>
    <row r="96" spans="1:10" x14ac:dyDescent="0.3">
      <c r="A96" s="3" t="s">
        <v>257</v>
      </c>
      <c r="B96" s="3" t="s">
        <v>258</v>
      </c>
      <c r="C96" s="3" t="s">
        <v>259</v>
      </c>
      <c r="D96" s="12">
        <v>16</v>
      </c>
      <c r="E96" s="12">
        <v>289</v>
      </c>
      <c r="F96" s="12">
        <v>1</v>
      </c>
      <c r="G96" s="12">
        <f t="shared" si="3"/>
        <v>306</v>
      </c>
      <c r="H96" s="12">
        <v>16</v>
      </c>
      <c r="I96" s="12">
        <v>312</v>
      </c>
      <c r="J96" s="13">
        <f t="shared" si="2"/>
        <v>0.98076923076923073</v>
      </c>
    </row>
    <row r="97" spans="1:11" x14ac:dyDescent="0.3">
      <c r="A97" s="3" t="s">
        <v>260</v>
      </c>
      <c r="B97" s="3" t="s">
        <v>258</v>
      </c>
      <c r="C97" s="3" t="s">
        <v>261</v>
      </c>
      <c r="D97" s="12">
        <v>2</v>
      </c>
      <c r="E97" s="12">
        <v>10</v>
      </c>
      <c r="F97" s="12">
        <v>0</v>
      </c>
      <c r="G97" s="12">
        <f t="shared" si="3"/>
        <v>12</v>
      </c>
      <c r="H97" s="12">
        <v>2</v>
      </c>
      <c r="I97" s="12">
        <v>12</v>
      </c>
      <c r="J97" s="13">
        <f t="shared" si="2"/>
        <v>1</v>
      </c>
    </row>
    <row r="98" spans="1:11" x14ac:dyDescent="0.3">
      <c r="A98" s="3" t="s">
        <v>262</v>
      </c>
      <c r="B98" s="3" t="s">
        <v>258</v>
      </c>
      <c r="C98" s="3" t="s">
        <v>263</v>
      </c>
      <c r="D98" s="12">
        <v>13</v>
      </c>
      <c r="E98" s="12">
        <v>278</v>
      </c>
      <c r="F98" s="12">
        <v>1</v>
      </c>
      <c r="G98" s="12">
        <f t="shared" si="3"/>
        <v>292</v>
      </c>
      <c r="H98" s="12">
        <v>8</v>
      </c>
      <c r="I98" s="12">
        <v>320</v>
      </c>
      <c r="J98" s="13">
        <f t="shared" si="2"/>
        <v>0.91249999999999998</v>
      </c>
    </row>
    <row r="99" spans="1:11" x14ac:dyDescent="0.3">
      <c r="A99" s="3" t="s">
        <v>264</v>
      </c>
      <c r="B99" s="3" t="s">
        <v>258</v>
      </c>
      <c r="C99" s="3" t="s">
        <v>265</v>
      </c>
      <c r="D99" s="12">
        <v>11</v>
      </c>
      <c r="E99" s="12">
        <v>84</v>
      </c>
      <c r="F99" s="12">
        <v>0</v>
      </c>
      <c r="G99" s="12">
        <f t="shared" si="3"/>
        <v>95</v>
      </c>
      <c r="H99" s="12">
        <v>10</v>
      </c>
      <c r="I99" s="12">
        <v>91</v>
      </c>
      <c r="J99" s="13">
        <f t="shared" si="2"/>
        <v>1.043956043956044</v>
      </c>
    </row>
    <row r="100" spans="1:11" x14ac:dyDescent="0.3">
      <c r="A100" s="3" t="s">
        <v>266</v>
      </c>
      <c r="B100" s="3" t="s">
        <v>258</v>
      </c>
      <c r="C100" s="3" t="s">
        <v>267</v>
      </c>
      <c r="D100" s="12">
        <v>12</v>
      </c>
      <c r="E100" s="12">
        <v>112</v>
      </c>
      <c r="F100" s="12">
        <v>0</v>
      </c>
      <c r="G100" s="12">
        <f t="shared" si="3"/>
        <v>124</v>
      </c>
      <c r="H100" s="12">
        <v>7</v>
      </c>
      <c r="I100" s="12">
        <v>122</v>
      </c>
      <c r="J100" s="13">
        <f t="shared" si="2"/>
        <v>1.0163934426229508</v>
      </c>
    </row>
    <row r="101" spans="1:11" x14ac:dyDescent="0.3">
      <c r="A101" s="3" t="s">
        <v>268</v>
      </c>
      <c r="B101" s="3" t="s">
        <v>258</v>
      </c>
      <c r="C101" s="3" t="s">
        <v>269</v>
      </c>
      <c r="D101" s="12">
        <v>10</v>
      </c>
      <c r="E101" s="12">
        <v>86</v>
      </c>
      <c r="F101" s="12">
        <v>0</v>
      </c>
      <c r="G101" s="12">
        <f t="shared" si="3"/>
        <v>96</v>
      </c>
      <c r="H101" s="12">
        <v>8</v>
      </c>
      <c r="I101" s="12">
        <v>96</v>
      </c>
      <c r="J101" s="13">
        <f t="shared" si="2"/>
        <v>1</v>
      </c>
    </row>
    <row r="102" spans="1:11" x14ac:dyDescent="0.3">
      <c r="A102" s="3" t="s">
        <v>270</v>
      </c>
      <c r="B102" s="3" t="s">
        <v>258</v>
      </c>
      <c r="C102" s="3" t="s">
        <v>271</v>
      </c>
      <c r="D102" s="12">
        <v>11</v>
      </c>
      <c r="E102" s="12">
        <v>331</v>
      </c>
      <c r="F102" s="12">
        <v>0</v>
      </c>
      <c r="G102" s="12">
        <f t="shared" si="3"/>
        <v>342</v>
      </c>
      <c r="H102" s="12">
        <v>5</v>
      </c>
      <c r="I102" s="12">
        <v>333</v>
      </c>
      <c r="J102" s="13">
        <f t="shared" si="2"/>
        <v>1.027027027027027</v>
      </c>
    </row>
    <row r="103" spans="1:11" x14ac:dyDescent="0.3">
      <c r="A103" s="3" t="s">
        <v>272</v>
      </c>
      <c r="B103" s="3" t="s">
        <v>258</v>
      </c>
      <c r="C103" s="3" t="s">
        <v>273</v>
      </c>
      <c r="D103" s="12">
        <v>9</v>
      </c>
      <c r="E103" s="12">
        <v>185</v>
      </c>
      <c r="F103" s="12">
        <v>0</v>
      </c>
      <c r="G103" s="12">
        <f t="shared" si="3"/>
        <v>194</v>
      </c>
      <c r="H103" s="12">
        <v>4</v>
      </c>
      <c r="I103" s="12">
        <v>193</v>
      </c>
      <c r="J103" s="13">
        <f t="shared" si="2"/>
        <v>1.0051813471502591</v>
      </c>
    </row>
    <row r="104" spans="1:11" x14ac:dyDescent="0.3">
      <c r="A104" s="3" t="s">
        <v>274</v>
      </c>
      <c r="B104" s="3" t="s">
        <v>258</v>
      </c>
      <c r="C104" s="3" t="s">
        <v>275</v>
      </c>
      <c r="D104" s="12">
        <v>14</v>
      </c>
      <c r="E104" s="12">
        <v>110</v>
      </c>
      <c r="F104" s="12">
        <v>0</v>
      </c>
      <c r="G104" s="12">
        <f t="shared" si="3"/>
        <v>124</v>
      </c>
      <c r="H104" s="12">
        <v>11</v>
      </c>
      <c r="I104" s="12">
        <v>121</v>
      </c>
      <c r="J104" s="13">
        <f t="shared" si="2"/>
        <v>1.024793388429752</v>
      </c>
    </row>
    <row r="105" spans="1:11" x14ac:dyDescent="0.3">
      <c r="A105" s="3" t="s">
        <v>276</v>
      </c>
      <c r="B105" s="3" t="s">
        <v>258</v>
      </c>
      <c r="C105" s="3" t="s">
        <v>277</v>
      </c>
      <c r="D105" s="12">
        <v>11</v>
      </c>
      <c r="E105" s="12">
        <v>156</v>
      </c>
      <c r="F105" s="12">
        <v>1</v>
      </c>
      <c r="G105" s="12">
        <f t="shared" si="3"/>
        <v>168</v>
      </c>
      <c r="H105" s="12">
        <v>7</v>
      </c>
      <c r="I105" s="12">
        <v>181</v>
      </c>
      <c r="J105" s="13">
        <f t="shared" si="2"/>
        <v>0.92817679558011046</v>
      </c>
    </row>
    <row r="106" spans="1:11" x14ac:dyDescent="0.3">
      <c r="A106" s="3" t="s">
        <v>278</v>
      </c>
      <c r="B106" s="3" t="s">
        <v>279</v>
      </c>
      <c r="C106" s="3" t="s">
        <v>279</v>
      </c>
      <c r="D106" s="12">
        <v>7</v>
      </c>
      <c r="E106" s="12">
        <v>43</v>
      </c>
      <c r="F106" s="12">
        <v>0</v>
      </c>
      <c r="G106" s="12">
        <f t="shared" si="3"/>
        <v>50</v>
      </c>
      <c r="H106" s="12">
        <v>7</v>
      </c>
      <c r="I106" s="12">
        <v>47</v>
      </c>
      <c r="J106" s="13">
        <f t="shared" si="2"/>
        <v>1.0638297872340425</v>
      </c>
    </row>
    <row r="107" spans="1:11" x14ac:dyDescent="0.3">
      <c r="A107" s="3" t="s">
        <v>280</v>
      </c>
      <c r="B107" s="3" t="s">
        <v>279</v>
      </c>
      <c r="C107" s="3" t="s">
        <v>281</v>
      </c>
      <c r="D107" s="12">
        <v>1</v>
      </c>
      <c r="E107" s="12">
        <v>14</v>
      </c>
      <c r="F107" s="12">
        <v>0</v>
      </c>
      <c r="G107" s="12">
        <f t="shared" si="3"/>
        <v>15</v>
      </c>
      <c r="H107" s="12">
        <v>1</v>
      </c>
      <c r="I107" s="12">
        <v>14</v>
      </c>
      <c r="J107" s="13">
        <f t="shared" si="2"/>
        <v>1.0714285714285714</v>
      </c>
    </row>
    <row r="108" spans="1:11" x14ac:dyDescent="0.3">
      <c r="A108" s="3" t="s">
        <v>282</v>
      </c>
      <c r="B108" s="3" t="s">
        <v>283</v>
      </c>
      <c r="C108" s="3" t="s">
        <v>284</v>
      </c>
      <c r="D108" s="12">
        <v>20</v>
      </c>
      <c r="E108" s="12">
        <v>104</v>
      </c>
      <c r="F108" s="12">
        <v>0</v>
      </c>
      <c r="G108" s="12">
        <f t="shared" si="3"/>
        <v>124</v>
      </c>
      <c r="H108" s="12">
        <v>8</v>
      </c>
      <c r="I108" s="12">
        <v>123</v>
      </c>
      <c r="J108" s="13">
        <f t="shared" si="2"/>
        <v>1.0081300813008129</v>
      </c>
    </row>
    <row r="109" spans="1:11" x14ac:dyDescent="0.3">
      <c r="A109" s="3" t="s">
        <v>285</v>
      </c>
      <c r="B109" s="3" t="s">
        <v>286</v>
      </c>
      <c r="C109" s="3" t="s">
        <v>287</v>
      </c>
      <c r="D109" s="12">
        <v>3</v>
      </c>
      <c r="E109" s="12">
        <v>20</v>
      </c>
      <c r="F109" s="12">
        <v>0</v>
      </c>
      <c r="G109" s="12">
        <f t="shared" si="3"/>
        <v>23</v>
      </c>
      <c r="H109" s="12">
        <v>0</v>
      </c>
      <c r="I109" s="12">
        <v>25</v>
      </c>
      <c r="J109" s="13">
        <f t="shared" si="2"/>
        <v>0.92</v>
      </c>
    </row>
    <row r="110" spans="1:11" x14ac:dyDescent="0.3">
      <c r="A110" s="3" t="s">
        <v>288</v>
      </c>
      <c r="B110" s="3" t="s">
        <v>289</v>
      </c>
      <c r="C110" s="3" t="s">
        <v>289</v>
      </c>
      <c r="D110" s="12">
        <v>8</v>
      </c>
      <c r="E110" s="12">
        <v>43</v>
      </c>
      <c r="F110" s="12">
        <v>0</v>
      </c>
      <c r="G110" s="12">
        <f t="shared" si="3"/>
        <v>51</v>
      </c>
      <c r="H110" s="12">
        <v>1</v>
      </c>
      <c r="I110" s="12">
        <v>50</v>
      </c>
      <c r="J110" s="13">
        <f>G110/I110</f>
        <v>1.02</v>
      </c>
    </row>
    <row r="111" spans="1:11" ht="15" thickBot="1" x14ac:dyDescent="0.35">
      <c r="A111" s="16" t="s">
        <v>290</v>
      </c>
      <c r="B111" s="3" t="s">
        <v>289</v>
      </c>
      <c r="C111" s="3" t="s">
        <v>291</v>
      </c>
      <c r="D111" s="12">
        <v>0</v>
      </c>
      <c r="E111" s="12">
        <v>0</v>
      </c>
      <c r="F111" s="12">
        <v>0</v>
      </c>
      <c r="G111" s="12">
        <f t="shared" si="3"/>
        <v>0</v>
      </c>
      <c r="H111" s="12">
        <v>0</v>
      </c>
      <c r="I111" s="12">
        <v>0</v>
      </c>
      <c r="J111" s="13">
        <v>0</v>
      </c>
      <c r="K111" t="s">
        <v>480</v>
      </c>
    </row>
    <row r="112" spans="1:11" ht="15" thickTop="1" x14ac:dyDescent="0.3">
      <c r="A112" s="17" t="s">
        <v>292</v>
      </c>
      <c r="B112" s="17"/>
      <c r="C112" s="17"/>
      <c r="D112" s="18">
        <f>SUM(D3:D111)</f>
        <v>840</v>
      </c>
      <c r="E112" s="18">
        <f>SUM(E3:E111)</f>
        <v>9898</v>
      </c>
      <c r="F112" s="18">
        <f>SUM(F3:F111)</f>
        <v>38</v>
      </c>
      <c r="G112" s="18">
        <f t="shared" ref="G112" si="4">D112+E112+F112</f>
        <v>10776</v>
      </c>
      <c r="H112" s="18">
        <f>SUM(H3:H111)</f>
        <v>490</v>
      </c>
      <c r="I112" s="18">
        <f>SUM(I3:I111)</f>
        <v>9368</v>
      </c>
      <c r="J112" s="19">
        <f t="shared" si="2"/>
        <v>1.1502988898377455</v>
      </c>
    </row>
    <row r="114" spans="1:10" x14ac:dyDescent="0.3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3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E3B1-038C-4649-A99E-EAEED3FC315D}">
  <dimension ref="A1:H80"/>
  <sheetViews>
    <sheetView topLeftCell="A53" workbookViewId="0">
      <selection activeCell="B75" sqref="B75"/>
    </sheetView>
  </sheetViews>
  <sheetFormatPr defaultRowHeight="14.4" x14ac:dyDescent="0.3"/>
  <cols>
    <col min="1" max="1" width="14.109375" style="4" customWidth="1"/>
    <col min="2" max="4" width="8.88671875" style="20"/>
    <col min="5" max="5" width="11" style="20" customWidth="1"/>
    <col min="6" max="6" width="12.44140625" style="20" customWidth="1"/>
    <col min="7" max="7" width="8.88671875" style="20"/>
    <col min="8" max="8" width="8.88671875" style="21"/>
  </cols>
  <sheetData>
    <row r="1" spans="1:8" x14ac:dyDescent="0.3">
      <c r="A1" s="6"/>
      <c r="B1" s="74">
        <v>45352</v>
      </c>
      <c r="C1" s="74"/>
      <c r="D1" s="74"/>
      <c r="E1" s="74"/>
      <c r="F1" s="74"/>
      <c r="G1" s="74"/>
      <c r="H1" s="7"/>
    </row>
    <row r="2" spans="1:8" ht="40.200000000000003" x14ac:dyDescent="0.3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3">
      <c r="A3" s="3" t="s">
        <v>11</v>
      </c>
      <c r="B3" s="12">
        <v>1</v>
      </c>
      <c r="C3" s="12">
        <v>19</v>
      </c>
      <c r="D3" s="12">
        <v>0</v>
      </c>
      <c r="E3" s="12">
        <f>SUM(B3:D3)</f>
        <v>20</v>
      </c>
      <c r="F3" s="12">
        <v>0</v>
      </c>
      <c r="G3" s="12">
        <v>23</v>
      </c>
      <c r="H3" s="13">
        <f t="shared" ref="H3:H53" si="0">E3/G3</f>
        <v>0.86956521739130432</v>
      </c>
    </row>
    <row r="4" spans="1:8" x14ac:dyDescent="0.3">
      <c r="A4" s="3" t="s">
        <v>14</v>
      </c>
      <c r="B4" s="12">
        <v>1</v>
      </c>
      <c r="C4" s="12">
        <v>26</v>
      </c>
      <c r="D4" s="12">
        <v>0</v>
      </c>
      <c r="E4" s="12">
        <f t="shared" ref="E4:E53" si="1">SUM(B4:D4)</f>
        <v>27</v>
      </c>
      <c r="F4" s="12">
        <v>1</v>
      </c>
      <c r="G4" s="12">
        <v>29</v>
      </c>
      <c r="H4" s="13">
        <f t="shared" si="0"/>
        <v>0.93103448275862066</v>
      </c>
    </row>
    <row r="5" spans="1:8" x14ac:dyDescent="0.3">
      <c r="A5" s="3" t="s">
        <v>16</v>
      </c>
      <c r="B5" s="12">
        <v>0</v>
      </c>
      <c r="C5" s="12">
        <v>3</v>
      </c>
      <c r="D5" s="12">
        <v>0</v>
      </c>
      <c r="E5" s="12">
        <f t="shared" si="1"/>
        <v>3</v>
      </c>
      <c r="F5" s="12">
        <v>0</v>
      </c>
      <c r="G5" s="12">
        <v>3</v>
      </c>
      <c r="H5" s="13">
        <f t="shared" si="0"/>
        <v>1</v>
      </c>
    </row>
    <row r="6" spans="1:8" x14ac:dyDescent="0.3">
      <c r="A6" s="3" t="s">
        <v>18</v>
      </c>
      <c r="B6" s="12">
        <v>10</v>
      </c>
      <c r="C6" s="12">
        <v>97</v>
      </c>
      <c r="D6" s="12">
        <v>0</v>
      </c>
      <c r="E6" s="12">
        <v>107</v>
      </c>
      <c r="F6" s="12">
        <v>0</v>
      </c>
      <c r="G6" s="12">
        <v>80</v>
      </c>
      <c r="H6" s="13">
        <v>1.3374999999999999</v>
      </c>
    </row>
    <row r="7" spans="1:8" x14ac:dyDescent="0.3">
      <c r="A7" s="3" t="s">
        <v>23</v>
      </c>
      <c r="B7" s="12">
        <v>0</v>
      </c>
      <c r="C7" s="12">
        <v>27</v>
      </c>
      <c r="D7" s="12">
        <v>0</v>
      </c>
      <c r="E7" s="12">
        <f t="shared" si="1"/>
        <v>27</v>
      </c>
      <c r="F7" s="12">
        <v>0</v>
      </c>
      <c r="G7" s="12">
        <v>22</v>
      </c>
      <c r="H7" s="13">
        <f t="shared" si="0"/>
        <v>1.2272727272727273</v>
      </c>
    </row>
    <row r="8" spans="1:8" x14ac:dyDescent="0.3">
      <c r="A8" s="3" t="s">
        <v>26</v>
      </c>
      <c r="B8" s="12">
        <v>14</v>
      </c>
      <c r="C8" s="12">
        <v>176</v>
      </c>
      <c r="D8" s="12">
        <v>1</v>
      </c>
      <c r="E8" s="12">
        <f t="shared" si="1"/>
        <v>191</v>
      </c>
      <c r="F8" s="12">
        <v>14</v>
      </c>
      <c r="G8" s="12">
        <v>88</v>
      </c>
      <c r="H8" s="13">
        <f t="shared" si="0"/>
        <v>2.1704545454545454</v>
      </c>
    </row>
    <row r="9" spans="1:8" x14ac:dyDescent="0.3">
      <c r="A9" s="3" t="s">
        <v>29</v>
      </c>
      <c r="B9" s="12">
        <v>3</v>
      </c>
      <c r="C9" s="12">
        <v>17</v>
      </c>
      <c r="D9" s="12">
        <v>0</v>
      </c>
      <c r="E9" s="12">
        <f t="shared" si="1"/>
        <v>20</v>
      </c>
      <c r="F9" s="12">
        <v>2</v>
      </c>
      <c r="G9" s="12">
        <v>15</v>
      </c>
      <c r="H9" s="13">
        <f t="shared" si="0"/>
        <v>1.3333333333333333</v>
      </c>
    </row>
    <row r="10" spans="1:8" x14ac:dyDescent="0.3">
      <c r="A10" s="3" t="s">
        <v>32</v>
      </c>
      <c r="B10" s="12">
        <v>38</v>
      </c>
      <c r="C10" s="12">
        <v>285</v>
      </c>
      <c r="D10" s="12">
        <v>11</v>
      </c>
      <c r="E10" s="12">
        <v>334</v>
      </c>
      <c r="F10" s="12">
        <v>24</v>
      </c>
      <c r="G10" s="12">
        <v>250</v>
      </c>
      <c r="H10" s="13">
        <v>1.3360000000000001</v>
      </c>
    </row>
    <row r="11" spans="1:8" x14ac:dyDescent="0.3">
      <c r="A11" s="3" t="s">
        <v>37</v>
      </c>
      <c r="B11" s="12">
        <v>8</v>
      </c>
      <c r="C11" s="12">
        <v>84</v>
      </c>
      <c r="D11" s="12">
        <v>0</v>
      </c>
      <c r="E11" s="12">
        <v>92</v>
      </c>
      <c r="F11" s="12">
        <v>8</v>
      </c>
      <c r="G11" s="12">
        <v>106</v>
      </c>
      <c r="H11" s="13">
        <v>0.86792452830188682</v>
      </c>
    </row>
    <row r="12" spans="1:8" x14ac:dyDescent="0.3">
      <c r="A12" s="3" t="s">
        <v>42</v>
      </c>
      <c r="B12" s="12">
        <v>8</v>
      </c>
      <c r="C12" s="12">
        <v>29</v>
      </c>
      <c r="D12" s="12">
        <v>0</v>
      </c>
      <c r="E12" s="12">
        <f t="shared" si="1"/>
        <v>37</v>
      </c>
      <c r="F12" s="12">
        <v>3</v>
      </c>
      <c r="G12" s="12">
        <v>37</v>
      </c>
      <c r="H12" s="13">
        <f t="shared" si="0"/>
        <v>1</v>
      </c>
    </row>
    <row r="13" spans="1:8" x14ac:dyDescent="0.3">
      <c r="A13" s="3" t="s">
        <v>45</v>
      </c>
      <c r="B13" s="12">
        <v>6</v>
      </c>
      <c r="C13" s="12">
        <v>71</v>
      </c>
      <c r="D13" s="12">
        <v>0</v>
      </c>
      <c r="E13" s="12">
        <f t="shared" si="1"/>
        <v>77</v>
      </c>
      <c r="F13" s="12">
        <v>6</v>
      </c>
      <c r="G13" s="12">
        <v>35</v>
      </c>
      <c r="H13" s="13">
        <f t="shared" si="0"/>
        <v>2.2000000000000002</v>
      </c>
    </row>
    <row r="14" spans="1:8" x14ac:dyDescent="0.3">
      <c r="A14" s="3" t="s">
        <v>48</v>
      </c>
      <c r="B14" s="12">
        <v>28</v>
      </c>
      <c r="C14" s="12">
        <v>448</v>
      </c>
      <c r="D14" s="12">
        <v>0</v>
      </c>
      <c r="E14" s="12">
        <v>476</v>
      </c>
      <c r="F14" s="12">
        <v>15</v>
      </c>
      <c r="G14" s="12">
        <v>470</v>
      </c>
      <c r="H14" s="13">
        <v>1.0127659574468084</v>
      </c>
    </row>
    <row r="15" spans="1:8" x14ac:dyDescent="0.3">
      <c r="A15" s="3" t="s">
        <v>53</v>
      </c>
      <c r="B15" s="12">
        <v>1</v>
      </c>
      <c r="C15" s="12">
        <v>24</v>
      </c>
      <c r="D15" s="12">
        <v>0</v>
      </c>
      <c r="E15" s="12">
        <f t="shared" si="1"/>
        <v>25</v>
      </c>
      <c r="F15" s="12">
        <v>1</v>
      </c>
      <c r="G15" s="12">
        <v>12</v>
      </c>
      <c r="H15" s="13">
        <f t="shared" si="0"/>
        <v>2.0833333333333335</v>
      </c>
    </row>
    <row r="16" spans="1:8" x14ac:dyDescent="0.3">
      <c r="A16" s="3" t="s">
        <v>56</v>
      </c>
      <c r="B16" s="12">
        <v>33</v>
      </c>
      <c r="C16" s="12">
        <v>331</v>
      </c>
      <c r="D16" s="12">
        <v>0</v>
      </c>
      <c r="E16" s="12">
        <v>364</v>
      </c>
      <c r="F16" s="12">
        <v>24</v>
      </c>
      <c r="G16" s="12">
        <v>337</v>
      </c>
      <c r="H16" s="13">
        <v>1.0801186943620178</v>
      </c>
    </row>
    <row r="17" spans="1:8" x14ac:dyDescent="0.3">
      <c r="A17" s="3" t="s">
        <v>61</v>
      </c>
      <c r="B17" s="12">
        <v>4</v>
      </c>
      <c r="C17" s="12">
        <v>23</v>
      </c>
      <c r="D17" s="12">
        <v>0</v>
      </c>
      <c r="E17" s="12">
        <f t="shared" si="1"/>
        <v>27</v>
      </c>
      <c r="F17" s="12">
        <v>3</v>
      </c>
      <c r="G17" s="12">
        <v>21</v>
      </c>
      <c r="H17" s="13">
        <f t="shared" si="0"/>
        <v>1.2857142857142858</v>
      </c>
    </row>
    <row r="18" spans="1:8" x14ac:dyDescent="0.3">
      <c r="A18" s="3" t="s">
        <v>64</v>
      </c>
      <c r="B18" s="12">
        <v>6</v>
      </c>
      <c r="C18" s="12">
        <v>20</v>
      </c>
      <c r="D18" s="12">
        <v>0</v>
      </c>
      <c r="E18" s="12">
        <f t="shared" si="1"/>
        <v>26</v>
      </c>
      <c r="F18" s="12">
        <v>4</v>
      </c>
      <c r="G18" s="12">
        <v>23</v>
      </c>
      <c r="H18" s="13">
        <f t="shared" si="0"/>
        <v>1.1304347826086956</v>
      </c>
    </row>
    <row r="19" spans="1:8" x14ac:dyDescent="0.3">
      <c r="A19" s="3" t="s">
        <v>67</v>
      </c>
      <c r="B19" s="12">
        <v>26</v>
      </c>
      <c r="C19" s="12">
        <v>255</v>
      </c>
      <c r="D19" s="12">
        <v>1</v>
      </c>
      <c r="E19" s="12">
        <v>282</v>
      </c>
      <c r="F19" s="12">
        <v>23</v>
      </c>
      <c r="G19" s="12">
        <v>170</v>
      </c>
      <c r="H19" s="13">
        <v>1.6588235294117648</v>
      </c>
    </row>
    <row r="20" spans="1:8" x14ac:dyDescent="0.3">
      <c r="A20" s="3" t="s">
        <v>72</v>
      </c>
      <c r="B20" s="12">
        <v>6</v>
      </c>
      <c r="C20" s="12">
        <v>78</v>
      </c>
      <c r="D20" s="12">
        <v>0</v>
      </c>
      <c r="E20" s="12">
        <v>84</v>
      </c>
      <c r="F20" s="12">
        <v>4</v>
      </c>
      <c r="G20" s="12">
        <v>90</v>
      </c>
      <c r="H20" s="13">
        <v>0.93333333333333335</v>
      </c>
    </row>
    <row r="21" spans="1:8" x14ac:dyDescent="0.3">
      <c r="A21" s="3" t="s">
        <v>77</v>
      </c>
      <c r="B21" s="12">
        <v>18</v>
      </c>
      <c r="C21" s="12">
        <v>35</v>
      </c>
      <c r="D21" s="12">
        <v>0</v>
      </c>
      <c r="E21" s="12">
        <f t="shared" si="1"/>
        <v>53</v>
      </c>
      <c r="F21" s="12">
        <v>16</v>
      </c>
      <c r="G21" s="12">
        <v>55</v>
      </c>
      <c r="H21" s="13">
        <f t="shared" si="0"/>
        <v>0.96363636363636362</v>
      </c>
    </row>
    <row r="22" spans="1:8" x14ac:dyDescent="0.3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4</v>
      </c>
      <c r="H22" s="13">
        <f t="shared" si="0"/>
        <v>0.75</v>
      </c>
    </row>
    <row r="23" spans="1:8" x14ac:dyDescent="0.3">
      <c r="A23" s="3" t="s">
        <v>83</v>
      </c>
      <c r="B23" s="12">
        <v>0</v>
      </c>
      <c r="C23" s="12">
        <v>1</v>
      </c>
      <c r="D23" s="12">
        <v>0</v>
      </c>
      <c r="E23" s="12">
        <f t="shared" si="1"/>
        <v>1</v>
      </c>
      <c r="F23" s="12">
        <v>2</v>
      </c>
      <c r="G23" s="12">
        <v>3</v>
      </c>
      <c r="H23" s="13">
        <f t="shared" si="0"/>
        <v>0.33333333333333331</v>
      </c>
    </row>
    <row r="24" spans="1:8" x14ac:dyDescent="0.3">
      <c r="A24" s="3" t="s">
        <v>86</v>
      </c>
      <c r="B24" s="12">
        <v>14</v>
      </c>
      <c r="C24" s="12">
        <v>441</v>
      </c>
      <c r="D24" s="12">
        <v>0</v>
      </c>
      <c r="E24" s="12">
        <f t="shared" si="1"/>
        <v>455</v>
      </c>
      <c r="F24" s="12">
        <v>1</v>
      </c>
      <c r="G24" s="12">
        <v>173</v>
      </c>
      <c r="H24" s="13">
        <f t="shared" si="0"/>
        <v>2.6300578034682083</v>
      </c>
    </row>
    <row r="25" spans="1:8" x14ac:dyDescent="0.3">
      <c r="A25" s="3" t="s">
        <v>89</v>
      </c>
      <c r="B25" s="12">
        <v>3</v>
      </c>
      <c r="C25" s="12">
        <v>46</v>
      </c>
      <c r="D25" s="12">
        <v>0</v>
      </c>
      <c r="E25" s="12">
        <f t="shared" si="1"/>
        <v>49</v>
      </c>
      <c r="F25" s="12">
        <v>1</v>
      </c>
      <c r="G25" s="12">
        <v>48</v>
      </c>
      <c r="H25" s="13">
        <f t="shared" si="0"/>
        <v>1.0208333333333333</v>
      </c>
    </row>
    <row r="26" spans="1:8" x14ac:dyDescent="0.3">
      <c r="A26" s="3" t="s">
        <v>92</v>
      </c>
      <c r="B26" s="12">
        <v>7</v>
      </c>
      <c r="C26" s="12">
        <v>76</v>
      </c>
      <c r="D26" s="12">
        <v>0</v>
      </c>
      <c r="E26" s="12">
        <f t="shared" si="1"/>
        <v>83</v>
      </c>
      <c r="F26" s="12">
        <v>7</v>
      </c>
      <c r="G26" s="12">
        <v>97</v>
      </c>
      <c r="H26" s="13">
        <f t="shared" si="0"/>
        <v>0.85567010309278346</v>
      </c>
    </row>
    <row r="27" spans="1:8" x14ac:dyDescent="0.3">
      <c r="A27" s="3" t="s">
        <v>95</v>
      </c>
      <c r="B27" s="12">
        <v>4</v>
      </c>
      <c r="C27" s="12">
        <v>8</v>
      </c>
      <c r="D27" s="12">
        <v>0</v>
      </c>
      <c r="E27" s="12">
        <f t="shared" si="1"/>
        <v>12</v>
      </c>
      <c r="F27" s="12">
        <v>4</v>
      </c>
      <c r="G27" s="12">
        <v>13</v>
      </c>
      <c r="H27" s="13">
        <f t="shared" si="0"/>
        <v>0.92307692307692313</v>
      </c>
    </row>
    <row r="28" spans="1:8" x14ac:dyDescent="0.3">
      <c r="A28" s="3" t="s">
        <v>98</v>
      </c>
      <c r="B28" s="12">
        <v>2</v>
      </c>
      <c r="C28" s="12">
        <v>14</v>
      </c>
      <c r="D28" s="12">
        <v>0</v>
      </c>
      <c r="E28" s="12">
        <f t="shared" si="1"/>
        <v>16</v>
      </c>
      <c r="F28" s="12">
        <v>2</v>
      </c>
      <c r="G28" s="12">
        <v>16</v>
      </c>
      <c r="H28" s="13">
        <f t="shared" si="0"/>
        <v>1</v>
      </c>
    </row>
    <row r="29" spans="1:8" x14ac:dyDescent="0.3">
      <c r="A29" s="3" t="s">
        <v>101</v>
      </c>
      <c r="B29" s="12">
        <v>0</v>
      </c>
      <c r="C29" s="12">
        <v>2</v>
      </c>
      <c r="D29" s="12">
        <v>6</v>
      </c>
      <c r="E29" s="12">
        <f t="shared" si="1"/>
        <v>8</v>
      </c>
      <c r="F29" s="12">
        <v>0</v>
      </c>
      <c r="G29" s="12">
        <v>8</v>
      </c>
      <c r="H29" s="13">
        <f t="shared" si="0"/>
        <v>1</v>
      </c>
    </row>
    <row r="30" spans="1:8" x14ac:dyDescent="0.3">
      <c r="A30" s="3" t="s">
        <v>104</v>
      </c>
      <c r="B30" s="12">
        <v>2</v>
      </c>
      <c r="C30" s="12">
        <v>9</v>
      </c>
      <c r="D30" s="12">
        <v>0</v>
      </c>
      <c r="E30" s="12">
        <f t="shared" si="1"/>
        <v>11</v>
      </c>
      <c r="F30" s="12">
        <v>1</v>
      </c>
      <c r="G30" s="12">
        <v>11</v>
      </c>
      <c r="H30" s="13">
        <f t="shared" si="0"/>
        <v>1</v>
      </c>
    </row>
    <row r="31" spans="1:8" x14ac:dyDescent="0.3">
      <c r="A31" s="3" t="s">
        <v>107</v>
      </c>
      <c r="B31" s="12">
        <v>2</v>
      </c>
      <c r="C31" s="12">
        <v>21</v>
      </c>
      <c r="D31" s="12">
        <v>0</v>
      </c>
      <c r="E31" s="12">
        <f t="shared" si="1"/>
        <v>23</v>
      </c>
      <c r="F31" s="12">
        <v>2</v>
      </c>
      <c r="G31" s="12">
        <v>25</v>
      </c>
      <c r="H31" s="13">
        <f t="shared" si="0"/>
        <v>0.92</v>
      </c>
    </row>
    <row r="32" spans="1:8" x14ac:dyDescent="0.3">
      <c r="A32" s="3" t="s">
        <v>110</v>
      </c>
      <c r="B32" s="12">
        <v>5</v>
      </c>
      <c r="C32" s="12">
        <v>30</v>
      </c>
      <c r="D32" s="12">
        <v>0</v>
      </c>
      <c r="E32" s="12">
        <f t="shared" si="1"/>
        <v>35</v>
      </c>
      <c r="F32" s="12">
        <v>5</v>
      </c>
      <c r="G32" s="12">
        <v>34</v>
      </c>
      <c r="H32" s="13">
        <f t="shared" si="0"/>
        <v>1.0294117647058822</v>
      </c>
    </row>
    <row r="33" spans="1:8" x14ac:dyDescent="0.3">
      <c r="A33" s="3" t="s">
        <v>113</v>
      </c>
      <c r="B33" s="12">
        <v>8</v>
      </c>
      <c r="C33" s="12">
        <v>64</v>
      </c>
      <c r="D33" s="12">
        <v>0</v>
      </c>
      <c r="E33" s="12">
        <f t="shared" si="1"/>
        <v>72</v>
      </c>
      <c r="F33" s="12">
        <v>5</v>
      </c>
      <c r="G33" s="12">
        <v>94</v>
      </c>
      <c r="H33" s="13">
        <f t="shared" si="0"/>
        <v>0.76595744680851063</v>
      </c>
    </row>
    <row r="34" spans="1:8" x14ac:dyDescent="0.3">
      <c r="A34" s="3" t="s">
        <v>116</v>
      </c>
      <c r="B34" s="12">
        <v>1</v>
      </c>
      <c r="C34" s="12">
        <v>8</v>
      </c>
      <c r="D34" s="12">
        <v>0</v>
      </c>
      <c r="E34" s="12">
        <f t="shared" si="1"/>
        <v>9</v>
      </c>
      <c r="F34" s="12">
        <v>0</v>
      </c>
      <c r="G34" s="12">
        <v>9</v>
      </c>
      <c r="H34" s="13">
        <f t="shared" si="0"/>
        <v>1</v>
      </c>
    </row>
    <row r="35" spans="1:8" x14ac:dyDescent="0.3">
      <c r="A35" s="3" t="s">
        <v>119</v>
      </c>
      <c r="B35" s="12">
        <v>0</v>
      </c>
      <c r="C35" s="12">
        <v>14</v>
      </c>
      <c r="D35" s="12">
        <v>1</v>
      </c>
      <c r="E35" s="12">
        <f t="shared" si="1"/>
        <v>15</v>
      </c>
      <c r="F35" s="12">
        <v>0</v>
      </c>
      <c r="G35" s="12">
        <v>13</v>
      </c>
      <c r="H35" s="13">
        <f t="shared" si="0"/>
        <v>1.1538461538461537</v>
      </c>
    </row>
    <row r="36" spans="1:8" x14ac:dyDescent="0.3">
      <c r="A36" s="3" t="s">
        <v>122</v>
      </c>
      <c r="B36" s="12">
        <v>9</v>
      </c>
      <c r="C36" s="12">
        <v>107</v>
      </c>
      <c r="D36" s="12">
        <v>0</v>
      </c>
      <c r="E36" s="12">
        <v>116</v>
      </c>
      <c r="F36" s="12">
        <v>0</v>
      </c>
      <c r="G36" s="12">
        <v>119</v>
      </c>
      <c r="H36" s="13">
        <v>0.97478991596638653</v>
      </c>
    </row>
    <row r="37" spans="1:8" x14ac:dyDescent="0.3">
      <c r="A37" s="3" t="s">
        <v>127</v>
      </c>
      <c r="B37" s="12">
        <v>0</v>
      </c>
      <c r="C37" s="12">
        <v>47</v>
      </c>
      <c r="D37" s="12">
        <v>0</v>
      </c>
      <c r="E37" s="12">
        <f t="shared" si="1"/>
        <v>47</v>
      </c>
      <c r="F37" s="12">
        <v>0</v>
      </c>
      <c r="G37" s="12">
        <v>48</v>
      </c>
      <c r="H37" s="13">
        <f t="shared" si="0"/>
        <v>0.97916666666666663</v>
      </c>
    </row>
    <row r="38" spans="1:8" x14ac:dyDescent="0.3">
      <c r="A38" s="3" t="s">
        <v>129</v>
      </c>
      <c r="B38" s="12">
        <v>4</v>
      </c>
      <c r="C38" s="12">
        <v>41</v>
      </c>
      <c r="D38" s="12">
        <v>0</v>
      </c>
      <c r="E38" s="12">
        <f t="shared" si="1"/>
        <v>45</v>
      </c>
      <c r="F38" s="12">
        <v>1</v>
      </c>
      <c r="G38" s="12">
        <v>22</v>
      </c>
      <c r="H38" s="13">
        <f t="shared" si="0"/>
        <v>2.0454545454545454</v>
      </c>
    </row>
    <row r="39" spans="1:8" x14ac:dyDescent="0.3">
      <c r="A39" s="3" t="s">
        <v>132</v>
      </c>
      <c r="B39" s="12">
        <v>4</v>
      </c>
      <c r="C39" s="12">
        <v>16</v>
      </c>
      <c r="D39" s="12">
        <v>0</v>
      </c>
      <c r="E39" s="12">
        <f t="shared" si="1"/>
        <v>20</v>
      </c>
      <c r="F39" s="12">
        <v>2</v>
      </c>
      <c r="G39" s="12">
        <v>20</v>
      </c>
      <c r="H39" s="13">
        <f t="shared" si="0"/>
        <v>1</v>
      </c>
    </row>
    <row r="40" spans="1:8" x14ac:dyDescent="0.3">
      <c r="A40" s="3" t="s">
        <v>135</v>
      </c>
      <c r="B40" s="12">
        <v>6</v>
      </c>
      <c r="C40" s="12">
        <v>76</v>
      </c>
      <c r="D40" s="12">
        <v>0</v>
      </c>
      <c r="E40" s="12">
        <f t="shared" si="1"/>
        <v>82</v>
      </c>
      <c r="F40" s="12">
        <v>6</v>
      </c>
      <c r="G40" s="12">
        <v>83</v>
      </c>
      <c r="H40" s="13">
        <f t="shared" si="0"/>
        <v>0.98795180722891562</v>
      </c>
    </row>
    <row r="41" spans="1:8" x14ac:dyDescent="0.3">
      <c r="A41" s="3" t="s">
        <v>138</v>
      </c>
      <c r="B41" s="12">
        <v>8</v>
      </c>
      <c r="C41" s="12">
        <v>89</v>
      </c>
      <c r="D41" s="12">
        <v>0</v>
      </c>
      <c r="E41" s="12">
        <f t="shared" si="1"/>
        <v>97</v>
      </c>
      <c r="F41" s="12">
        <v>0</v>
      </c>
      <c r="G41" s="12">
        <v>75</v>
      </c>
      <c r="H41" s="13">
        <f t="shared" si="0"/>
        <v>1.2933333333333332</v>
      </c>
    </row>
    <row r="42" spans="1:8" x14ac:dyDescent="0.3">
      <c r="A42" s="3" t="s">
        <v>141</v>
      </c>
      <c r="B42" s="12">
        <v>32</v>
      </c>
      <c r="C42" s="12">
        <v>147</v>
      </c>
      <c r="D42" s="12">
        <v>0</v>
      </c>
      <c r="E42" s="12">
        <f t="shared" si="1"/>
        <v>179</v>
      </c>
      <c r="F42" s="12">
        <v>6</v>
      </c>
      <c r="G42" s="12">
        <v>101</v>
      </c>
      <c r="H42" s="13">
        <f t="shared" si="0"/>
        <v>1.7722772277227723</v>
      </c>
    </row>
    <row r="43" spans="1:8" x14ac:dyDescent="0.3">
      <c r="A43" s="3" t="s">
        <v>144</v>
      </c>
      <c r="B43" s="12">
        <v>3</v>
      </c>
      <c r="C43" s="12">
        <v>35</v>
      </c>
      <c r="D43" s="12">
        <v>0</v>
      </c>
      <c r="E43" s="12">
        <f t="shared" si="1"/>
        <v>38</v>
      </c>
      <c r="F43" s="12">
        <v>1</v>
      </c>
      <c r="G43" s="12">
        <v>35</v>
      </c>
      <c r="H43" s="13">
        <f t="shared" si="0"/>
        <v>1.0857142857142856</v>
      </c>
    </row>
    <row r="44" spans="1:8" x14ac:dyDescent="0.3">
      <c r="A44" s="3" t="s">
        <v>147</v>
      </c>
      <c r="B44" s="12">
        <v>3</v>
      </c>
      <c r="C44" s="12">
        <v>57</v>
      </c>
      <c r="D44" s="12">
        <v>0</v>
      </c>
      <c r="E44" s="12">
        <v>60</v>
      </c>
      <c r="F44" s="12">
        <v>2</v>
      </c>
      <c r="G44" s="12">
        <v>48</v>
      </c>
      <c r="H44" s="13">
        <v>1.25</v>
      </c>
    </row>
    <row r="45" spans="1:8" x14ac:dyDescent="0.3">
      <c r="A45" s="3" t="s">
        <v>152</v>
      </c>
      <c r="B45" s="12">
        <v>5</v>
      </c>
      <c r="C45" s="12">
        <v>76</v>
      </c>
      <c r="D45" s="12">
        <v>6</v>
      </c>
      <c r="E45" s="12">
        <f t="shared" si="1"/>
        <v>87</v>
      </c>
      <c r="F45" s="12">
        <v>5</v>
      </c>
      <c r="G45" s="12">
        <v>32</v>
      </c>
      <c r="H45" s="13">
        <f t="shared" si="0"/>
        <v>2.71875</v>
      </c>
    </row>
    <row r="46" spans="1:8" x14ac:dyDescent="0.3">
      <c r="A46" s="3" t="s">
        <v>155</v>
      </c>
      <c r="B46" s="12">
        <v>2</v>
      </c>
      <c r="C46" s="12">
        <v>43</v>
      </c>
      <c r="D46" s="12">
        <v>0</v>
      </c>
      <c r="E46" s="12">
        <v>45</v>
      </c>
      <c r="F46" s="12">
        <v>1</v>
      </c>
      <c r="G46" s="12">
        <v>37</v>
      </c>
      <c r="H46" s="13">
        <v>1.2162162162162162</v>
      </c>
    </row>
    <row r="47" spans="1:8" x14ac:dyDescent="0.3">
      <c r="A47" s="3" t="s">
        <v>160</v>
      </c>
      <c r="B47" s="12">
        <v>2</v>
      </c>
      <c r="C47" s="12">
        <v>31</v>
      </c>
      <c r="D47" s="12">
        <v>0</v>
      </c>
      <c r="E47" s="12">
        <f t="shared" si="1"/>
        <v>33</v>
      </c>
      <c r="F47" s="12">
        <v>1</v>
      </c>
      <c r="G47" s="12">
        <v>23</v>
      </c>
      <c r="H47" s="13">
        <f t="shared" si="0"/>
        <v>1.4347826086956521</v>
      </c>
    </row>
    <row r="48" spans="1:8" x14ac:dyDescent="0.3">
      <c r="A48" s="3" t="s">
        <v>163</v>
      </c>
      <c r="B48" s="12">
        <v>2</v>
      </c>
      <c r="C48" s="12">
        <v>74</v>
      </c>
      <c r="D48" s="12">
        <v>0</v>
      </c>
      <c r="E48" s="12">
        <f t="shared" si="1"/>
        <v>76</v>
      </c>
      <c r="F48" s="12">
        <v>2</v>
      </c>
      <c r="G48" s="12">
        <v>43</v>
      </c>
      <c r="H48" s="13">
        <f t="shared" si="0"/>
        <v>1.7674418604651163</v>
      </c>
    </row>
    <row r="49" spans="1:8" x14ac:dyDescent="0.3">
      <c r="A49" s="3" t="s">
        <v>166</v>
      </c>
      <c r="B49" s="12">
        <v>6</v>
      </c>
      <c r="C49" s="12">
        <v>113</v>
      </c>
      <c r="D49" s="12">
        <v>0</v>
      </c>
      <c r="E49" s="12">
        <f t="shared" si="1"/>
        <v>119</v>
      </c>
      <c r="F49" s="12">
        <v>3</v>
      </c>
      <c r="G49" s="12">
        <v>60</v>
      </c>
      <c r="H49" s="13">
        <f t="shared" si="0"/>
        <v>1.9833333333333334</v>
      </c>
    </row>
    <row r="50" spans="1:8" x14ac:dyDescent="0.3">
      <c r="A50" s="3" t="s">
        <v>169</v>
      </c>
      <c r="B50" s="12">
        <v>3</v>
      </c>
      <c r="C50" s="12">
        <v>16</v>
      </c>
      <c r="D50" s="12">
        <v>0</v>
      </c>
      <c r="E50" s="12">
        <f t="shared" si="1"/>
        <v>19</v>
      </c>
      <c r="F50" s="12">
        <v>1</v>
      </c>
      <c r="G50" s="12">
        <v>20</v>
      </c>
      <c r="H50" s="13">
        <f t="shared" si="0"/>
        <v>0.95</v>
      </c>
    </row>
    <row r="51" spans="1:8" x14ac:dyDescent="0.3">
      <c r="A51" s="3" t="s">
        <v>172</v>
      </c>
      <c r="B51" s="12">
        <v>12</v>
      </c>
      <c r="C51" s="12">
        <v>126</v>
      </c>
      <c r="D51" s="12">
        <v>0</v>
      </c>
      <c r="E51" s="12">
        <f t="shared" si="1"/>
        <v>138</v>
      </c>
      <c r="F51" s="12">
        <v>1</v>
      </c>
      <c r="G51" s="12">
        <v>128</v>
      </c>
      <c r="H51" s="13">
        <f t="shared" si="0"/>
        <v>1.078125</v>
      </c>
    </row>
    <row r="52" spans="1:8" x14ac:dyDescent="0.3">
      <c r="A52" s="3" t="s">
        <v>174</v>
      </c>
      <c r="B52" s="12">
        <v>0</v>
      </c>
      <c r="C52" s="12">
        <v>30</v>
      </c>
      <c r="D52" s="12">
        <v>0</v>
      </c>
      <c r="E52" s="12">
        <f t="shared" si="1"/>
        <v>30</v>
      </c>
      <c r="F52" s="12">
        <v>0</v>
      </c>
      <c r="G52" s="12">
        <v>16</v>
      </c>
      <c r="H52" s="13">
        <f t="shared" si="0"/>
        <v>1.875</v>
      </c>
    </row>
    <row r="53" spans="1:8" x14ac:dyDescent="0.3">
      <c r="A53" s="3" t="s">
        <v>177</v>
      </c>
      <c r="B53" s="12">
        <v>2</v>
      </c>
      <c r="C53" s="12">
        <v>17</v>
      </c>
      <c r="D53" s="12">
        <v>0</v>
      </c>
      <c r="E53" s="12">
        <f t="shared" si="1"/>
        <v>19</v>
      </c>
      <c r="F53" s="12">
        <v>0</v>
      </c>
      <c r="G53" s="12">
        <v>20</v>
      </c>
      <c r="H53" s="13">
        <f t="shared" si="0"/>
        <v>0.95</v>
      </c>
    </row>
    <row r="54" spans="1:8" x14ac:dyDescent="0.3">
      <c r="A54" s="3" t="s">
        <v>180</v>
      </c>
      <c r="B54" s="12">
        <v>155</v>
      </c>
      <c r="C54" s="12">
        <v>2791</v>
      </c>
      <c r="D54" s="12">
        <v>0</v>
      </c>
      <c r="E54" s="12">
        <v>2946</v>
      </c>
      <c r="F54" s="12">
        <v>89</v>
      </c>
      <c r="G54" s="12">
        <v>2933</v>
      </c>
      <c r="H54" s="13">
        <v>1.0044323218547562</v>
      </c>
    </row>
    <row r="55" spans="1:8" x14ac:dyDescent="0.3">
      <c r="A55" s="3" t="s">
        <v>209</v>
      </c>
      <c r="B55" s="12">
        <v>1</v>
      </c>
      <c r="C55" s="12">
        <v>50</v>
      </c>
      <c r="D55" s="12">
        <v>0</v>
      </c>
      <c r="E55" s="12">
        <f t="shared" ref="E55:E74" si="2">SUM(B55:D55)</f>
        <v>51</v>
      </c>
      <c r="F55" s="12">
        <v>0</v>
      </c>
      <c r="G55" s="12">
        <v>51</v>
      </c>
      <c r="H55" s="13">
        <f t="shared" ref="H55:H76" si="3">E55/G55</f>
        <v>1</v>
      </c>
    </row>
    <row r="56" spans="1:8" x14ac:dyDescent="0.3">
      <c r="A56" s="3" t="s">
        <v>211</v>
      </c>
      <c r="B56" s="12">
        <v>4</v>
      </c>
      <c r="C56" s="12">
        <v>37</v>
      </c>
      <c r="D56" s="12">
        <v>0</v>
      </c>
      <c r="E56" s="12">
        <v>41</v>
      </c>
      <c r="F56" s="12">
        <v>4</v>
      </c>
      <c r="G56" s="12">
        <v>12</v>
      </c>
      <c r="H56" s="13">
        <v>3.4166666666666665</v>
      </c>
    </row>
    <row r="57" spans="1:8" x14ac:dyDescent="0.3">
      <c r="A57" s="3" t="s">
        <v>216</v>
      </c>
      <c r="B57" s="12">
        <v>6</v>
      </c>
      <c r="C57" s="12">
        <v>65</v>
      </c>
      <c r="D57" s="12">
        <v>1</v>
      </c>
      <c r="E57" s="12">
        <f t="shared" si="2"/>
        <v>72</v>
      </c>
      <c r="F57" s="12">
        <v>7</v>
      </c>
      <c r="G57" s="12">
        <v>75</v>
      </c>
      <c r="H57" s="13">
        <f t="shared" si="3"/>
        <v>0.96</v>
      </c>
    </row>
    <row r="58" spans="1:8" x14ac:dyDescent="0.3">
      <c r="A58" s="3" t="s">
        <v>219</v>
      </c>
      <c r="B58" s="12">
        <v>4</v>
      </c>
      <c r="C58" s="12">
        <v>44</v>
      </c>
      <c r="D58" s="12">
        <v>0</v>
      </c>
      <c r="E58" s="12">
        <f t="shared" si="2"/>
        <v>48</v>
      </c>
      <c r="F58" s="12">
        <v>4</v>
      </c>
      <c r="G58" s="12">
        <v>37</v>
      </c>
      <c r="H58" s="13">
        <f t="shared" si="3"/>
        <v>1.2972972972972974</v>
      </c>
    </row>
    <row r="59" spans="1:8" x14ac:dyDescent="0.3">
      <c r="A59" s="3" t="s">
        <v>221</v>
      </c>
      <c r="B59" s="12">
        <v>27</v>
      </c>
      <c r="C59" s="12">
        <v>332</v>
      </c>
      <c r="D59" s="12">
        <v>4</v>
      </c>
      <c r="E59" s="12">
        <v>363</v>
      </c>
      <c r="F59" s="12">
        <v>26</v>
      </c>
      <c r="G59" s="12">
        <v>158</v>
      </c>
      <c r="H59" s="13">
        <v>2.2974683544303796</v>
      </c>
    </row>
    <row r="60" spans="1:8" x14ac:dyDescent="0.3">
      <c r="A60" s="3" t="s">
        <v>226</v>
      </c>
      <c r="B60" s="12">
        <v>48</v>
      </c>
      <c r="C60" s="12">
        <v>10</v>
      </c>
      <c r="D60" s="12">
        <v>0</v>
      </c>
      <c r="E60" s="12">
        <f t="shared" si="2"/>
        <v>58</v>
      </c>
      <c r="F60" s="12">
        <v>3</v>
      </c>
      <c r="G60" s="12">
        <v>55</v>
      </c>
      <c r="H60" s="13">
        <f t="shared" si="3"/>
        <v>1.0545454545454545</v>
      </c>
    </row>
    <row r="61" spans="1:8" x14ac:dyDescent="0.3">
      <c r="A61" s="3" t="s">
        <v>229</v>
      </c>
      <c r="B61" s="12">
        <v>12</v>
      </c>
      <c r="C61" s="12">
        <v>77</v>
      </c>
      <c r="D61" s="12">
        <v>1</v>
      </c>
      <c r="E61" s="12">
        <f t="shared" si="2"/>
        <v>90</v>
      </c>
      <c r="F61" s="12">
        <v>12</v>
      </c>
      <c r="G61" s="12">
        <v>45</v>
      </c>
      <c r="H61" s="13">
        <f t="shared" si="3"/>
        <v>2</v>
      </c>
    </row>
    <row r="62" spans="1:8" x14ac:dyDescent="0.3">
      <c r="A62" s="3" t="s">
        <v>232</v>
      </c>
      <c r="B62" s="12">
        <v>10</v>
      </c>
      <c r="C62" s="12">
        <v>220</v>
      </c>
      <c r="D62" s="12">
        <v>3</v>
      </c>
      <c r="E62" s="12">
        <f t="shared" si="2"/>
        <v>233</v>
      </c>
      <c r="F62" s="12">
        <v>7</v>
      </c>
      <c r="G62" s="12">
        <v>130</v>
      </c>
      <c r="H62" s="13">
        <f t="shared" si="3"/>
        <v>1.7923076923076924</v>
      </c>
    </row>
    <row r="63" spans="1:8" x14ac:dyDescent="0.3">
      <c r="A63" s="3" t="s">
        <v>235</v>
      </c>
      <c r="B63" s="12">
        <v>2</v>
      </c>
      <c r="C63" s="12">
        <v>35</v>
      </c>
      <c r="D63" s="12">
        <v>0</v>
      </c>
      <c r="E63" s="12">
        <f t="shared" si="2"/>
        <v>37</v>
      </c>
      <c r="F63" s="12">
        <v>2</v>
      </c>
      <c r="G63" s="12">
        <v>20</v>
      </c>
      <c r="H63" s="13">
        <f t="shared" si="3"/>
        <v>1.85</v>
      </c>
    </row>
    <row r="64" spans="1:8" x14ac:dyDescent="0.3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3">
      <c r="A65" s="3" t="s">
        <v>241</v>
      </c>
      <c r="B65" s="12">
        <v>15</v>
      </c>
      <c r="C65" s="12">
        <v>99</v>
      </c>
      <c r="D65" s="12">
        <v>0</v>
      </c>
      <c r="E65" s="12">
        <f t="shared" si="2"/>
        <v>114</v>
      </c>
      <c r="F65" s="12">
        <v>15</v>
      </c>
      <c r="G65" s="12">
        <v>109</v>
      </c>
      <c r="H65" s="13">
        <f t="shared" si="3"/>
        <v>1.0458715596330275</v>
      </c>
    </row>
    <row r="66" spans="1:8" x14ac:dyDescent="0.3">
      <c r="A66" s="3" t="s">
        <v>244</v>
      </c>
      <c r="B66" s="12">
        <v>14</v>
      </c>
      <c r="C66" s="12">
        <v>103</v>
      </c>
      <c r="D66" s="12">
        <v>0</v>
      </c>
      <c r="E66" s="12">
        <f t="shared" si="2"/>
        <v>117</v>
      </c>
      <c r="F66" s="12">
        <v>3</v>
      </c>
      <c r="G66" s="12">
        <v>95</v>
      </c>
      <c r="H66" s="13">
        <f t="shared" si="3"/>
        <v>1.2315789473684211</v>
      </c>
    </row>
    <row r="67" spans="1:8" x14ac:dyDescent="0.3">
      <c r="A67" s="3" t="s">
        <v>246</v>
      </c>
      <c r="B67" s="12">
        <v>16</v>
      </c>
      <c r="C67" s="12">
        <v>79</v>
      </c>
      <c r="D67" s="12">
        <v>0</v>
      </c>
      <c r="E67" s="12">
        <f t="shared" si="2"/>
        <v>95</v>
      </c>
      <c r="F67" s="12">
        <v>8</v>
      </c>
      <c r="G67" s="12">
        <v>86</v>
      </c>
      <c r="H67" s="13">
        <f t="shared" si="3"/>
        <v>1.1046511627906976</v>
      </c>
    </row>
    <row r="68" spans="1:8" x14ac:dyDescent="0.3">
      <c r="A68" s="3" t="s">
        <v>249</v>
      </c>
      <c r="B68" s="12">
        <v>9</v>
      </c>
      <c r="C68" s="12">
        <v>64</v>
      </c>
      <c r="D68" s="12">
        <v>0</v>
      </c>
      <c r="E68" s="12">
        <f t="shared" si="2"/>
        <v>73</v>
      </c>
      <c r="F68" s="12">
        <v>1</v>
      </c>
      <c r="G68" s="12">
        <v>70</v>
      </c>
      <c r="H68" s="13">
        <f t="shared" si="3"/>
        <v>1.0428571428571429</v>
      </c>
    </row>
    <row r="69" spans="1:8" x14ac:dyDescent="0.3">
      <c r="A69" s="3" t="s">
        <v>252</v>
      </c>
      <c r="B69" s="12">
        <v>5</v>
      </c>
      <c r="C69" s="12">
        <v>83</v>
      </c>
      <c r="D69" s="12">
        <v>0</v>
      </c>
      <c r="E69" s="12">
        <f t="shared" si="2"/>
        <v>88</v>
      </c>
      <c r="F69" s="12">
        <v>2</v>
      </c>
      <c r="G69" s="12">
        <v>88</v>
      </c>
      <c r="H69" s="13">
        <f t="shared" si="3"/>
        <v>1</v>
      </c>
    </row>
    <row r="70" spans="1:8" x14ac:dyDescent="0.3">
      <c r="A70" s="3" t="s">
        <v>255</v>
      </c>
      <c r="B70" s="12">
        <v>2</v>
      </c>
      <c r="C70" s="12">
        <v>16</v>
      </c>
      <c r="D70" s="12">
        <v>0</v>
      </c>
      <c r="E70" s="12">
        <f t="shared" si="2"/>
        <v>18</v>
      </c>
      <c r="F70" s="12">
        <v>2</v>
      </c>
      <c r="G70" s="12">
        <v>18</v>
      </c>
      <c r="H70" s="13">
        <f t="shared" si="3"/>
        <v>1</v>
      </c>
    </row>
    <row r="71" spans="1:8" x14ac:dyDescent="0.3">
      <c r="A71" s="3" t="s">
        <v>258</v>
      </c>
      <c r="B71" s="12">
        <v>109</v>
      </c>
      <c r="C71" s="12">
        <v>1641</v>
      </c>
      <c r="D71" s="12">
        <v>3</v>
      </c>
      <c r="E71" s="12">
        <v>1753</v>
      </c>
      <c r="F71" s="12">
        <v>78</v>
      </c>
      <c r="G71" s="12">
        <v>1781</v>
      </c>
      <c r="H71" s="13">
        <v>0.9842784952274003</v>
      </c>
    </row>
    <row r="72" spans="1:8" x14ac:dyDescent="0.3">
      <c r="A72" s="3" t="s">
        <v>279</v>
      </c>
      <c r="B72" s="12">
        <v>8</v>
      </c>
      <c r="C72" s="12">
        <v>57</v>
      </c>
      <c r="D72" s="12">
        <v>0</v>
      </c>
      <c r="E72" s="12">
        <v>65</v>
      </c>
      <c r="F72" s="12">
        <v>8</v>
      </c>
      <c r="G72" s="12">
        <v>61</v>
      </c>
      <c r="H72" s="13">
        <v>1.0655737704918034</v>
      </c>
    </row>
    <row r="73" spans="1:8" x14ac:dyDescent="0.3">
      <c r="A73" s="3" t="s">
        <v>283</v>
      </c>
      <c r="B73" s="12">
        <v>20</v>
      </c>
      <c r="C73" s="12">
        <v>104</v>
      </c>
      <c r="D73" s="12">
        <v>0</v>
      </c>
      <c r="E73" s="12">
        <f t="shared" si="2"/>
        <v>124</v>
      </c>
      <c r="F73" s="12">
        <v>8</v>
      </c>
      <c r="G73" s="12">
        <v>123</v>
      </c>
      <c r="H73" s="13">
        <f t="shared" si="3"/>
        <v>1.0081300813008129</v>
      </c>
    </row>
    <row r="74" spans="1:8" x14ac:dyDescent="0.3">
      <c r="A74" s="3" t="s">
        <v>286</v>
      </c>
      <c r="B74" s="12">
        <v>3</v>
      </c>
      <c r="C74" s="12">
        <v>20</v>
      </c>
      <c r="D74" s="12">
        <v>0</v>
      </c>
      <c r="E74" s="12">
        <f t="shared" si="2"/>
        <v>23</v>
      </c>
      <c r="F74" s="12">
        <v>0</v>
      </c>
      <c r="G74" s="12">
        <v>25</v>
      </c>
      <c r="H74" s="13">
        <f t="shared" si="3"/>
        <v>0.92</v>
      </c>
    </row>
    <row r="75" spans="1:8" ht="15" thickBot="1" x14ac:dyDescent="0.35">
      <c r="A75" s="3" t="s">
        <v>289</v>
      </c>
      <c r="B75" s="12">
        <v>8</v>
      </c>
      <c r="C75" s="12">
        <v>43</v>
      </c>
      <c r="D75" s="12">
        <v>0</v>
      </c>
      <c r="E75" s="12">
        <v>51</v>
      </c>
      <c r="F75" s="12">
        <v>1</v>
      </c>
      <c r="G75" s="12">
        <v>50</v>
      </c>
      <c r="H75" s="13">
        <v>1.02</v>
      </c>
    </row>
    <row r="76" spans="1:8" ht="15" thickTop="1" x14ac:dyDescent="0.3">
      <c r="A76" s="17" t="s">
        <v>478</v>
      </c>
      <c r="B76" s="18">
        <f>SUM(B3:B75)</f>
        <v>840</v>
      </c>
      <c r="C76" s="18">
        <f>SUM(C3:C75)</f>
        <v>9898</v>
      </c>
      <c r="D76" s="18">
        <f>SUM(D3:D75)</f>
        <v>38</v>
      </c>
      <c r="E76" s="18">
        <f t="shared" ref="E76" si="4">B76+C76+D76</f>
        <v>10776</v>
      </c>
      <c r="F76" s="18">
        <f>SUM(F3:F75)</f>
        <v>490</v>
      </c>
      <c r="G76" s="18">
        <f>SUM(G3:G75)</f>
        <v>9368</v>
      </c>
      <c r="H76" s="19">
        <f t="shared" si="3"/>
        <v>1.1502988898377455</v>
      </c>
    </row>
    <row r="78" spans="1:8" x14ac:dyDescent="0.3">
      <c r="A78" s="5"/>
      <c r="B78" s="22"/>
      <c r="C78" s="22"/>
      <c r="D78" s="22"/>
      <c r="E78" s="22"/>
      <c r="F78" s="22"/>
      <c r="G78" s="22"/>
      <c r="H78" s="23"/>
    </row>
    <row r="80" spans="1:8" x14ac:dyDescent="0.3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4337-BFFF-44B4-86A1-5842E6C9BB13}">
  <dimension ref="A1:J116"/>
  <sheetViews>
    <sheetView topLeftCell="A95" zoomScaleNormal="100" workbookViewId="0">
      <selection activeCell="P115" sqref="P115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45383</v>
      </c>
      <c r="E1" s="73"/>
      <c r="F1" s="73"/>
      <c r="G1" s="73"/>
      <c r="H1" s="73"/>
      <c r="I1" s="73"/>
      <c r="J1" s="7"/>
    </row>
    <row r="2" spans="1:10" ht="40.200000000000003" x14ac:dyDescent="0.3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>
        <v>5</v>
      </c>
      <c r="E3" s="12">
        <v>26</v>
      </c>
      <c r="F3" s="12">
        <v>0</v>
      </c>
      <c r="G3" s="12">
        <f>SUM(D3:F3)</f>
        <v>31</v>
      </c>
      <c r="H3" s="12">
        <v>3</v>
      </c>
      <c r="I3" s="12">
        <v>28</v>
      </c>
      <c r="J3" s="13">
        <f t="shared" ref="J3:J75" si="0">G3/I3</f>
        <v>1.1071428571428572</v>
      </c>
    </row>
    <row r="4" spans="1:10" x14ac:dyDescent="0.3">
      <c r="A4" s="3" t="s">
        <v>13</v>
      </c>
      <c r="B4" s="3" t="s">
        <v>14</v>
      </c>
      <c r="C4" s="3" t="s">
        <v>14</v>
      </c>
      <c r="D4" s="12">
        <v>2</v>
      </c>
      <c r="E4" s="12">
        <v>26</v>
      </c>
      <c r="F4" s="12">
        <v>0</v>
      </c>
      <c r="G4" s="12">
        <f t="shared" ref="G4:G76" si="1">SUM(D4:F4)</f>
        <v>28</v>
      </c>
      <c r="H4" s="12">
        <v>0</v>
      </c>
      <c r="I4" s="12">
        <v>25</v>
      </c>
      <c r="J4" s="13">
        <f t="shared" si="0"/>
        <v>1.1200000000000001</v>
      </c>
    </row>
    <row r="5" spans="1:10" x14ac:dyDescent="0.3">
      <c r="A5" s="3" t="s">
        <v>15</v>
      </c>
      <c r="B5" s="3" t="s">
        <v>16</v>
      </c>
      <c r="C5" s="3" t="s">
        <v>16</v>
      </c>
      <c r="D5" s="12">
        <v>0</v>
      </c>
      <c r="E5" s="12">
        <v>14</v>
      </c>
      <c r="F5" s="12">
        <v>0</v>
      </c>
      <c r="G5" s="12">
        <f t="shared" si="1"/>
        <v>14</v>
      </c>
      <c r="H5" s="12">
        <v>0</v>
      </c>
      <c r="I5" s="12">
        <v>14</v>
      </c>
      <c r="J5" s="13">
        <f t="shared" si="0"/>
        <v>1</v>
      </c>
    </row>
    <row r="6" spans="1:10" x14ac:dyDescent="0.3">
      <c r="A6" s="3" t="s">
        <v>17</v>
      </c>
      <c r="B6" s="3" t="s">
        <v>18</v>
      </c>
      <c r="C6" s="3" t="s">
        <v>19</v>
      </c>
      <c r="D6" s="12">
        <v>1</v>
      </c>
      <c r="E6" s="12">
        <v>23</v>
      </c>
      <c r="F6" s="12">
        <v>0</v>
      </c>
      <c r="G6" s="12">
        <f t="shared" si="1"/>
        <v>24</v>
      </c>
      <c r="H6" s="12">
        <v>0</v>
      </c>
      <c r="I6" s="12">
        <v>20</v>
      </c>
      <c r="J6" s="13">
        <f t="shared" si="0"/>
        <v>1.2</v>
      </c>
    </row>
    <row r="7" spans="1:10" x14ac:dyDescent="0.3">
      <c r="A7" s="3" t="s">
        <v>20</v>
      </c>
      <c r="B7" s="3" t="s">
        <v>18</v>
      </c>
      <c r="C7" s="3" t="s">
        <v>21</v>
      </c>
      <c r="D7" s="12">
        <v>14</v>
      </c>
      <c r="E7" s="12">
        <v>99</v>
      </c>
      <c r="F7" s="12">
        <v>0</v>
      </c>
      <c r="G7" s="12">
        <f t="shared" si="1"/>
        <v>113</v>
      </c>
      <c r="H7" s="12">
        <v>1</v>
      </c>
      <c r="I7" s="12">
        <v>70</v>
      </c>
      <c r="J7" s="13">
        <f t="shared" si="0"/>
        <v>1.6142857142857143</v>
      </c>
    </row>
    <row r="8" spans="1:10" x14ac:dyDescent="0.3">
      <c r="A8" s="3" t="s">
        <v>22</v>
      </c>
      <c r="B8" s="3" t="s">
        <v>23</v>
      </c>
      <c r="C8" s="3" t="s">
        <v>24</v>
      </c>
      <c r="D8" s="12">
        <v>2</v>
      </c>
      <c r="E8" s="12">
        <v>31</v>
      </c>
      <c r="F8" s="12">
        <v>0</v>
      </c>
      <c r="G8" s="12">
        <f t="shared" si="1"/>
        <v>33</v>
      </c>
      <c r="H8" s="12">
        <v>2</v>
      </c>
      <c r="I8" s="12">
        <v>31</v>
      </c>
      <c r="J8" s="13">
        <f t="shared" si="0"/>
        <v>1.064516129032258</v>
      </c>
    </row>
    <row r="9" spans="1:10" x14ac:dyDescent="0.3">
      <c r="A9" s="3" t="s">
        <v>25</v>
      </c>
      <c r="B9" s="3" t="s">
        <v>26</v>
      </c>
      <c r="C9" s="3" t="s">
        <v>27</v>
      </c>
      <c r="D9" s="12">
        <v>14</v>
      </c>
      <c r="E9" s="12">
        <v>199</v>
      </c>
      <c r="F9" s="12">
        <v>0</v>
      </c>
      <c r="G9" s="12">
        <f t="shared" si="1"/>
        <v>213</v>
      </c>
      <c r="H9" s="12">
        <v>11</v>
      </c>
      <c r="I9" s="12">
        <v>114</v>
      </c>
      <c r="J9" s="13">
        <f t="shared" si="0"/>
        <v>1.868421052631579</v>
      </c>
    </row>
    <row r="10" spans="1:10" x14ac:dyDescent="0.3">
      <c r="A10" s="3" t="s">
        <v>28</v>
      </c>
      <c r="B10" s="3" t="s">
        <v>29</v>
      </c>
      <c r="C10" s="3" t="s">
        <v>30</v>
      </c>
      <c r="D10" s="12">
        <v>3</v>
      </c>
      <c r="E10" s="12">
        <v>23</v>
      </c>
      <c r="F10" s="12">
        <v>0</v>
      </c>
      <c r="G10" s="12">
        <f t="shared" si="1"/>
        <v>26</v>
      </c>
      <c r="H10" s="12">
        <v>1</v>
      </c>
      <c r="I10" s="12">
        <v>27</v>
      </c>
      <c r="J10" s="13">
        <f t="shared" si="0"/>
        <v>0.96296296296296291</v>
      </c>
    </row>
    <row r="11" spans="1:10" x14ac:dyDescent="0.3">
      <c r="A11" s="3" t="s">
        <v>31</v>
      </c>
      <c r="B11" s="3" t="s">
        <v>32</v>
      </c>
      <c r="C11" s="3" t="s">
        <v>33</v>
      </c>
      <c r="D11" s="12">
        <v>3</v>
      </c>
      <c r="E11" s="12">
        <v>63</v>
      </c>
      <c r="F11" s="12">
        <v>0</v>
      </c>
      <c r="G11" s="12">
        <f t="shared" si="1"/>
        <v>66</v>
      </c>
      <c r="H11" s="12">
        <v>3</v>
      </c>
      <c r="I11" s="12">
        <v>60</v>
      </c>
      <c r="J11" s="13">
        <f t="shared" si="0"/>
        <v>1.1000000000000001</v>
      </c>
    </row>
    <row r="12" spans="1:10" x14ac:dyDescent="0.3">
      <c r="A12" s="3" t="s">
        <v>34</v>
      </c>
      <c r="B12" s="3" t="s">
        <v>32</v>
      </c>
      <c r="C12" s="3" t="s">
        <v>35</v>
      </c>
      <c r="D12" s="12">
        <v>20</v>
      </c>
      <c r="E12" s="12">
        <v>220</v>
      </c>
      <c r="F12" s="12">
        <v>3</v>
      </c>
      <c r="G12" s="12">
        <f t="shared" si="1"/>
        <v>243</v>
      </c>
      <c r="H12" s="12">
        <v>14</v>
      </c>
      <c r="I12" s="12">
        <v>205</v>
      </c>
      <c r="J12" s="13">
        <f t="shared" si="0"/>
        <v>1.1853658536585365</v>
      </c>
    </row>
    <row r="13" spans="1:10" x14ac:dyDescent="0.3">
      <c r="A13" s="3" t="s">
        <v>36</v>
      </c>
      <c r="B13" s="3" t="s">
        <v>37</v>
      </c>
      <c r="C13" s="3" t="s">
        <v>38</v>
      </c>
      <c r="D13" s="12">
        <v>6</v>
      </c>
      <c r="E13" s="12">
        <v>91</v>
      </c>
      <c r="F13" s="12">
        <v>0</v>
      </c>
      <c r="G13" s="12">
        <f t="shared" si="1"/>
        <v>97</v>
      </c>
      <c r="H13" s="12">
        <v>5</v>
      </c>
      <c r="I13" s="12">
        <v>99</v>
      </c>
      <c r="J13" s="13">
        <f t="shared" si="0"/>
        <v>0.97979797979797978</v>
      </c>
    </row>
    <row r="14" spans="1:10" x14ac:dyDescent="0.3">
      <c r="A14" s="3" t="s">
        <v>39</v>
      </c>
      <c r="B14" s="3" t="s">
        <v>37</v>
      </c>
      <c r="C14" s="3" t="s">
        <v>40</v>
      </c>
      <c r="D14" s="12">
        <v>3</v>
      </c>
      <c r="E14" s="12">
        <v>18</v>
      </c>
      <c r="F14" s="12">
        <v>0</v>
      </c>
      <c r="G14" s="12">
        <f t="shared" si="1"/>
        <v>21</v>
      </c>
      <c r="H14" s="12">
        <v>0</v>
      </c>
      <c r="I14" s="12">
        <v>15</v>
      </c>
      <c r="J14" s="13">
        <f t="shared" si="0"/>
        <v>1.4</v>
      </c>
    </row>
    <row r="15" spans="1:10" x14ac:dyDescent="0.3">
      <c r="A15" s="3" t="s">
        <v>41</v>
      </c>
      <c r="B15" s="3" t="s">
        <v>42</v>
      </c>
      <c r="C15" s="3" t="s">
        <v>43</v>
      </c>
      <c r="D15" s="12">
        <v>10</v>
      </c>
      <c r="E15" s="12">
        <v>37</v>
      </c>
      <c r="F15" s="12">
        <v>0</v>
      </c>
      <c r="G15" s="12">
        <f t="shared" si="1"/>
        <v>47</v>
      </c>
      <c r="H15" s="12">
        <v>3</v>
      </c>
      <c r="I15" s="12">
        <v>42</v>
      </c>
      <c r="J15" s="13">
        <f t="shared" si="0"/>
        <v>1.1190476190476191</v>
      </c>
    </row>
    <row r="16" spans="1:10" x14ac:dyDescent="0.3">
      <c r="A16" s="3" t="s">
        <v>44</v>
      </c>
      <c r="B16" s="3" t="s">
        <v>45</v>
      </c>
      <c r="C16" s="3" t="s">
        <v>46</v>
      </c>
      <c r="D16" s="12">
        <v>4</v>
      </c>
      <c r="E16" s="12">
        <v>79</v>
      </c>
      <c r="F16" s="12">
        <v>0</v>
      </c>
      <c r="G16" s="12">
        <f t="shared" si="1"/>
        <v>83</v>
      </c>
      <c r="H16" s="12">
        <v>4</v>
      </c>
      <c r="I16" s="12">
        <v>36</v>
      </c>
      <c r="J16" s="13">
        <f t="shared" si="0"/>
        <v>2.3055555555555554</v>
      </c>
    </row>
    <row r="17" spans="1:10" x14ac:dyDescent="0.3">
      <c r="A17" s="3" t="s">
        <v>47</v>
      </c>
      <c r="B17" s="3" t="s">
        <v>48</v>
      </c>
      <c r="C17" s="3" t="s">
        <v>49</v>
      </c>
      <c r="D17" s="12">
        <v>31</v>
      </c>
      <c r="E17" s="12">
        <v>302</v>
      </c>
      <c r="F17" s="12">
        <v>0</v>
      </c>
      <c r="G17" s="12">
        <f t="shared" si="1"/>
        <v>333</v>
      </c>
      <c r="H17" s="12">
        <v>14</v>
      </c>
      <c r="I17" s="12">
        <v>334</v>
      </c>
      <c r="J17" s="13">
        <f t="shared" si="0"/>
        <v>0.99700598802395213</v>
      </c>
    </row>
    <row r="18" spans="1:10" x14ac:dyDescent="0.3">
      <c r="A18" s="3" t="s">
        <v>50</v>
      </c>
      <c r="B18" s="3" t="s">
        <v>48</v>
      </c>
      <c r="C18" s="3" t="s">
        <v>51</v>
      </c>
      <c r="D18" s="12">
        <v>5</v>
      </c>
      <c r="E18" s="12">
        <v>200</v>
      </c>
      <c r="F18" s="12">
        <v>0</v>
      </c>
      <c r="G18" s="12">
        <f t="shared" si="1"/>
        <v>205</v>
      </c>
      <c r="H18" s="12">
        <v>5</v>
      </c>
      <c r="I18" s="12">
        <v>199</v>
      </c>
      <c r="J18" s="13">
        <f t="shared" si="0"/>
        <v>1.0301507537688441</v>
      </c>
    </row>
    <row r="19" spans="1:10" x14ac:dyDescent="0.3">
      <c r="A19" s="3" t="s">
        <v>52</v>
      </c>
      <c r="B19" s="3" t="s">
        <v>53</v>
      </c>
      <c r="C19" s="3" t="s">
        <v>54</v>
      </c>
      <c r="D19" s="12">
        <v>6</v>
      </c>
      <c r="E19" s="12">
        <v>28</v>
      </c>
      <c r="F19" s="12">
        <v>0</v>
      </c>
      <c r="G19" s="12">
        <f t="shared" si="1"/>
        <v>34</v>
      </c>
      <c r="H19" s="12">
        <v>6</v>
      </c>
      <c r="I19" s="12">
        <v>11</v>
      </c>
      <c r="J19" s="13">
        <f t="shared" si="0"/>
        <v>3.0909090909090908</v>
      </c>
    </row>
    <row r="20" spans="1:10" x14ac:dyDescent="0.3">
      <c r="A20" s="3" t="s">
        <v>55</v>
      </c>
      <c r="B20" s="3" t="s">
        <v>56</v>
      </c>
      <c r="C20" s="3" t="s">
        <v>57</v>
      </c>
      <c r="D20" s="12">
        <v>20</v>
      </c>
      <c r="E20" s="12">
        <v>318</v>
      </c>
      <c r="F20" s="12">
        <v>1</v>
      </c>
      <c r="G20" s="12">
        <f t="shared" si="1"/>
        <v>339</v>
      </c>
      <c r="H20" s="12">
        <v>10</v>
      </c>
      <c r="I20" s="12">
        <v>320</v>
      </c>
      <c r="J20" s="13">
        <f t="shared" si="0"/>
        <v>1.059375</v>
      </c>
    </row>
    <row r="21" spans="1:10" x14ac:dyDescent="0.3">
      <c r="A21" s="14" t="s">
        <v>58</v>
      </c>
      <c r="B21" s="3" t="s">
        <v>56</v>
      </c>
      <c r="C21" s="3" t="s">
        <v>59</v>
      </c>
      <c r="D21" s="12">
        <v>0</v>
      </c>
      <c r="E21" s="12">
        <v>16</v>
      </c>
      <c r="F21" s="12">
        <v>0</v>
      </c>
      <c r="G21" s="12">
        <f t="shared" si="1"/>
        <v>16</v>
      </c>
      <c r="H21" s="12">
        <v>0</v>
      </c>
      <c r="I21" s="12">
        <v>16</v>
      </c>
      <c r="J21" s="13">
        <f t="shared" si="0"/>
        <v>1</v>
      </c>
    </row>
    <row r="22" spans="1:10" x14ac:dyDescent="0.3">
      <c r="A22" s="3" t="s">
        <v>60</v>
      </c>
      <c r="B22" s="3" t="s">
        <v>61</v>
      </c>
      <c r="C22" s="3" t="s">
        <v>62</v>
      </c>
      <c r="D22" s="12">
        <v>4</v>
      </c>
      <c r="E22" s="12">
        <v>25</v>
      </c>
      <c r="F22" s="12">
        <v>0</v>
      </c>
      <c r="G22" s="12">
        <f t="shared" si="1"/>
        <v>29</v>
      </c>
      <c r="H22" s="12">
        <v>2</v>
      </c>
      <c r="I22" s="12">
        <v>22</v>
      </c>
      <c r="J22" s="13">
        <f t="shared" si="0"/>
        <v>1.3181818181818181</v>
      </c>
    </row>
    <row r="23" spans="1:10" x14ac:dyDescent="0.3">
      <c r="A23" s="3" t="s">
        <v>63</v>
      </c>
      <c r="B23" s="3" t="s">
        <v>64</v>
      </c>
      <c r="C23" s="3" t="s">
        <v>65</v>
      </c>
      <c r="D23" s="12">
        <v>5</v>
      </c>
      <c r="E23" s="12">
        <v>26</v>
      </c>
      <c r="F23" s="12">
        <v>0</v>
      </c>
      <c r="G23" s="12">
        <f t="shared" si="1"/>
        <v>31</v>
      </c>
      <c r="H23" s="12">
        <v>5</v>
      </c>
      <c r="I23" s="12">
        <v>30</v>
      </c>
      <c r="J23" s="13">
        <f t="shared" si="0"/>
        <v>1.0333333333333334</v>
      </c>
    </row>
    <row r="24" spans="1:10" x14ac:dyDescent="0.3">
      <c r="A24" s="3" t="s">
        <v>66</v>
      </c>
      <c r="B24" s="3" t="s">
        <v>67</v>
      </c>
      <c r="C24" s="3" t="s">
        <v>68</v>
      </c>
      <c r="D24" s="12">
        <v>36</v>
      </c>
      <c r="E24" s="12">
        <v>199</v>
      </c>
      <c r="F24" s="12">
        <v>0</v>
      </c>
      <c r="G24" s="12">
        <f t="shared" si="1"/>
        <v>235</v>
      </c>
      <c r="H24" s="12">
        <v>32</v>
      </c>
      <c r="I24" s="12">
        <v>154</v>
      </c>
      <c r="J24" s="13">
        <f t="shared" si="0"/>
        <v>1.525974025974026</v>
      </c>
    </row>
    <row r="25" spans="1:10" x14ac:dyDescent="0.3">
      <c r="A25" s="3" t="s">
        <v>69</v>
      </c>
      <c r="B25" s="3" t="s">
        <v>67</v>
      </c>
      <c r="C25" s="3" t="s">
        <v>70</v>
      </c>
      <c r="D25" s="12">
        <v>2</v>
      </c>
      <c r="E25" s="12">
        <v>40</v>
      </c>
      <c r="F25" s="12">
        <v>0</v>
      </c>
      <c r="G25" s="12">
        <f t="shared" si="1"/>
        <v>42</v>
      </c>
      <c r="H25" s="12">
        <v>2</v>
      </c>
      <c r="I25" s="12">
        <v>39</v>
      </c>
      <c r="J25" s="13">
        <f t="shared" si="0"/>
        <v>1.0769230769230769</v>
      </c>
    </row>
    <row r="26" spans="1:10" x14ac:dyDescent="0.3">
      <c r="A26" s="3" t="s">
        <v>71</v>
      </c>
      <c r="B26" s="3" t="s">
        <v>72</v>
      </c>
      <c r="C26" s="3" t="s">
        <v>73</v>
      </c>
      <c r="D26" s="12">
        <v>5</v>
      </c>
      <c r="E26" s="12">
        <v>41</v>
      </c>
      <c r="F26" s="12">
        <v>0</v>
      </c>
      <c r="G26" s="12">
        <f t="shared" si="1"/>
        <v>46</v>
      </c>
      <c r="H26" s="12">
        <v>0</v>
      </c>
      <c r="I26" s="12">
        <v>46</v>
      </c>
      <c r="J26" s="13">
        <f t="shared" si="0"/>
        <v>1</v>
      </c>
    </row>
    <row r="27" spans="1:10" x14ac:dyDescent="0.3">
      <c r="A27" s="15" t="s">
        <v>74</v>
      </c>
      <c r="B27" s="3" t="s">
        <v>72</v>
      </c>
      <c r="C27" s="3" t="s">
        <v>75</v>
      </c>
      <c r="D27" s="12">
        <v>2</v>
      </c>
      <c r="E27" s="12">
        <v>48</v>
      </c>
      <c r="F27" s="12">
        <v>0</v>
      </c>
      <c r="G27" s="12">
        <f t="shared" si="1"/>
        <v>50</v>
      </c>
      <c r="H27" s="12">
        <v>2</v>
      </c>
      <c r="I27" s="12">
        <v>49</v>
      </c>
      <c r="J27" s="13">
        <f t="shared" si="0"/>
        <v>1.0204081632653061</v>
      </c>
    </row>
    <row r="28" spans="1:10" x14ac:dyDescent="0.3">
      <c r="A28" s="3" t="s">
        <v>76</v>
      </c>
      <c r="B28" s="3" t="s">
        <v>77</v>
      </c>
      <c r="C28" s="3" t="s">
        <v>78</v>
      </c>
      <c r="D28" s="12">
        <v>10</v>
      </c>
      <c r="E28" s="12">
        <v>37</v>
      </c>
      <c r="F28" s="12">
        <v>0</v>
      </c>
      <c r="G28" s="12">
        <f t="shared" si="1"/>
        <v>47</v>
      </c>
      <c r="H28" s="12">
        <v>8</v>
      </c>
      <c r="I28" s="12">
        <v>49</v>
      </c>
      <c r="J28" s="13">
        <f t="shared" si="0"/>
        <v>0.95918367346938771</v>
      </c>
    </row>
    <row r="29" spans="1:10" x14ac:dyDescent="0.3">
      <c r="A29" s="3" t="s">
        <v>79</v>
      </c>
      <c r="B29" s="3" t="s">
        <v>80</v>
      </c>
      <c r="C29" s="3" t="s">
        <v>81</v>
      </c>
      <c r="D29" s="12">
        <v>0</v>
      </c>
      <c r="E29" s="12">
        <v>3</v>
      </c>
      <c r="F29" s="12">
        <v>0</v>
      </c>
      <c r="G29" s="12">
        <f t="shared" si="1"/>
        <v>3</v>
      </c>
      <c r="H29" s="12">
        <v>0</v>
      </c>
      <c r="I29" s="12">
        <v>1</v>
      </c>
      <c r="J29" s="13">
        <f t="shared" si="0"/>
        <v>3</v>
      </c>
    </row>
    <row r="30" spans="1:10" x14ac:dyDescent="0.3">
      <c r="A30" s="3" t="s">
        <v>82</v>
      </c>
      <c r="B30" s="3" t="s">
        <v>83</v>
      </c>
      <c r="C30" s="3" t="s">
        <v>84</v>
      </c>
      <c r="D30" s="12">
        <v>0</v>
      </c>
      <c r="E30" s="12">
        <v>4</v>
      </c>
      <c r="F30" s="12">
        <v>0</v>
      </c>
      <c r="G30" s="12">
        <f t="shared" si="1"/>
        <v>4</v>
      </c>
      <c r="H30" s="12">
        <v>0</v>
      </c>
      <c r="I30" s="12">
        <v>5</v>
      </c>
      <c r="J30" s="13">
        <f t="shared" si="0"/>
        <v>0.8</v>
      </c>
    </row>
    <row r="31" spans="1:10" x14ac:dyDescent="0.3">
      <c r="A31" s="3" t="s">
        <v>85</v>
      </c>
      <c r="B31" s="3" t="s">
        <v>86</v>
      </c>
      <c r="C31" s="3" t="s">
        <v>87</v>
      </c>
      <c r="D31" s="12">
        <v>27</v>
      </c>
      <c r="E31" s="12">
        <v>553</v>
      </c>
      <c r="F31" s="12">
        <v>0</v>
      </c>
      <c r="G31" s="12">
        <f t="shared" si="1"/>
        <v>580</v>
      </c>
      <c r="H31" s="12">
        <v>1</v>
      </c>
      <c r="I31" s="12">
        <v>220</v>
      </c>
      <c r="J31" s="13">
        <f t="shared" si="0"/>
        <v>2.6363636363636362</v>
      </c>
    </row>
    <row r="32" spans="1:10" x14ac:dyDescent="0.3">
      <c r="A32" s="3" t="s">
        <v>88</v>
      </c>
      <c r="B32" s="3" t="s">
        <v>89</v>
      </c>
      <c r="C32" s="3" t="s">
        <v>90</v>
      </c>
      <c r="D32" s="12">
        <v>3</v>
      </c>
      <c r="E32" s="12">
        <v>55</v>
      </c>
      <c r="F32" s="12">
        <v>0</v>
      </c>
      <c r="G32" s="12">
        <f t="shared" si="1"/>
        <v>58</v>
      </c>
      <c r="H32" s="12">
        <v>3</v>
      </c>
      <c r="I32" s="12">
        <v>57</v>
      </c>
      <c r="J32" s="13">
        <f t="shared" si="0"/>
        <v>1.0175438596491229</v>
      </c>
    </row>
    <row r="33" spans="1:10" x14ac:dyDescent="0.3">
      <c r="A33" s="3" t="s">
        <v>91</v>
      </c>
      <c r="B33" s="3" t="s">
        <v>92</v>
      </c>
      <c r="C33" s="3" t="s">
        <v>93</v>
      </c>
      <c r="D33" s="12">
        <v>8</v>
      </c>
      <c r="E33" s="12">
        <v>93</v>
      </c>
      <c r="F33" s="12">
        <v>0</v>
      </c>
      <c r="G33" s="12">
        <f t="shared" si="1"/>
        <v>101</v>
      </c>
      <c r="H33" s="12">
        <v>8</v>
      </c>
      <c r="I33" s="12">
        <v>112</v>
      </c>
      <c r="J33" s="13">
        <f t="shared" si="0"/>
        <v>0.9017857142857143</v>
      </c>
    </row>
    <row r="34" spans="1:10" x14ac:dyDescent="0.3">
      <c r="A34" s="3" t="s">
        <v>94</v>
      </c>
      <c r="B34" s="3" t="s">
        <v>95</v>
      </c>
      <c r="C34" s="3" t="s">
        <v>96</v>
      </c>
      <c r="D34" s="12">
        <v>1</v>
      </c>
      <c r="E34" s="12">
        <v>6</v>
      </c>
      <c r="F34" s="12">
        <v>0</v>
      </c>
      <c r="G34" s="12">
        <f t="shared" si="1"/>
        <v>7</v>
      </c>
      <c r="H34" s="12">
        <v>1</v>
      </c>
      <c r="I34" s="12">
        <v>7</v>
      </c>
      <c r="J34" s="13">
        <f t="shared" si="0"/>
        <v>1</v>
      </c>
    </row>
    <row r="35" spans="1:10" x14ac:dyDescent="0.3">
      <c r="A35" s="3" t="s">
        <v>97</v>
      </c>
      <c r="B35" s="3" t="s">
        <v>98</v>
      </c>
      <c r="C35" s="3" t="s">
        <v>99</v>
      </c>
      <c r="D35" s="12">
        <v>0</v>
      </c>
      <c r="E35" s="12">
        <v>11</v>
      </c>
      <c r="F35" s="12">
        <v>0</v>
      </c>
      <c r="G35" s="12">
        <f t="shared" si="1"/>
        <v>11</v>
      </c>
      <c r="H35" s="12">
        <v>0</v>
      </c>
      <c r="I35" s="12">
        <v>12</v>
      </c>
      <c r="J35" s="13">
        <f t="shared" si="0"/>
        <v>0.91666666666666663</v>
      </c>
    </row>
    <row r="36" spans="1:10" x14ac:dyDescent="0.3">
      <c r="A36" s="3" t="s">
        <v>100</v>
      </c>
      <c r="B36" s="3" t="s">
        <v>101</v>
      </c>
      <c r="C36" s="3" t="s">
        <v>102</v>
      </c>
      <c r="D36" s="12">
        <v>0</v>
      </c>
      <c r="E36" s="12">
        <v>7</v>
      </c>
      <c r="F36" s="12">
        <v>4</v>
      </c>
      <c r="G36" s="12">
        <f t="shared" si="1"/>
        <v>11</v>
      </c>
      <c r="H36" s="12">
        <v>0</v>
      </c>
      <c r="I36" s="12">
        <v>10</v>
      </c>
      <c r="J36" s="13">
        <f t="shared" si="0"/>
        <v>1.1000000000000001</v>
      </c>
    </row>
    <row r="37" spans="1:10" x14ac:dyDescent="0.3">
      <c r="A37" s="3" t="s">
        <v>103</v>
      </c>
      <c r="B37" s="3" t="s">
        <v>104</v>
      </c>
      <c r="C37" s="3" t="s">
        <v>105</v>
      </c>
      <c r="D37" s="12">
        <v>1</v>
      </c>
      <c r="E37" s="12">
        <v>8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3">
      <c r="A38" s="3" t="s">
        <v>106</v>
      </c>
      <c r="B38" s="3" t="s">
        <v>107</v>
      </c>
      <c r="C38" s="3" t="s">
        <v>108</v>
      </c>
      <c r="D38" s="12">
        <v>5</v>
      </c>
      <c r="E38" s="12">
        <v>25</v>
      </c>
      <c r="F38" s="12">
        <v>0</v>
      </c>
      <c r="G38" s="12">
        <f t="shared" si="1"/>
        <v>30</v>
      </c>
      <c r="H38" s="12">
        <v>5</v>
      </c>
      <c r="I38" s="12">
        <v>32</v>
      </c>
      <c r="J38" s="13">
        <f t="shared" si="0"/>
        <v>0.9375</v>
      </c>
    </row>
    <row r="39" spans="1:10" x14ac:dyDescent="0.3">
      <c r="A39" s="3" t="s">
        <v>109</v>
      </c>
      <c r="B39" s="3" t="s">
        <v>110</v>
      </c>
      <c r="C39" s="3" t="s">
        <v>111</v>
      </c>
      <c r="D39" s="12">
        <v>3</v>
      </c>
      <c r="E39" s="12">
        <v>33</v>
      </c>
      <c r="F39" s="12">
        <v>0</v>
      </c>
      <c r="G39" s="12">
        <f t="shared" si="1"/>
        <v>36</v>
      </c>
      <c r="H39" s="12">
        <v>3</v>
      </c>
      <c r="I39" s="12">
        <v>33</v>
      </c>
      <c r="J39" s="13">
        <f t="shared" si="0"/>
        <v>1.0909090909090908</v>
      </c>
    </row>
    <row r="40" spans="1:10" x14ac:dyDescent="0.3">
      <c r="A40" s="3" t="s">
        <v>112</v>
      </c>
      <c r="B40" s="3" t="s">
        <v>113</v>
      </c>
      <c r="C40" s="3" t="s">
        <v>114</v>
      </c>
      <c r="D40" s="12">
        <v>9</v>
      </c>
      <c r="E40" s="12">
        <v>85</v>
      </c>
      <c r="F40" s="12">
        <v>0</v>
      </c>
      <c r="G40" s="12">
        <f t="shared" si="1"/>
        <v>94</v>
      </c>
      <c r="H40" s="12">
        <v>5</v>
      </c>
      <c r="I40" s="12">
        <v>96</v>
      </c>
      <c r="J40" s="13">
        <f t="shared" si="0"/>
        <v>0.97916666666666663</v>
      </c>
    </row>
    <row r="41" spans="1:10" x14ac:dyDescent="0.3">
      <c r="A41" s="3" t="s">
        <v>115</v>
      </c>
      <c r="B41" s="3" t="s">
        <v>116</v>
      </c>
      <c r="C41" s="3" t="s">
        <v>117</v>
      </c>
      <c r="D41" s="12">
        <v>1</v>
      </c>
      <c r="E41" s="12">
        <v>4</v>
      </c>
      <c r="F41" s="12">
        <v>0</v>
      </c>
      <c r="G41" s="12">
        <f t="shared" si="1"/>
        <v>5</v>
      </c>
      <c r="H41" s="12">
        <v>0</v>
      </c>
      <c r="I41" s="12">
        <v>5</v>
      </c>
      <c r="J41" s="13">
        <f t="shared" si="0"/>
        <v>1</v>
      </c>
    </row>
    <row r="42" spans="1:10" x14ac:dyDescent="0.3">
      <c r="A42" s="3" t="s">
        <v>118</v>
      </c>
      <c r="B42" s="3" t="s">
        <v>119</v>
      </c>
      <c r="C42" s="3" t="s">
        <v>120</v>
      </c>
      <c r="D42" s="12">
        <v>0</v>
      </c>
      <c r="E42" s="12">
        <v>13</v>
      </c>
      <c r="F42" s="12">
        <v>0</v>
      </c>
      <c r="G42" s="12">
        <f t="shared" si="1"/>
        <v>13</v>
      </c>
      <c r="H42" s="12">
        <v>0</v>
      </c>
      <c r="I42" s="12">
        <v>13</v>
      </c>
      <c r="J42" s="13">
        <f t="shared" si="0"/>
        <v>1</v>
      </c>
    </row>
    <row r="43" spans="1:10" x14ac:dyDescent="0.3">
      <c r="A43" s="3" t="s">
        <v>121</v>
      </c>
      <c r="B43" s="3" t="s">
        <v>122</v>
      </c>
      <c r="C43" s="3" t="s">
        <v>123</v>
      </c>
      <c r="D43" s="12">
        <v>7</v>
      </c>
      <c r="E43" s="12">
        <v>84</v>
      </c>
      <c r="F43" s="12">
        <v>0</v>
      </c>
      <c r="G43" s="12">
        <f t="shared" si="1"/>
        <v>91</v>
      </c>
      <c r="H43" s="12">
        <v>7</v>
      </c>
      <c r="I43" s="12">
        <v>112</v>
      </c>
      <c r="J43" s="13">
        <f t="shared" si="0"/>
        <v>0.8125</v>
      </c>
    </row>
    <row r="44" spans="1:10" x14ac:dyDescent="0.3">
      <c r="A44" s="3" t="s">
        <v>124</v>
      </c>
      <c r="B44" s="3" t="s">
        <v>122</v>
      </c>
      <c r="C44" s="3" t="s">
        <v>125</v>
      </c>
      <c r="D44" s="12">
        <v>3</v>
      </c>
      <c r="E44" s="12">
        <v>15</v>
      </c>
      <c r="F44" s="12">
        <v>0</v>
      </c>
      <c r="G44" s="12">
        <f t="shared" si="1"/>
        <v>18</v>
      </c>
      <c r="H44" s="12">
        <v>0</v>
      </c>
      <c r="I44" s="12">
        <v>22</v>
      </c>
      <c r="J44" s="13">
        <f t="shared" si="0"/>
        <v>0.81818181818181823</v>
      </c>
    </row>
    <row r="45" spans="1:10" x14ac:dyDescent="0.3">
      <c r="A45" s="3" t="s">
        <v>126</v>
      </c>
      <c r="B45" s="3" t="s">
        <v>127</v>
      </c>
      <c r="C45" s="3" t="s">
        <v>127</v>
      </c>
      <c r="D45" s="12">
        <v>1</v>
      </c>
      <c r="E45" s="12">
        <v>30</v>
      </c>
      <c r="F45" s="12">
        <v>0</v>
      </c>
      <c r="G45" s="12">
        <f t="shared" si="1"/>
        <v>31</v>
      </c>
      <c r="H45" s="12">
        <v>0</v>
      </c>
      <c r="I45" s="12">
        <v>28</v>
      </c>
      <c r="J45" s="13">
        <f t="shared" si="0"/>
        <v>1.1071428571428572</v>
      </c>
    </row>
    <row r="46" spans="1:10" x14ac:dyDescent="0.3">
      <c r="A46" s="3" t="s">
        <v>128</v>
      </c>
      <c r="B46" s="3" t="s">
        <v>129</v>
      </c>
      <c r="C46" s="3" t="s">
        <v>130</v>
      </c>
      <c r="D46" s="12">
        <v>1</v>
      </c>
      <c r="E46" s="12">
        <v>29</v>
      </c>
      <c r="F46" s="12">
        <v>0</v>
      </c>
      <c r="G46" s="12">
        <f t="shared" si="1"/>
        <v>30</v>
      </c>
      <c r="H46" s="12">
        <v>0</v>
      </c>
      <c r="I46" s="12">
        <v>28</v>
      </c>
      <c r="J46" s="13">
        <f t="shared" si="0"/>
        <v>1.0714285714285714</v>
      </c>
    </row>
    <row r="47" spans="1:10" x14ac:dyDescent="0.3">
      <c r="A47" s="3" t="s">
        <v>131</v>
      </c>
      <c r="B47" s="3" t="s">
        <v>132</v>
      </c>
      <c r="C47" s="3" t="s">
        <v>133</v>
      </c>
      <c r="D47" s="12">
        <v>3</v>
      </c>
      <c r="E47" s="12">
        <v>15</v>
      </c>
      <c r="F47" s="12">
        <v>0</v>
      </c>
      <c r="G47" s="12">
        <f t="shared" si="1"/>
        <v>18</v>
      </c>
      <c r="H47" s="12">
        <v>2</v>
      </c>
      <c r="I47" s="12">
        <v>19</v>
      </c>
      <c r="J47" s="13">
        <f t="shared" si="0"/>
        <v>0.94736842105263153</v>
      </c>
    </row>
    <row r="48" spans="1:10" x14ac:dyDescent="0.3">
      <c r="A48" s="3" t="s">
        <v>134</v>
      </c>
      <c r="B48" s="3" t="s">
        <v>135</v>
      </c>
      <c r="C48" s="3" t="s">
        <v>136</v>
      </c>
      <c r="D48" s="12">
        <v>7</v>
      </c>
      <c r="E48" s="12">
        <v>87</v>
      </c>
      <c r="F48" s="12">
        <v>0</v>
      </c>
      <c r="G48" s="12">
        <f t="shared" si="1"/>
        <v>94</v>
      </c>
      <c r="H48" s="12">
        <v>7</v>
      </c>
      <c r="I48" s="12">
        <v>100</v>
      </c>
      <c r="J48" s="13">
        <f t="shared" si="0"/>
        <v>0.94</v>
      </c>
    </row>
    <row r="49" spans="1:10" x14ac:dyDescent="0.3">
      <c r="A49" s="3" t="s">
        <v>137</v>
      </c>
      <c r="B49" s="3" t="s">
        <v>138</v>
      </c>
      <c r="C49" s="3" t="s">
        <v>139</v>
      </c>
      <c r="D49" s="12">
        <v>7</v>
      </c>
      <c r="E49" s="12">
        <v>92</v>
      </c>
      <c r="F49" s="12">
        <v>0</v>
      </c>
      <c r="G49" s="12">
        <f t="shared" si="1"/>
        <v>99</v>
      </c>
      <c r="H49" s="12">
        <v>0</v>
      </c>
      <c r="I49" s="12">
        <v>73</v>
      </c>
      <c r="J49" s="13">
        <f t="shared" si="0"/>
        <v>1.3561643835616439</v>
      </c>
    </row>
    <row r="50" spans="1:10" x14ac:dyDescent="0.3">
      <c r="A50" s="3" t="s">
        <v>140</v>
      </c>
      <c r="B50" s="3" t="s">
        <v>141</v>
      </c>
      <c r="C50" s="3" t="s">
        <v>142</v>
      </c>
      <c r="D50" s="12">
        <v>26</v>
      </c>
      <c r="E50" s="12">
        <v>137</v>
      </c>
      <c r="F50" s="12">
        <v>0</v>
      </c>
      <c r="G50" s="12">
        <f t="shared" si="1"/>
        <v>163</v>
      </c>
      <c r="H50" s="12">
        <v>26</v>
      </c>
      <c r="I50" s="12">
        <v>99</v>
      </c>
      <c r="J50" s="13">
        <f t="shared" si="0"/>
        <v>1.6464646464646464</v>
      </c>
    </row>
    <row r="51" spans="1:10" x14ac:dyDescent="0.3">
      <c r="A51" s="3" t="s">
        <v>143</v>
      </c>
      <c r="B51" s="3" t="s">
        <v>144</v>
      </c>
      <c r="C51" s="3" t="s">
        <v>145</v>
      </c>
      <c r="D51" s="12">
        <v>0</v>
      </c>
      <c r="E51" s="12">
        <v>34</v>
      </c>
      <c r="F51" s="12">
        <v>0</v>
      </c>
      <c r="G51" s="12">
        <f t="shared" si="1"/>
        <v>34</v>
      </c>
      <c r="H51" s="12">
        <v>0</v>
      </c>
      <c r="I51" s="12">
        <v>40</v>
      </c>
      <c r="J51" s="13">
        <f t="shared" si="0"/>
        <v>0.85</v>
      </c>
    </row>
    <row r="52" spans="1:10" x14ac:dyDescent="0.3">
      <c r="A52" s="3" t="s">
        <v>146</v>
      </c>
      <c r="B52" s="3" t="s">
        <v>147</v>
      </c>
      <c r="C52" s="3" t="s">
        <v>148</v>
      </c>
      <c r="D52" s="12">
        <v>5</v>
      </c>
      <c r="E52" s="12">
        <v>36</v>
      </c>
      <c r="F52" s="12">
        <v>0</v>
      </c>
      <c r="G52" s="12">
        <f t="shared" si="1"/>
        <v>41</v>
      </c>
      <c r="H52" s="12">
        <v>5</v>
      </c>
      <c r="I52" s="12">
        <v>25</v>
      </c>
      <c r="J52" s="13">
        <f t="shared" si="0"/>
        <v>1.64</v>
      </c>
    </row>
    <row r="53" spans="1:10" x14ac:dyDescent="0.3">
      <c r="A53" s="3" t="s">
        <v>149</v>
      </c>
      <c r="B53" s="3" t="s">
        <v>147</v>
      </c>
      <c r="C53" s="3" t="s">
        <v>150</v>
      </c>
      <c r="D53" s="12">
        <v>5</v>
      </c>
      <c r="E53" s="12">
        <v>40</v>
      </c>
      <c r="F53" s="12">
        <v>0</v>
      </c>
      <c r="G53" s="12">
        <f t="shared" si="1"/>
        <v>45</v>
      </c>
      <c r="H53" s="12">
        <v>4</v>
      </c>
      <c r="I53" s="12">
        <v>45</v>
      </c>
      <c r="J53" s="13">
        <f t="shared" si="0"/>
        <v>1</v>
      </c>
    </row>
    <row r="54" spans="1:10" x14ac:dyDescent="0.3">
      <c r="A54" s="3" t="s">
        <v>151</v>
      </c>
      <c r="B54" s="3" t="s">
        <v>152</v>
      </c>
      <c r="C54" s="3" t="s">
        <v>153</v>
      </c>
      <c r="D54" s="12">
        <v>6</v>
      </c>
      <c r="E54" s="12">
        <v>87</v>
      </c>
      <c r="F54" s="12">
        <v>0</v>
      </c>
      <c r="G54" s="12">
        <f t="shared" si="1"/>
        <v>93</v>
      </c>
      <c r="H54" s="12">
        <v>2</v>
      </c>
      <c r="I54" s="12">
        <v>48</v>
      </c>
      <c r="J54" s="13">
        <f t="shared" si="0"/>
        <v>1.9375</v>
      </c>
    </row>
    <row r="55" spans="1:10" x14ac:dyDescent="0.3">
      <c r="A55" s="3" t="s">
        <v>154</v>
      </c>
      <c r="B55" s="3" t="s">
        <v>155</v>
      </c>
      <c r="C55" s="3" t="s">
        <v>156</v>
      </c>
      <c r="D55" s="12">
        <v>0</v>
      </c>
      <c r="E55" s="12">
        <v>15</v>
      </c>
      <c r="F55" s="12">
        <v>0</v>
      </c>
      <c r="G55" s="12">
        <f t="shared" si="1"/>
        <v>15</v>
      </c>
      <c r="H55" s="12">
        <v>0</v>
      </c>
      <c r="I55" s="12">
        <v>10</v>
      </c>
      <c r="J55" s="13">
        <f t="shared" si="0"/>
        <v>1.5</v>
      </c>
    </row>
    <row r="56" spans="1:10" x14ac:dyDescent="0.3">
      <c r="A56" s="3" t="s">
        <v>157</v>
      </c>
      <c r="B56" s="3" t="s">
        <v>155</v>
      </c>
      <c r="C56" s="3" t="s">
        <v>158</v>
      </c>
      <c r="D56" s="12">
        <v>5</v>
      </c>
      <c r="E56" s="12">
        <v>22</v>
      </c>
      <c r="F56" s="12">
        <v>0</v>
      </c>
      <c r="G56" s="12">
        <f t="shared" si="1"/>
        <v>27</v>
      </c>
      <c r="H56" s="12">
        <v>2</v>
      </c>
      <c r="I56" s="12">
        <v>29</v>
      </c>
      <c r="J56" s="13">
        <f t="shared" si="0"/>
        <v>0.93103448275862066</v>
      </c>
    </row>
    <row r="57" spans="1:10" x14ac:dyDescent="0.3">
      <c r="A57" s="3" t="s">
        <v>159</v>
      </c>
      <c r="B57" s="3" t="s">
        <v>160</v>
      </c>
      <c r="C57" s="3" t="s">
        <v>161</v>
      </c>
      <c r="D57" s="12">
        <v>4</v>
      </c>
      <c r="E57" s="12">
        <v>40</v>
      </c>
      <c r="F57" s="12">
        <v>0</v>
      </c>
      <c r="G57" s="12">
        <f t="shared" si="1"/>
        <v>44</v>
      </c>
      <c r="H57" s="12">
        <v>1</v>
      </c>
      <c r="I57" s="12">
        <v>28</v>
      </c>
      <c r="J57" s="13">
        <f t="shared" si="0"/>
        <v>1.5714285714285714</v>
      </c>
    </row>
    <row r="58" spans="1:10" x14ac:dyDescent="0.3">
      <c r="A58" s="3" t="s">
        <v>162</v>
      </c>
      <c r="B58" s="3" t="s">
        <v>163</v>
      </c>
      <c r="C58" s="3" t="s">
        <v>164</v>
      </c>
      <c r="D58" s="12">
        <v>1</v>
      </c>
      <c r="E58" s="12">
        <v>68</v>
      </c>
      <c r="F58" s="12">
        <v>0</v>
      </c>
      <c r="G58" s="12">
        <f t="shared" si="1"/>
        <v>69</v>
      </c>
      <c r="H58" s="12">
        <v>1</v>
      </c>
      <c r="I58" s="12">
        <v>39</v>
      </c>
      <c r="J58" s="13">
        <f t="shared" si="0"/>
        <v>1.7692307692307692</v>
      </c>
    </row>
    <row r="59" spans="1:10" x14ac:dyDescent="0.3">
      <c r="A59" s="3" t="s">
        <v>165</v>
      </c>
      <c r="B59" s="3" t="s">
        <v>166</v>
      </c>
      <c r="C59" s="3" t="s">
        <v>167</v>
      </c>
      <c r="D59" s="12">
        <v>10</v>
      </c>
      <c r="E59" s="12">
        <v>108</v>
      </c>
      <c r="F59" s="12">
        <v>0</v>
      </c>
      <c r="G59" s="12">
        <f t="shared" si="1"/>
        <v>118</v>
      </c>
      <c r="H59" s="12">
        <v>5</v>
      </c>
      <c r="I59" s="12">
        <v>67</v>
      </c>
      <c r="J59" s="13">
        <f t="shared" si="0"/>
        <v>1.7611940298507462</v>
      </c>
    </row>
    <row r="60" spans="1:10" x14ac:dyDescent="0.3">
      <c r="A60" s="3" t="s">
        <v>168</v>
      </c>
      <c r="B60" s="3" t="s">
        <v>169</v>
      </c>
      <c r="C60" s="3" t="s">
        <v>170</v>
      </c>
      <c r="D60" s="12">
        <v>2</v>
      </c>
      <c r="E60" s="12">
        <v>15</v>
      </c>
      <c r="F60" s="12">
        <v>0</v>
      </c>
      <c r="G60" s="12">
        <f t="shared" si="1"/>
        <v>17</v>
      </c>
      <c r="H60" s="12">
        <v>0</v>
      </c>
      <c r="I60" s="12">
        <v>17</v>
      </c>
      <c r="J60" s="13">
        <f t="shared" si="0"/>
        <v>1</v>
      </c>
    </row>
    <row r="61" spans="1:10" x14ac:dyDescent="0.3">
      <c r="A61" s="3" t="s">
        <v>171</v>
      </c>
      <c r="B61" s="3" t="s">
        <v>172</v>
      </c>
      <c r="C61" s="3" t="s">
        <v>172</v>
      </c>
      <c r="D61" s="12">
        <v>10</v>
      </c>
      <c r="E61" s="12">
        <v>103</v>
      </c>
      <c r="F61" s="12">
        <v>0</v>
      </c>
      <c r="G61" s="12">
        <f t="shared" si="1"/>
        <v>113</v>
      </c>
      <c r="H61" s="12">
        <v>0</v>
      </c>
      <c r="I61" s="12">
        <v>109</v>
      </c>
      <c r="J61" s="13">
        <f t="shared" si="0"/>
        <v>1.036697247706422</v>
      </c>
    </row>
    <row r="62" spans="1:10" x14ac:dyDescent="0.3">
      <c r="A62" s="3" t="s">
        <v>173</v>
      </c>
      <c r="B62" s="3" t="s">
        <v>174</v>
      </c>
      <c r="C62" s="3" t="s">
        <v>175</v>
      </c>
      <c r="D62" s="12">
        <v>1</v>
      </c>
      <c r="E62" s="12">
        <v>21</v>
      </c>
      <c r="F62" s="12">
        <v>0</v>
      </c>
      <c r="G62" s="12">
        <f t="shared" si="1"/>
        <v>22</v>
      </c>
      <c r="H62" s="12">
        <v>1</v>
      </c>
      <c r="I62" s="12">
        <v>15</v>
      </c>
      <c r="J62" s="13">
        <f t="shared" si="0"/>
        <v>1.4666666666666666</v>
      </c>
    </row>
    <row r="63" spans="1:10" x14ac:dyDescent="0.3">
      <c r="A63" s="3" t="s">
        <v>176</v>
      </c>
      <c r="B63" s="3" t="s">
        <v>177</v>
      </c>
      <c r="C63" s="3" t="s">
        <v>178</v>
      </c>
      <c r="D63" s="12">
        <v>1</v>
      </c>
      <c r="E63" s="12">
        <v>24</v>
      </c>
      <c r="F63" s="12">
        <v>0</v>
      </c>
      <c r="G63" s="12">
        <f t="shared" si="1"/>
        <v>25</v>
      </c>
      <c r="H63" s="12">
        <v>1</v>
      </c>
      <c r="I63" s="12">
        <v>24</v>
      </c>
      <c r="J63" s="13">
        <f t="shared" si="0"/>
        <v>1.0416666666666667</v>
      </c>
    </row>
    <row r="64" spans="1:10" x14ac:dyDescent="0.3">
      <c r="A64" s="3" t="s">
        <v>179</v>
      </c>
      <c r="B64" s="3" t="s">
        <v>180</v>
      </c>
      <c r="C64" s="3" t="s">
        <v>181</v>
      </c>
      <c r="D64" s="12">
        <v>11</v>
      </c>
      <c r="E64" s="12">
        <v>127</v>
      </c>
      <c r="F64" s="12">
        <v>0</v>
      </c>
      <c r="G64" s="12">
        <f t="shared" si="1"/>
        <v>138</v>
      </c>
      <c r="H64" s="12">
        <v>11</v>
      </c>
      <c r="I64" s="12">
        <v>155</v>
      </c>
      <c r="J64" s="13">
        <f t="shared" si="0"/>
        <v>0.89032258064516134</v>
      </c>
    </row>
    <row r="65" spans="1:10" x14ac:dyDescent="0.3">
      <c r="A65" s="3" t="s">
        <v>182</v>
      </c>
      <c r="B65" s="3" t="s">
        <v>180</v>
      </c>
      <c r="C65" s="3" t="s">
        <v>183</v>
      </c>
      <c r="D65" s="12">
        <v>21</v>
      </c>
      <c r="E65" s="12">
        <v>172</v>
      </c>
      <c r="F65" s="12">
        <v>0</v>
      </c>
      <c r="G65" s="12">
        <f t="shared" si="1"/>
        <v>193</v>
      </c>
      <c r="H65" s="12">
        <v>22</v>
      </c>
      <c r="I65" s="12">
        <v>205</v>
      </c>
      <c r="J65" s="13">
        <f t="shared" si="0"/>
        <v>0.94146341463414629</v>
      </c>
    </row>
    <row r="66" spans="1:10" x14ac:dyDescent="0.3">
      <c r="A66" s="3" t="s">
        <v>184</v>
      </c>
      <c r="B66" s="3" t="s">
        <v>180</v>
      </c>
      <c r="C66" s="3" t="s">
        <v>185</v>
      </c>
      <c r="D66" s="12">
        <v>7</v>
      </c>
      <c r="E66" s="12">
        <v>103</v>
      </c>
      <c r="F66" s="12">
        <v>0</v>
      </c>
      <c r="G66" s="12">
        <f t="shared" si="1"/>
        <v>110</v>
      </c>
      <c r="H66" s="12">
        <v>1</v>
      </c>
      <c r="I66" s="12">
        <v>126</v>
      </c>
      <c r="J66" s="13">
        <f t="shared" si="0"/>
        <v>0.87301587301587302</v>
      </c>
    </row>
    <row r="67" spans="1:10" x14ac:dyDescent="0.3">
      <c r="A67" s="3" t="s">
        <v>186</v>
      </c>
      <c r="B67" s="3" t="s">
        <v>180</v>
      </c>
      <c r="C67" s="3" t="s">
        <v>187</v>
      </c>
      <c r="D67" s="12">
        <v>3</v>
      </c>
      <c r="E67" s="12">
        <v>115</v>
      </c>
      <c r="F67" s="12">
        <v>0</v>
      </c>
      <c r="G67" s="12">
        <f t="shared" si="1"/>
        <v>118</v>
      </c>
      <c r="H67" s="12">
        <v>3</v>
      </c>
      <c r="I67" s="12">
        <v>127</v>
      </c>
      <c r="J67" s="13">
        <f t="shared" si="0"/>
        <v>0.92913385826771655</v>
      </c>
    </row>
    <row r="68" spans="1:10" x14ac:dyDescent="0.3">
      <c r="A68" s="61" t="s">
        <v>188</v>
      </c>
      <c r="B68" s="61" t="s">
        <v>180</v>
      </c>
      <c r="C68" s="61" t="s">
        <v>189</v>
      </c>
      <c r="D68" s="62">
        <v>5</v>
      </c>
      <c r="E68" s="62">
        <v>51</v>
      </c>
      <c r="F68" s="62">
        <v>0</v>
      </c>
      <c r="G68" s="62">
        <f t="shared" si="1"/>
        <v>56</v>
      </c>
      <c r="H68" s="62">
        <v>0</v>
      </c>
      <c r="I68" s="62">
        <v>75</v>
      </c>
      <c r="J68" s="63">
        <f t="shared" si="0"/>
        <v>0.7466666666666667</v>
      </c>
    </row>
    <row r="69" spans="1:10" x14ac:dyDescent="0.3">
      <c r="A69" s="3" t="s">
        <v>190</v>
      </c>
      <c r="B69" s="3" t="s">
        <v>180</v>
      </c>
      <c r="C69" s="3" t="s">
        <v>191</v>
      </c>
      <c r="D69" s="12">
        <v>10</v>
      </c>
      <c r="E69" s="12">
        <v>246</v>
      </c>
      <c r="F69" s="12">
        <v>0</v>
      </c>
      <c r="G69" s="12">
        <f t="shared" si="1"/>
        <v>256</v>
      </c>
      <c r="H69" s="12">
        <v>11</v>
      </c>
      <c r="I69" s="12">
        <v>253</v>
      </c>
      <c r="J69" s="13">
        <f t="shared" si="0"/>
        <v>1.0118577075098814</v>
      </c>
    </row>
    <row r="70" spans="1:10" x14ac:dyDescent="0.3">
      <c r="A70" s="3" t="s">
        <v>192</v>
      </c>
      <c r="B70" s="3" t="s">
        <v>180</v>
      </c>
      <c r="C70" s="3" t="s">
        <v>193</v>
      </c>
      <c r="D70" s="12">
        <v>6</v>
      </c>
      <c r="E70" s="12">
        <v>55</v>
      </c>
      <c r="F70" s="12">
        <v>0</v>
      </c>
      <c r="G70" s="12">
        <f t="shared" si="1"/>
        <v>61</v>
      </c>
      <c r="H70" s="12">
        <v>6</v>
      </c>
      <c r="I70" s="12">
        <v>44</v>
      </c>
      <c r="J70" s="13">
        <f t="shared" si="0"/>
        <v>1.3863636363636365</v>
      </c>
    </row>
    <row r="71" spans="1:10" x14ac:dyDescent="0.3">
      <c r="A71" s="3" t="s">
        <v>194</v>
      </c>
      <c r="B71" s="3" t="s">
        <v>180</v>
      </c>
      <c r="C71" s="3" t="s">
        <v>195</v>
      </c>
      <c r="D71" s="12">
        <v>10</v>
      </c>
      <c r="E71" s="12">
        <v>143</v>
      </c>
      <c r="F71" s="12">
        <v>0</v>
      </c>
      <c r="G71" s="12">
        <f t="shared" si="1"/>
        <v>153</v>
      </c>
      <c r="H71" s="12">
        <v>1</v>
      </c>
      <c r="I71" s="12">
        <v>166</v>
      </c>
      <c r="J71" s="13">
        <f t="shared" si="0"/>
        <v>0.92168674698795183</v>
      </c>
    </row>
    <row r="72" spans="1:10" x14ac:dyDescent="0.3">
      <c r="A72" s="3" t="s">
        <v>196</v>
      </c>
      <c r="B72" s="3" t="s">
        <v>180</v>
      </c>
      <c r="C72" s="3" t="s">
        <v>197</v>
      </c>
      <c r="D72" s="12">
        <v>50</v>
      </c>
      <c r="E72" s="12">
        <v>656</v>
      </c>
      <c r="F72" s="12">
        <v>2</v>
      </c>
      <c r="G72" s="12">
        <f t="shared" si="1"/>
        <v>708</v>
      </c>
      <c r="H72" s="12">
        <v>12</v>
      </c>
      <c r="I72" s="12">
        <v>680</v>
      </c>
      <c r="J72" s="13">
        <f t="shared" si="0"/>
        <v>1.0411764705882354</v>
      </c>
    </row>
    <row r="73" spans="1:10" x14ac:dyDescent="0.3">
      <c r="A73" s="3" t="s">
        <v>198</v>
      </c>
      <c r="B73" s="3" t="s">
        <v>180</v>
      </c>
      <c r="C73" s="3" t="s">
        <v>199</v>
      </c>
      <c r="D73" s="12">
        <v>2</v>
      </c>
      <c r="E73" s="12">
        <v>152</v>
      </c>
      <c r="F73" s="12">
        <v>0</v>
      </c>
      <c r="G73" s="12">
        <f t="shared" si="1"/>
        <v>154</v>
      </c>
      <c r="H73" s="12">
        <v>2</v>
      </c>
      <c r="I73" s="12">
        <v>143</v>
      </c>
      <c r="J73" s="13">
        <f t="shared" si="0"/>
        <v>1.0769230769230769</v>
      </c>
    </row>
    <row r="74" spans="1:10" x14ac:dyDescent="0.3">
      <c r="A74" s="3" t="s">
        <v>200</v>
      </c>
      <c r="B74" s="3" t="s">
        <v>180</v>
      </c>
      <c r="C74" s="3" t="s">
        <v>201</v>
      </c>
      <c r="D74" s="12">
        <v>12</v>
      </c>
      <c r="E74" s="12">
        <v>568</v>
      </c>
      <c r="F74" s="12">
        <v>0</v>
      </c>
      <c r="G74" s="12">
        <f t="shared" si="1"/>
        <v>580</v>
      </c>
      <c r="H74" s="12">
        <v>12</v>
      </c>
      <c r="I74" s="12">
        <v>537</v>
      </c>
      <c r="J74" s="13">
        <f t="shared" si="0"/>
        <v>1.0800744878957169</v>
      </c>
    </row>
    <row r="75" spans="1:10" x14ac:dyDescent="0.3">
      <c r="A75" s="3" t="s">
        <v>202</v>
      </c>
      <c r="B75" s="3" t="s">
        <v>180</v>
      </c>
      <c r="C75" s="3" t="s">
        <v>203</v>
      </c>
      <c r="D75" s="12">
        <v>15</v>
      </c>
      <c r="E75" s="12">
        <v>290</v>
      </c>
      <c r="F75" s="12">
        <v>0</v>
      </c>
      <c r="G75" s="12">
        <f t="shared" si="1"/>
        <v>305</v>
      </c>
      <c r="H75" s="12">
        <v>14</v>
      </c>
      <c r="I75" s="12">
        <v>320</v>
      </c>
      <c r="J75" s="13">
        <f t="shared" si="0"/>
        <v>0.953125</v>
      </c>
    </row>
    <row r="76" spans="1:10" x14ac:dyDescent="0.3">
      <c r="A76" s="3" t="s">
        <v>204</v>
      </c>
      <c r="B76" s="3" t="s">
        <v>180</v>
      </c>
      <c r="C76" s="3" t="s">
        <v>205</v>
      </c>
      <c r="D76" s="12">
        <v>5</v>
      </c>
      <c r="E76" s="12">
        <v>144</v>
      </c>
      <c r="F76" s="12">
        <v>0</v>
      </c>
      <c r="G76" s="12">
        <f t="shared" si="1"/>
        <v>149</v>
      </c>
      <c r="H76" s="12">
        <v>3</v>
      </c>
      <c r="I76" s="12">
        <v>157</v>
      </c>
      <c r="J76" s="13">
        <f t="shared" ref="J76:J112" si="2">G76/I76</f>
        <v>0.94904458598726116</v>
      </c>
    </row>
    <row r="77" spans="1:10" x14ac:dyDescent="0.3">
      <c r="A77" s="3" t="s">
        <v>206</v>
      </c>
      <c r="B77" s="3" t="s">
        <v>180</v>
      </c>
      <c r="C77" s="3" t="s">
        <v>207</v>
      </c>
      <c r="D77" s="12">
        <v>8</v>
      </c>
      <c r="E77" s="12">
        <v>26</v>
      </c>
      <c r="F77" s="12">
        <v>0</v>
      </c>
      <c r="G77" s="12">
        <f>SUM(D77:F77)</f>
        <v>34</v>
      </c>
      <c r="H77" s="12">
        <v>8</v>
      </c>
      <c r="I77" s="12">
        <v>29</v>
      </c>
      <c r="J77" s="13">
        <f>G77/I77</f>
        <v>1.1724137931034482</v>
      </c>
    </row>
    <row r="78" spans="1:10" x14ac:dyDescent="0.3">
      <c r="A78" s="3" t="s">
        <v>208</v>
      </c>
      <c r="B78" s="3" t="s">
        <v>209</v>
      </c>
      <c r="C78" s="3" t="s">
        <v>209</v>
      </c>
      <c r="D78" s="12">
        <v>8</v>
      </c>
      <c r="E78" s="12">
        <v>58</v>
      </c>
      <c r="F78" s="12">
        <v>0</v>
      </c>
      <c r="G78" s="12">
        <f t="shared" ref="G78:G111" si="3">SUM(D78:F78)</f>
        <v>66</v>
      </c>
      <c r="H78" s="12">
        <v>1</v>
      </c>
      <c r="I78" s="12">
        <v>68</v>
      </c>
      <c r="J78" s="13">
        <f t="shared" si="2"/>
        <v>0.97058823529411764</v>
      </c>
    </row>
    <row r="79" spans="1:10" x14ac:dyDescent="0.3">
      <c r="A79" s="3" t="s">
        <v>210</v>
      </c>
      <c r="B79" s="3" t="s">
        <v>211</v>
      </c>
      <c r="C79" s="3" t="s">
        <v>212</v>
      </c>
      <c r="D79" s="12">
        <v>9</v>
      </c>
      <c r="E79" s="12">
        <v>27</v>
      </c>
      <c r="F79" s="12">
        <v>0</v>
      </c>
      <c r="G79" s="12">
        <f t="shared" si="3"/>
        <v>36</v>
      </c>
      <c r="H79" s="12">
        <v>9</v>
      </c>
      <c r="I79" s="12">
        <v>10</v>
      </c>
      <c r="J79" s="13">
        <f t="shared" si="2"/>
        <v>3.6</v>
      </c>
    </row>
    <row r="80" spans="1:10" x14ac:dyDescent="0.3">
      <c r="A80" s="16" t="s">
        <v>213</v>
      </c>
      <c r="B80" s="3" t="s">
        <v>211</v>
      </c>
      <c r="C80" s="3" t="s">
        <v>214</v>
      </c>
      <c r="D80" s="12">
        <v>0</v>
      </c>
      <c r="E80" s="12">
        <v>13</v>
      </c>
      <c r="F80" s="12">
        <v>0</v>
      </c>
      <c r="G80" s="12">
        <f t="shared" si="3"/>
        <v>13</v>
      </c>
      <c r="H80" s="12">
        <v>0</v>
      </c>
      <c r="I80" s="12">
        <v>12</v>
      </c>
      <c r="J80" s="13">
        <f t="shared" si="2"/>
        <v>1.0833333333333333</v>
      </c>
    </row>
    <row r="81" spans="1:10" x14ac:dyDescent="0.3">
      <c r="A81" s="3" t="s">
        <v>215</v>
      </c>
      <c r="B81" s="3" t="s">
        <v>216</v>
      </c>
      <c r="C81" s="3" t="s">
        <v>217</v>
      </c>
      <c r="D81" s="12">
        <v>5</v>
      </c>
      <c r="E81" s="12">
        <v>52</v>
      </c>
      <c r="F81" s="12">
        <v>7</v>
      </c>
      <c r="G81" s="12">
        <f t="shared" si="3"/>
        <v>64</v>
      </c>
      <c r="H81" s="12">
        <v>1</v>
      </c>
      <c r="I81" s="12">
        <v>65</v>
      </c>
      <c r="J81" s="13">
        <f t="shared" si="2"/>
        <v>0.98461538461538467</v>
      </c>
    </row>
    <row r="82" spans="1:10" x14ac:dyDescent="0.3">
      <c r="A82" s="3" t="s">
        <v>218</v>
      </c>
      <c r="B82" s="3" t="s">
        <v>219</v>
      </c>
      <c r="C82" s="3" t="s">
        <v>219</v>
      </c>
      <c r="D82" s="12">
        <v>4</v>
      </c>
      <c r="E82" s="12">
        <v>50</v>
      </c>
      <c r="F82" s="12">
        <v>0</v>
      </c>
      <c r="G82" s="12">
        <f t="shared" si="3"/>
        <v>54</v>
      </c>
      <c r="H82" s="12">
        <v>4</v>
      </c>
      <c r="I82" s="12">
        <v>35</v>
      </c>
      <c r="J82" s="13">
        <f t="shared" si="2"/>
        <v>1.5428571428571429</v>
      </c>
    </row>
    <row r="83" spans="1:10" x14ac:dyDescent="0.3">
      <c r="A83" s="3" t="s">
        <v>220</v>
      </c>
      <c r="B83" s="3" t="s">
        <v>221</v>
      </c>
      <c r="C83" s="3" t="s">
        <v>222</v>
      </c>
      <c r="D83" s="12">
        <v>13</v>
      </c>
      <c r="E83" s="12">
        <v>136</v>
      </c>
      <c r="F83" s="12">
        <v>1</v>
      </c>
      <c r="G83" s="12">
        <f t="shared" si="3"/>
        <v>150</v>
      </c>
      <c r="H83" s="12">
        <v>13</v>
      </c>
      <c r="I83" s="12">
        <v>121</v>
      </c>
      <c r="J83" s="13">
        <f t="shared" si="2"/>
        <v>1.2396694214876034</v>
      </c>
    </row>
    <row r="84" spans="1:10" x14ac:dyDescent="0.3">
      <c r="A84" s="3" t="s">
        <v>223</v>
      </c>
      <c r="B84" s="3" t="s">
        <v>221</v>
      </c>
      <c r="C84" s="3" t="s">
        <v>224</v>
      </c>
      <c r="D84" s="12">
        <v>10</v>
      </c>
      <c r="E84" s="12">
        <v>41</v>
      </c>
      <c r="F84" s="12">
        <v>13</v>
      </c>
      <c r="G84" s="12">
        <f t="shared" si="3"/>
        <v>64</v>
      </c>
      <c r="H84" s="12">
        <v>10</v>
      </c>
      <c r="I84" s="12">
        <v>37</v>
      </c>
      <c r="J84" s="13">
        <f t="shared" si="2"/>
        <v>1.7297297297297298</v>
      </c>
    </row>
    <row r="85" spans="1:10" x14ac:dyDescent="0.3">
      <c r="A85" s="3" t="s">
        <v>225</v>
      </c>
      <c r="B85" s="3" t="s">
        <v>226</v>
      </c>
      <c r="C85" s="3" t="s">
        <v>227</v>
      </c>
      <c r="D85" s="12">
        <v>7</v>
      </c>
      <c r="E85" s="12">
        <v>62</v>
      </c>
      <c r="F85" s="12">
        <v>0</v>
      </c>
      <c r="G85" s="12">
        <f t="shared" si="3"/>
        <v>69</v>
      </c>
      <c r="H85" s="12">
        <v>4</v>
      </c>
      <c r="I85" s="12">
        <v>85</v>
      </c>
      <c r="J85" s="13">
        <f t="shared" si="2"/>
        <v>0.81176470588235294</v>
      </c>
    </row>
    <row r="86" spans="1:10" x14ac:dyDescent="0.3">
      <c r="A86" s="3" t="s">
        <v>228</v>
      </c>
      <c r="B86" s="3" t="s">
        <v>229</v>
      </c>
      <c r="C86" s="3" t="s">
        <v>230</v>
      </c>
      <c r="D86" s="12">
        <v>13</v>
      </c>
      <c r="E86" s="12">
        <v>91</v>
      </c>
      <c r="F86" s="12">
        <v>1</v>
      </c>
      <c r="G86" s="12">
        <f t="shared" si="3"/>
        <v>105</v>
      </c>
      <c r="H86" s="12">
        <v>13</v>
      </c>
      <c r="I86" s="12">
        <v>44</v>
      </c>
      <c r="J86" s="13">
        <f t="shared" si="2"/>
        <v>2.3863636363636362</v>
      </c>
    </row>
    <row r="87" spans="1:10" x14ac:dyDescent="0.3">
      <c r="A87" s="3" t="s">
        <v>231</v>
      </c>
      <c r="B87" s="3" t="s">
        <v>232</v>
      </c>
      <c r="C87" s="3" t="s">
        <v>233</v>
      </c>
      <c r="D87" s="12">
        <v>11</v>
      </c>
      <c r="E87" s="12">
        <v>207</v>
      </c>
      <c r="F87" s="12">
        <v>6</v>
      </c>
      <c r="G87" s="12">
        <f t="shared" si="3"/>
        <v>224</v>
      </c>
      <c r="H87" s="12">
        <v>8</v>
      </c>
      <c r="I87" s="12">
        <v>149</v>
      </c>
      <c r="J87" s="13">
        <f t="shared" si="2"/>
        <v>1.5033557046979866</v>
      </c>
    </row>
    <row r="88" spans="1:10" x14ac:dyDescent="0.3">
      <c r="A88" s="3" t="s">
        <v>234</v>
      </c>
      <c r="B88" s="3" t="s">
        <v>235</v>
      </c>
      <c r="C88" s="3" t="s">
        <v>236</v>
      </c>
      <c r="D88" s="12">
        <v>0</v>
      </c>
      <c r="E88" s="12">
        <v>40</v>
      </c>
      <c r="F88" s="12">
        <v>0</v>
      </c>
      <c r="G88" s="12">
        <f t="shared" si="3"/>
        <v>40</v>
      </c>
      <c r="H88" s="12">
        <v>0</v>
      </c>
      <c r="I88" s="12">
        <v>20</v>
      </c>
      <c r="J88" s="13">
        <f t="shared" si="2"/>
        <v>2</v>
      </c>
    </row>
    <row r="89" spans="1:10" x14ac:dyDescent="0.3">
      <c r="A89" s="3" t="s">
        <v>237</v>
      </c>
      <c r="B89" s="3" t="s">
        <v>238</v>
      </c>
      <c r="C89" s="3" t="s">
        <v>239</v>
      </c>
      <c r="D89" s="12">
        <v>0</v>
      </c>
      <c r="E89" s="12">
        <v>2</v>
      </c>
      <c r="F89" s="12">
        <v>0</v>
      </c>
      <c r="G89" s="12">
        <f t="shared" si="3"/>
        <v>2</v>
      </c>
      <c r="H89" s="12">
        <v>0</v>
      </c>
      <c r="I89" s="12">
        <v>2</v>
      </c>
      <c r="J89" s="13">
        <f t="shared" si="2"/>
        <v>1</v>
      </c>
    </row>
    <row r="90" spans="1:10" x14ac:dyDescent="0.3">
      <c r="A90" s="3" t="s">
        <v>240</v>
      </c>
      <c r="B90" s="3" t="s">
        <v>241</v>
      </c>
      <c r="C90" s="3" t="s">
        <v>242</v>
      </c>
      <c r="D90" s="12">
        <v>11</v>
      </c>
      <c r="E90" s="12">
        <v>97</v>
      </c>
      <c r="F90" s="12">
        <v>0</v>
      </c>
      <c r="G90" s="12">
        <f t="shared" si="3"/>
        <v>108</v>
      </c>
      <c r="H90" s="12">
        <v>7</v>
      </c>
      <c r="I90" s="12">
        <v>105</v>
      </c>
      <c r="J90" s="13">
        <f t="shared" si="2"/>
        <v>1.0285714285714285</v>
      </c>
    </row>
    <row r="91" spans="1:10" x14ac:dyDescent="0.3">
      <c r="A91" s="3" t="s">
        <v>243</v>
      </c>
      <c r="B91" s="3" t="s">
        <v>244</v>
      </c>
      <c r="C91" s="3" t="s">
        <v>244</v>
      </c>
      <c r="D91" s="12">
        <v>11</v>
      </c>
      <c r="E91" s="12">
        <v>101</v>
      </c>
      <c r="F91" s="12">
        <v>0</v>
      </c>
      <c r="G91" s="12">
        <f t="shared" si="3"/>
        <v>112</v>
      </c>
      <c r="H91" s="12">
        <v>6</v>
      </c>
      <c r="I91" s="12">
        <v>71</v>
      </c>
      <c r="J91" s="13">
        <f t="shared" si="2"/>
        <v>1.5774647887323943</v>
      </c>
    </row>
    <row r="92" spans="1:10" x14ac:dyDescent="0.3">
      <c r="A92" s="3" t="s">
        <v>245</v>
      </c>
      <c r="B92" s="3" t="s">
        <v>246</v>
      </c>
      <c r="C92" s="3" t="s">
        <v>247</v>
      </c>
      <c r="D92" s="12">
        <v>9</v>
      </c>
      <c r="E92" s="12">
        <v>100</v>
      </c>
      <c r="F92" s="12">
        <v>0</v>
      </c>
      <c r="G92" s="12">
        <f t="shared" si="3"/>
        <v>109</v>
      </c>
      <c r="H92" s="12">
        <v>2</v>
      </c>
      <c r="I92" s="12">
        <v>89</v>
      </c>
      <c r="J92" s="13">
        <f t="shared" si="2"/>
        <v>1.2247191011235956</v>
      </c>
    </row>
    <row r="93" spans="1:10" x14ac:dyDescent="0.3">
      <c r="A93" s="3" t="s">
        <v>248</v>
      </c>
      <c r="B93" s="3" t="s">
        <v>249</v>
      </c>
      <c r="C93" s="3" t="s">
        <v>250</v>
      </c>
      <c r="D93" s="12">
        <v>10</v>
      </c>
      <c r="E93" s="12">
        <v>86</v>
      </c>
      <c r="F93" s="12">
        <v>0</v>
      </c>
      <c r="G93" s="12">
        <f t="shared" si="3"/>
        <v>96</v>
      </c>
      <c r="H93" s="12">
        <v>1</v>
      </c>
      <c r="I93" s="12">
        <v>93</v>
      </c>
      <c r="J93" s="13">
        <f t="shared" si="2"/>
        <v>1.032258064516129</v>
      </c>
    </row>
    <row r="94" spans="1:10" x14ac:dyDescent="0.3">
      <c r="A94" s="3" t="s">
        <v>251</v>
      </c>
      <c r="B94" s="3" t="s">
        <v>252</v>
      </c>
      <c r="C94" s="3" t="s">
        <v>253</v>
      </c>
      <c r="D94" s="12">
        <v>5</v>
      </c>
      <c r="E94" s="12">
        <v>94</v>
      </c>
      <c r="F94" s="12">
        <v>0</v>
      </c>
      <c r="G94" s="12">
        <f t="shared" si="3"/>
        <v>99</v>
      </c>
      <c r="H94" s="12">
        <v>1</v>
      </c>
      <c r="I94" s="12">
        <v>99</v>
      </c>
      <c r="J94" s="13">
        <f t="shared" si="2"/>
        <v>1</v>
      </c>
    </row>
    <row r="95" spans="1:10" x14ac:dyDescent="0.3">
      <c r="A95" s="3" t="s">
        <v>254</v>
      </c>
      <c r="B95" s="3" t="s">
        <v>255</v>
      </c>
      <c r="C95" s="3" t="s">
        <v>256</v>
      </c>
      <c r="D95" s="12">
        <v>3</v>
      </c>
      <c r="E95" s="12">
        <v>25</v>
      </c>
      <c r="F95" s="12">
        <v>0</v>
      </c>
      <c r="G95" s="12">
        <f t="shared" si="3"/>
        <v>28</v>
      </c>
      <c r="H95" s="12">
        <v>3</v>
      </c>
      <c r="I95" s="12">
        <v>31</v>
      </c>
      <c r="J95" s="13">
        <f t="shared" si="2"/>
        <v>0.90322580645161288</v>
      </c>
    </row>
    <row r="96" spans="1:10" x14ac:dyDescent="0.3">
      <c r="A96" s="3" t="s">
        <v>257</v>
      </c>
      <c r="B96" s="3" t="s">
        <v>258</v>
      </c>
      <c r="C96" s="3" t="s">
        <v>259</v>
      </c>
      <c r="D96" s="12">
        <v>32</v>
      </c>
      <c r="E96" s="12">
        <v>342</v>
      </c>
      <c r="F96" s="12">
        <v>0</v>
      </c>
      <c r="G96" s="12">
        <f t="shared" si="3"/>
        <v>374</v>
      </c>
      <c r="H96" s="12">
        <v>32</v>
      </c>
      <c r="I96" s="12">
        <v>377</v>
      </c>
      <c r="J96" s="13">
        <f t="shared" si="2"/>
        <v>0.99204244031830235</v>
      </c>
    </row>
    <row r="97" spans="1:10" x14ac:dyDescent="0.3">
      <c r="A97" s="3" t="s">
        <v>260</v>
      </c>
      <c r="B97" s="3" t="s">
        <v>258</v>
      </c>
      <c r="C97" s="3" t="s">
        <v>261</v>
      </c>
      <c r="D97" s="12">
        <v>1</v>
      </c>
      <c r="E97" s="12">
        <v>15</v>
      </c>
      <c r="F97" s="12">
        <v>0</v>
      </c>
      <c r="G97" s="12">
        <f t="shared" si="3"/>
        <v>16</v>
      </c>
      <c r="H97" s="12">
        <v>1</v>
      </c>
      <c r="I97" s="12">
        <v>16</v>
      </c>
      <c r="J97" s="13">
        <f t="shared" si="2"/>
        <v>1</v>
      </c>
    </row>
    <row r="98" spans="1:10" x14ac:dyDescent="0.3">
      <c r="A98" s="3" t="s">
        <v>262</v>
      </c>
      <c r="B98" s="3" t="s">
        <v>258</v>
      </c>
      <c r="C98" s="3" t="s">
        <v>263</v>
      </c>
      <c r="D98" s="12">
        <v>17</v>
      </c>
      <c r="E98" s="12">
        <v>306</v>
      </c>
      <c r="F98" s="12">
        <v>1</v>
      </c>
      <c r="G98" s="12">
        <f t="shared" si="3"/>
        <v>324</v>
      </c>
      <c r="H98" s="12">
        <v>12</v>
      </c>
      <c r="I98" s="12">
        <v>362</v>
      </c>
      <c r="J98" s="13">
        <f t="shared" si="2"/>
        <v>0.89502762430939231</v>
      </c>
    </row>
    <row r="99" spans="1:10" x14ac:dyDescent="0.3">
      <c r="A99" s="3" t="s">
        <v>264</v>
      </c>
      <c r="B99" s="3" t="s">
        <v>258</v>
      </c>
      <c r="C99" s="3" t="s">
        <v>265</v>
      </c>
      <c r="D99" s="12">
        <v>10</v>
      </c>
      <c r="E99" s="12">
        <v>82</v>
      </c>
      <c r="F99" s="12">
        <v>0</v>
      </c>
      <c r="G99" s="12">
        <f t="shared" si="3"/>
        <v>92</v>
      </c>
      <c r="H99" s="12">
        <v>10</v>
      </c>
      <c r="I99" s="12">
        <v>95</v>
      </c>
      <c r="J99" s="13">
        <f t="shared" si="2"/>
        <v>0.96842105263157896</v>
      </c>
    </row>
    <row r="100" spans="1:10" x14ac:dyDescent="0.3">
      <c r="A100" s="3" t="s">
        <v>266</v>
      </c>
      <c r="B100" s="3" t="s">
        <v>258</v>
      </c>
      <c r="C100" s="3" t="s">
        <v>267</v>
      </c>
      <c r="D100" s="12">
        <v>11</v>
      </c>
      <c r="E100" s="12">
        <v>106</v>
      </c>
      <c r="F100" s="12">
        <v>0</v>
      </c>
      <c r="G100" s="12">
        <f t="shared" si="3"/>
        <v>117</v>
      </c>
      <c r="H100" s="12">
        <v>5</v>
      </c>
      <c r="I100" s="12">
        <v>108</v>
      </c>
      <c r="J100" s="13">
        <f t="shared" si="2"/>
        <v>1.0833333333333333</v>
      </c>
    </row>
    <row r="101" spans="1:10" x14ac:dyDescent="0.3">
      <c r="A101" s="3" t="s">
        <v>268</v>
      </c>
      <c r="B101" s="3" t="s">
        <v>258</v>
      </c>
      <c r="C101" s="3" t="s">
        <v>269</v>
      </c>
      <c r="D101" s="12">
        <v>8</v>
      </c>
      <c r="E101" s="12">
        <v>91</v>
      </c>
      <c r="F101" s="12">
        <v>0</v>
      </c>
      <c r="G101" s="12">
        <f t="shared" si="3"/>
        <v>99</v>
      </c>
      <c r="H101" s="12">
        <v>5</v>
      </c>
      <c r="I101" s="12">
        <v>100</v>
      </c>
      <c r="J101" s="13">
        <f t="shared" si="2"/>
        <v>0.99</v>
      </c>
    </row>
    <row r="102" spans="1:10" x14ac:dyDescent="0.3">
      <c r="A102" s="3" t="s">
        <v>270</v>
      </c>
      <c r="B102" s="3" t="s">
        <v>258</v>
      </c>
      <c r="C102" s="3" t="s">
        <v>271</v>
      </c>
      <c r="D102" s="12">
        <v>28</v>
      </c>
      <c r="E102" s="12">
        <v>469</v>
      </c>
      <c r="F102" s="12">
        <v>0</v>
      </c>
      <c r="G102" s="12">
        <f t="shared" si="3"/>
        <v>497</v>
      </c>
      <c r="H102" s="12">
        <v>13</v>
      </c>
      <c r="I102" s="12">
        <v>482</v>
      </c>
      <c r="J102" s="13">
        <f t="shared" si="2"/>
        <v>1.0311203319502074</v>
      </c>
    </row>
    <row r="103" spans="1:10" x14ac:dyDescent="0.3">
      <c r="A103" s="3" t="s">
        <v>272</v>
      </c>
      <c r="B103" s="3" t="s">
        <v>258</v>
      </c>
      <c r="C103" s="3" t="s">
        <v>273</v>
      </c>
      <c r="D103" s="12">
        <v>14</v>
      </c>
      <c r="E103" s="12">
        <v>228</v>
      </c>
      <c r="F103" s="12">
        <v>0</v>
      </c>
      <c r="G103" s="12">
        <f t="shared" si="3"/>
        <v>242</v>
      </c>
      <c r="H103" s="12">
        <v>7</v>
      </c>
      <c r="I103" s="12">
        <v>244</v>
      </c>
      <c r="J103" s="13">
        <f t="shared" si="2"/>
        <v>0.99180327868852458</v>
      </c>
    </row>
    <row r="104" spans="1:10" x14ac:dyDescent="0.3">
      <c r="A104" s="3" t="s">
        <v>274</v>
      </c>
      <c r="B104" s="3" t="s">
        <v>258</v>
      </c>
      <c r="C104" s="3" t="s">
        <v>275</v>
      </c>
      <c r="D104" s="12">
        <v>12</v>
      </c>
      <c r="E104" s="12">
        <v>104</v>
      </c>
      <c r="F104" s="12">
        <v>1</v>
      </c>
      <c r="G104" s="12">
        <f t="shared" si="3"/>
        <v>117</v>
      </c>
      <c r="H104" s="12">
        <v>3</v>
      </c>
      <c r="I104" s="12">
        <v>126</v>
      </c>
      <c r="J104" s="13">
        <f t="shared" si="2"/>
        <v>0.9285714285714286</v>
      </c>
    </row>
    <row r="105" spans="1:10" x14ac:dyDescent="0.3">
      <c r="A105" s="3" t="s">
        <v>276</v>
      </c>
      <c r="B105" s="3" t="s">
        <v>258</v>
      </c>
      <c r="C105" s="3" t="s">
        <v>277</v>
      </c>
      <c r="D105" s="12">
        <v>13</v>
      </c>
      <c r="E105" s="12">
        <v>152</v>
      </c>
      <c r="F105" s="12">
        <v>1</v>
      </c>
      <c r="G105" s="12">
        <f t="shared" si="3"/>
        <v>166</v>
      </c>
      <c r="H105" s="12">
        <v>3</v>
      </c>
      <c r="I105" s="12">
        <v>176</v>
      </c>
      <c r="J105" s="13">
        <f t="shared" si="2"/>
        <v>0.94318181818181823</v>
      </c>
    </row>
    <row r="106" spans="1:10" x14ac:dyDescent="0.3">
      <c r="A106" s="3" t="s">
        <v>278</v>
      </c>
      <c r="B106" s="3" t="s">
        <v>279</v>
      </c>
      <c r="C106" s="3" t="s">
        <v>279</v>
      </c>
      <c r="D106" s="12">
        <v>8</v>
      </c>
      <c r="E106" s="12">
        <v>46</v>
      </c>
      <c r="F106" s="12">
        <v>0</v>
      </c>
      <c r="G106" s="12">
        <f t="shared" si="3"/>
        <v>54</v>
      </c>
      <c r="H106" s="12">
        <v>8</v>
      </c>
      <c r="I106" s="12">
        <v>54</v>
      </c>
      <c r="J106" s="13">
        <f t="shared" si="2"/>
        <v>1</v>
      </c>
    </row>
    <row r="107" spans="1:10" x14ac:dyDescent="0.3">
      <c r="A107" s="3" t="s">
        <v>280</v>
      </c>
      <c r="B107" s="3" t="s">
        <v>279</v>
      </c>
      <c r="C107" s="3" t="s">
        <v>281</v>
      </c>
      <c r="D107" s="12">
        <v>1</v>
      </c>
      <c r="E107" s="12">
        <v>25</v>
      </c>
      <c r="F107" s="12">
        <v>0</v>
      </c>
      <c r="G107" s="12">
        <f t="shared" si="3"/>
        <v>26</v>
      </c>
      <c r="H107" s="12">
        <v>1</v>
      </c>
      <c r="I107" s="12">
        <v>23</v>
      </c>
      <c r="J107" s="13">
        <f t="shared" si="2"/>
        <v>1.1304347826086956</v>
      </c>
    </row>
    <row r="108" spans="1:10" x14ac:dyDescent="0.3">
      <c r="A108" s="3" t="s">
        <v>282</v>
      </c>
      <c r="B108" s="3" t="s">
        <v>283</v>
      </c>
      <c r="C108" s="3" t="s">
        <v>284</v>
      </c>
      <c r="D108" s="12">
        <v>17</v>
      </c>
      <c r="E108" s="12">
        <v>81</v>
      </c>
      <c r="F108" s="12"/>
      <c r="G108" s="12">
        <f t="shared" si="3"/>
        <v>98</v>
      </c>
      <c r="H108" s="12">
        <v>5</v>
      </c>
      <c r="I108" s="12">
        <v>114</v>
      </c>
      <c r="J108" s="13">
        <f t="shared" si="2"/>
        <v>0.85964912280701755</v>
      </c>
    </row>
    <row r="109" spans="1:10" x14ac:dyDescent="0.3">
      <c r="A109" s="3" t="s">
        <v>285</v>
      </c>
      <c r="B109" s="3" t="s">
        <v>286</v>
      </c>
      <c r="C109" s="3" t="s">
        <v>287</v>
      </c>
      <c r="D109" s="12">
        <v>2</v>
      </c>
      <c r="E109" s="12">
        <v>22</v>
      </c>
      <c r="F109" s="12">
        <v>0</v>
      </c>
      <c r="G109" s="12">
        <f t="shared" si="3"/>
        <v>24</v>
      </c>
      <c r="H109" s="12">
        <v>0</v>
      </c>
      <c r="I109" s="12">
        <v>26</v>
      </c>
      <c r="J109" s="13">
        <f t="shared" si="2"/>
        <v>0.92307692307692313</v>
      </c>
    </row>
    <row r="110" spans="1:10" x14ac:dyDescent="0.3">
      <c r="A110" s="3" t="s">
        <v>288</v>
      </c>
      <c r="B110" s="3" t="s">
        <v>289</v>
      </c>
      <c r="C110" s="3" t="s">
        <v>289</v>
      </c>
      <c r="D110" s="12">
        <v>1</v>
      </c>
      <c r="E110" s="12">
        <v>49</v>
      </c>
      <c r="F110" s="12">
        <v>0</v>
      </c>
      <c r="G110" s="12">
        <f t="shared" si="3"/>
        <v>50</v>
      </c>
      <c r="H110" s="12">
        <v>0</v>
      </c>
      <c r="I110" s="12">
        <v>50</v>
      </c>
      <c r="J110" s="13">
        <f>G110/I110</f>
        <v>1</v>
      </c>
    </row>
    <row r="111" spans="1:10" ht="15" thickBot="1" x14ac:dyDescent="0.35">
      <c r="A111" s="64" t="s">
        <v>290</v>
      </c>
      <c r="B111" s="61" t="s">
        <v>289</v>
      </c>
      <c r="C111" s="61" t="s">
        <v>291</v>
      </c>
      <c r="D111" s="62">
        <v>0</v>
      </c>
      <c r="E111" s="62">
        <v>1</v>
      </c>
      <c r="F111" s="62">
        <v>0</v>
      </c>
      <c r="G111" s="62">
        <f t="shared" si="3"/>
        <v>1</v>
      </c>
      <c r="H111" s="62">
        <v>0</v>
      </c>
      <c r="I111" s="62">
        <v>0</v>
      </c>
      <c r="J111" s="63">
        <v>1</v>
      </c>
    </row>
    <row r="112" spans="1:10" ht="15" thickTop="1" x14ac:dyDescent="0.3">
      <c r="A112" s="17" t="s">
        <v>292</v>
      </c>
      <c r="B112" s="17"/>
      <c r="C112" s="17"/>
      <c r="D112" s="18">
        <f>SUM(D3:D111)</f>
        <v>845</v>
      </c>
      <c r="E112" s="18">
        <f>SUM(E3:E111)</f>
        <v>10480</v>
      </c>
      <c r="F112" s="18">
        <f>SUM(F3:F111)</f>
        <v>41</v>
      </c>
      <c r="G112" s="18">
        <f t="shared" ref="G112" si="4">D112+E112+F112</f>
        <v>11366</v>
      </c>
      <c r="H112" s="18">
        <f>SUM(H3:H111)</f>
        <v>517</v>
      </c>
      <c r="I112" s="18">
        <f>SUM(I3:I111)</f>
        <v>10150</v>
      </c>
      <c r="J112" s="19">
        <f t="shared" si="2"/>
        <v>1.1198029556650246</v>
      </c>
    </row>
    <row r="114" spans="1:10" x14ac:dyDescent="0.3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3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653D5-1556-425F-95F8-F42E3D70E5E9}">
  <dimension ref="A1:H80"/>
  <sheetViews>
    <sheetView topLeftCell="A47" workbookViewId="0">
      <selection activeCell="K75" sqref="K75"/>
    </sheetView>
  </sheetViews>
  <sheetFormatPr defaultRowHeight="14.4" x14ac:dyDescent="0.3"/>
  <cols>
    <col min="1" max="1" width="14.109375" style="4" customWidth="1"/>
    <col min="2" max="4" width="8.88671875" style="20"/>
    <col min="5" max="5" width="11" style="20" customWidth="1"/>
    <col min="6" max="6" width="12.44140625" style="20" customWidth="1"/>
    <col min="7" max="7" width="8.88671875" style="20"/>
    <col min="8" max="8" width="8.88671875" style="21"/>
  </cols>
  <sheetData>
    <row r="1" spans="1:8" x14ac:dyDescent="0.3">
      <c r="A1" s="6"/>
      <c r="B1" s="73">
        <v>45383</v>
      </c>
      <c r="C1" s="73"/>
      <c r="D1" s="73"/>
      <c r="E1" s="73"/>
      <c r="F1" s="73"/>
      <c r="G1" s="73"/>
      <c r="H1" s="7"/>
    </row>
    <row r="2" spans="1:8" ht="40.200000000000003" x14ac:dyDescent="0.3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3">
      <c r="A3" s="3" t="s">
        <v>11</v>
      </c>
      <c r="B3" s="12">
        <v>5</v>
      </c>
      <c r="C3" s="12">
        <v>26</v>
      </c>
      <c r="D3" s="12">
        <v>0</v>
      </c>
      <c r="E3" s="12">
        <f>SUM(B3:D3)</f>
        <v>31</v>
      </c>
      <c r="F3" s="12">
        <v>3</v>
      </c>
      <c r="G3" s="12">
        <v>28</v>
      </c>
      <c r="H3" s="13">
        <f t="shared" ref="H3:H53" si="0">E3/G3</f>
        <v>1.1071428571428572</v>
      </c>
    </row>
    <row r="4" spans="1:8" x14ac:dyDescent="0.3">
      <c r="A4" s="3" t="s">
        <v>14</v>
      </c>
      <c r="B4" s="12">
        <v>2</v>
      </c>
      <c r="C4" s="12">
        <v>26</v>
      </c>
      <c r="D4" s="12">
        <v>0</v>
      </c>
      <c r="E4" s="12">
        <f t="shared" ref="E4:E53" si="1">SUM(B4:D4)</f>
        <v>28</v>
      </c>
      <c r="F4" s="12">
        <v>0</v>
      </c>
      <c r="G4" s="12">
        <v>25</v>
      </c>
      <c r="H4" s="13">
        <f t="shared" si="0"/>
        <v>1.1200000000000001</v>
      </c>
    </row>
    <row r="5" spans="1:8" x14ac:dyDescent="0.3">
      <c r="A5" s="3" t="s">
        <v>16</v>
      </c>
      <c r="B5" s="12">
        <v>0</v>
      </c>
      <c r="C5" s="12">
        <v>14</v>
      </c>
      <c r="D5" s="12">
        <v>0</v>
      </c>
      <c r="E5" s="12">
        <f t="shared" si="1"/>
        <v>14</v>
      </c>
      <c r="F5" s="12">
        <v>0</v>
      </c>
      <c r="G5" s="12">
        <v>14</v>
      </c>
      <c r="H5" s="13">
        <f t="shared" si="0"/>
        <v>1</v>
      </c>
    </row>
    <row r="6" spans="1:8" x14ac:dyDescent="0.3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1</v>
      </c>
      <c r="G6" s="12">
        <v>90</v>
      </c>
      <c r="H6" s="13">
        <v>1.5222222222222221</v>
      </c>
    </row>
    <row r="7" spans="1:8" x14ac:dyDescent="0.3">
      <c r="A7" s="3" t="s">
        <v>23</v>
      </c>
      <c r="B7" s="12">
        <v>2</v>
      </c>
      <c r="C7" s="12">
        <v>31</v>
      </c>
      <c r="D7" s="12">
        <v>0</v>
      </c>
      <c r="E7" s="12">
        <f t="shared" si="1"/>
        <v>33</v>
      </c>
      <c r="F7" s="12">
        <v>2</v>
      </c>
      <c r="G7" s="12">
        <v>31</v>
      </c>
      <c r="H7" s="13">
        <f t="shared" si="0"/>
        <v>1.064516129032258</v>
      </c>
    </row>
    <row r="8" spans="1:8" x14ac:dyDescent="0.3">
      <c r="A8" s="3" t="s">
        <v>26</v>
      </c>
      <c r="B8" s="12">
        <v>14</v>
      </c>
      <c r="C8" s="12">
        <v>199</v>
      </c>
      <c r="D8" s="12">
        <v>0</v>
      </c>
      <c r="E8" s="12">
        <f t="shared" si="1"/>
        <v>213</v>
      </c>
      <c r="F8" s="12">
        <v>11</v>
      </c>
      <c r="G8" s="12">
        <v>114</v>
      </c>
      <c r="H8" s="13">
        <f t="shared" si="0"/>
        <v>1.868421052631579</v>
      </c>
    </row>
    <row r="9" spans="1:8" x14ac:dyDescent="0.3">
      <c r="A9" s="3" t="s">
        <v>29</v>
      </c>
      <c r="B9" s="12">
        <v>3</v>
      </c>
      <c r="C9" s="12">
        <v>23</v>
      </c>
      <c r="D9" s="12">
        <v>0</v>
      </c>
      <c r="E9" s="12">
        <f t="shared" si="1"/>
        <v>26</v>
      </c>
      <c r="F9" s="12">
        <v>1</v>
      </c>
      <c r="G9" s="12">
        <v>27</v>
      </c>
      <c r="H9" s="13">
        <f t="shared" si="0"/>
        <v>0.96296296296296291</v>
      </c>
    </row>
    <row r="10" spans="1:8" x14ac:dyDescent="0.3">
      <c r="A10" s="3" t="s">
        <v>32</v>
      </c>
      <c r="B10" s="12">
        <v>23</v>
      </c>
      <c r="C10" s="12">
        <v>283</v>
      </c>
      <c r="D10" s="12">
        <v>3</v>
      </c>
      <c r="E10" s="12">
        <v>309</v>
      </c>
      <c r="F10" s="12">
        <v>17</v>
      </c>
      <c r="G10" s="12">
        <v>265</v>
      </c>
      <c r="H10" s="13">
        <v>1.1660377358490566</v>
      </c>
    </row>
    <row r="11" spans="1:8" x14ac:dyDescent="0.3">
      <c r="A11" s="3" t="s">
        <v>37</v>
      </c>
      <c r="B11" s="12">
        <v>9</v>
      </c>
      <c r="C11" s="12">
        <v>109</v>
      </c>
      <c r="D11" s="12">
        <v>0</v>
      </c>
      <c r="E11" s="12">
        <v>118</v>
      </c>
      <c r="F11" s="12">
        <v>5</v>
      </c>
      <c r="G11" s="12">
        <v>114</v>
      </c>
      <c r="H11" s="13">
        <v>1.0350877192982457</v>
      </c>
    </row>
    <row r="12" spans="1:8" x14ac:dyDescent="0.3">
      <c r="A12" s="3" t="s">
        <v>42</v>
      </c>
      <c r="B12" s="12">
        <v>10</v>
      </c>
      <c r="C12" s="12">
        <v>37</v>
      </c>
      <c r="D12" s="12">
        <v>0</v>
      </c>
      <c r="E12" s="12">
        <f t="shared" si="1"/>
        <v>47</v>
      </c>
      <c r="F12" s="12">
        <v>3</v>
      </c>
      <c r="G12" s="12">
        <v>42</v>
      </c>
      <c r="H12" s="13">
        <f t="shared" si="0"/>
        <v>1.1190476190476191</v>
      </c>
    </row>
    <row r="13" spans="1:8" x14ac:dyDescent="0.3">
      <c r="A13" s="3" t="s">
        <v>45</v>
      </c>
      <c r="B13" s="12">
        <v>4</v>
      </c>
      <c r="C13" s="12">
        <v>79</v>
      </c>
      <c r="D13" s="12">
        <v>0</v>
      </c>
      <c r="E13" s="12">
        <f t="shared" si="1"/>
        <v>83</v>
      </c>
      <c r="F13" s="12">
        <v>4</v>
      </c>
      <c r="G13" s="12">
        <v>36</v>
      </c>
      <c r="H13" s="13">
        <f t="shared" si="0"/>
        <v>2.3055555555555554</v>
      </c>
    </row>
    <row r="14" spans="1:8" x14ac:dyDescent="0.3">
      <c r="A14" s="3" t="s">
        <v>48</v>
      </c>
      <c r="B14" s="12">
        <v>36</v>
      </c>
      <c r="C14" s="12">
        <v>502</v>
      </c>
      <c r="D14" s="12">
        <v>0</v>
      </c>
      <c r="E14" s="12">
        <v>538</v>
      </c>
      <c r="F14" s="12">
        <v>19</v>
      </c>
      <c r="G14" s="12">
        <v>533</v>
      </c>
      <c r="H14" s="13">
        <v>1.0093808630393997</v>
      </c>
    </row>
    <row r="15" spans="1:8" x14ac:dyDescent="0.3">
      <c r="A15" s="3" t="s">
        <v>53</v>
      </c>
      <c r="B15" s="12">
        <v>6</v>
      </c>
      <c r="C15" s="12">
        <v>28</v>
      </c>
      <c r="D15" s="12">
        <v>0</v>
      </c>
      <c r="E15" s="12">
        <f t="shared" si="1"/>
        <v>34</v>
      </c>
      <c r="F15" s="12">
        <v>6</v>
      </c>
      <c r="G15" s="12">
        <v>11</v>
      </c>
      <c r="H15" s="13">
        <f t="shared" si="0"/>
        <v>3.0909090909090908</v>
      </c>
    </row>
    <row r="16" spans="1:8" x14ac:dyDescent="0.3">
      <c r="A16" s="3" t="s">
        <v>56</v>
      </c>
      <c r="B16" s="12">
        <v>20</v>
      </c>
      <c r="C16" s="12">
        <v>334</v>
      </c>
      <c r="D16" s="12">
        <v>1</v>
      </c>
      <c r="E16" s="12">
        <v>355</v>
      </c>
      <c r="F16" s="12">
        <v>10</v>
      </c>
      <c r="G16" s="12">
        <v>336</v>
      </c>
      <c r="H16" s="13">
        <v>1.0565476190476191</v>
      </c>
    </row>
    <row r="17" spans="1:8" x14ac:dyDescent="0.3">
      <c r="A17" s="3" t="s">
        <v>61</v>
      </c>
      <c r="B17" s="12">
        <v>4</v>
      </c>
      <c r="C17" s="12">
        <v>25</v>
      </c>
      <c r="D17" s="12">
        <v>0</v>
      </c>
      <c r="E17" s="12">
        <f t="shared" si="1"/>
        <v>29</v>
      </c>
      <c r="F17" s="12">
        <v>2</v>
      </c>
      <c r="G17" s="12">
        <v>22</v>
      </c>
      <c r="H17" s="13">
        <f t="shared" si="0"/>
        <v>1.3181818181818181</v>
      </c>
    </row>
    <row r="18" spans="1:8" x14ac:dyDescent="0.3">
      <c r="A18" s="3" t="s">
        <v>64</v>
      </c>
      <c r="B18" s="12">
        <v>5</v>
      </c>
      <c r="C18" s="12">
        <v>26</v>
      </c>
      <c r="D18" s="12">
        <v>0</v>
      </c>
      <c r="E18" s="12">
        <f t="shared" si="1"/>
        <v>31</v>
      </c>
      <c r="F18" s="12">
        <v>5</v>
      </c>
      <c r="G18" s="12">
        <v>30</v>
      </c>
      <c r="H18" s="13">
        <f t="shared" si="0"/>
        <v>1.0333333333333334</v>
      </c>
    </row>
    <row r="19" spans="1:8" x14ac:dyDescent="0.3">
      <c r="A19" s="3" t="s">
        <v>67</v>
      </c>
      <c r="B19" s="12">
        <v>38</v>
      </c>
      <c r="C19" s="12">
        <v>239</v>
      </c>
      <c r="D19" s="12">
        <v>0</v>
      </c>
      <c r="E19" s="12">
        <v>277</v>
      </c>
      <c r="F19" s="12">
        <v>34</v>
      </c>
      <c r="G19" s="12">
        <v>193</v>
      </c>
      <c r="H19" s="13">
        <v>1.4352331606217616</v>
      </c>
    </row>
    <row r="20" spans="1:8" x14ac:dyDescent="0.3">
      <c r="A20" s="3" t="s">
        <v>72</v>
      </c>
      <c r="B20" s="12">
        <v>7</v>
      </c>
      <c r="C20" s="12">
        <v>89</v>
      </c>
      <c r="D20" s="12">
        <v>0</v>
      </c>
      <c r="E20" s="12">
        <v>96</v>
      </c>
      <c r="F20" s="12">
        <v>2</v>
      </c>
      <c r="G20" s="12">
        <v>95</v>
      </c>
      <c r="H20" s="13">
        <v>1.0105263157894737</v>
      </c>
    </row>
    <row r="21" spans="1:8" x14ac:dyDescent="0.3">
      <c r="A21" s="3" t="s">
        <v>77</v>
      </c>
      <c r="B21" s="12">
        <v>10</v>
      </c>
      <c r="C21" s="12">
        <v>37</v>
      </c>
      <c r="D21" s="12">
        <v>0</v>
      </c>
      <c r="E21" s="12">
        <f t="shared" si="1"/>
        <v>47</v>
      </c>
      <c r="F21" s="12">
        <v>8</v>
      </c>
      <c r="G21" s="12">
        <v>49</v>
      </c>
      <c r="H21" s="13">
        <f t="shared" si="0"/>
        <v>0.95918367346938771</v>
      </c>
    </row>
    <row r="22" spans="1:8" x14ac:dyDescent="0.3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1</v>
      </c>
      <c r="H22" s="13">
        <f t="shared" si="0"/>
        <v>3</v>
      </c>
    </row>
    <row r="23" spans="1:8" x14ac:dyDescent="0.3">
      <c r="A23" s="3" t="s">
        <v>83</v>
      </c>
      <c r="B23" s="12">
        <v>0</v>
      </c>
      <c r="C23" s="12">
        <v>4</v>
      </c>
      <c r="D23" s="12">
        <v>0</v>
      </c>
      <c r="E23" s="12">
        <f t="shared" si="1"/>
        <v>4</v>
      </c>
      <c r="F23" s="12">
        <v>0</v>
      </c>
      <c r="G23" s="12">
        <v>5</v>
      </c>
      <c r="H23" s="13">
        <f t="shared" si="0"/>
        <v>0.8</v>
      </c>
    </row>
    <row r="24" spans="1:8" x14ac:dyDescent="0.3">
      <c r="A24" s="3" t="s">
        <v>86</v>
      </c>
      <c r="B24" s="12">
        <v>27</v>
      </c>
      <c r="C24" s="12">
        <v>553</v>
      </c>
      <c r="D24" s="12">
        <v>0</v>
      </c>
      <c r="E24" s="12">
        <f t="shared" si="1"/>
        <v>580</v>
      </c>
      <c r="F24" s="12">
        <v>1</v>
      </c>
      <c r="G24" s="12">
        <v>220</v>
      </c>
      <c r="H24" s="13">
        <f t="shared" si="0"/>
        <v>2.6363636363636362</v>
      </c>
    </row>
    <row r="25" spans="1:8" x14ac:dyDescent="0.3">
      <c r="A25" s="3" t="s">
        <v>89</v>
      </c>
      <c r="B25" s="12">
        <v>3</v>
      </c>
      <c r="C25" s="12">
        <v>55</v>
      </c>
      <c r="D25" s="12">
        <v>0</v>
      </c>
      <c r="E25" s="12">
        <f t="shared" si="1"/>
        <v>58</v>
      </c>
      <c r="F25" s="12">
        <v>3</v>
      </c>
      <c r="G25" s="12">
        <v>57</v>
      </c>
      <c r="H25" s="13">
        <f t="shared" si="0"/>
        <v>1.0175438596491229</v>
      </c>
    </row>
    <row r="26" spans="1:8" x14ac:dyDescent="0.3">
      <c r="A26" s="3" t="s">
        <v>92</v>
      </c>
      <c r="B26" s="12">
        <v>8</v>
      </c>
      <c r="C26" s="12">
        <v>93</v>
      </c>
      <c r="D26" s="12">
        <v>0</v>
      </c>
      <c r="E26" s="12">
        <f t="shared" si="1"/>
        <v>101</v>
      </c>
      <c r="F26" s="12">
        <v>8</v>
      </c>
      <c r="G26" s="12">
        <v>112</v>
      </c>
      <c r="H26" s="13">
        <f t="shared" si="0"/>
        <v>0.9017857142857143</v>
      </c>
    </row>
    <row r="27" spans="1:8" x14ac:dyDescent="0.3">
      <c r="A27" s="3" t="s">
        <v>95</v>
      </c>
      <c r="B27" s="12">
        <v>1</v>
      </c>
      <c r="C27" s="12">
        <v>6</v>
      </c>
      <c r="D27" s="12">
        <v>0</v>
      </c>
      <c r="E27" s="12">
        <f t="shared" si="1"/>
        <v>7</v>
      </c>
      <c r="F27" s="12">
        <v>1</v>
      </c>
      <c r="G27" s="12">
        <v>7</v>
      </c>
      <c r="H27" s="13">
        <f t="shared" si="0"/>
        <v>1</v>
      </c>
    </row>
    <row r="28" spans="1:8" x14ac:dyDescent="0.3">
      <c r="A28" s="3" t="s">
        <v>98</v>
      </c>
      <c r="B28" s="12">
        <v>0</v>
      </c>
      <c r="C28" s="12">
        <v>11</v>
      </c>
      <c r="D28" s="12">
        <v>0</v>
      </c>
      <c r="E28" s="12">
        <f t="shared" si="1"/>
        <v>11</v>
      </c>
      <c r="F28" s="12">
        <v>0</v>
      </c>
      <c r="G28" s="12">
        <v>12</v>
      </c>
      <c r="H28" s="13">
        <f t="shared" si="0"/>
        <v>0.91666666666666663</v>
      </c>
    </row>
    <row r="29" spans="1:8" x14ac:dyDescent="0.3">
      <c r="A29" s="3" t="s">
        <v>101</v>
      </c>
      <c r="B29" s="12">
        <v>0</v>
      </c>
      <c r="C29" s="12">
        <v>7</v>
      </c>
      <c r="D29" s="12">
        <v>4</v>
      </c>
      <c r="E29" s="12">
        <f t="shared" si="1"/>
        <v>11</v>
      </c>
      <c r="F29" s="12">
        <v>0</v>
      </c>
      <c r="G29" s="12">
        <v>10</v>
      </c>
      <c r="H29" s="13">
        <f t="shared" si="0"/>
        <v>1.1000000000000001</v>
      </c>
    </row>
    <row r="30" spans="1:8" x14ac:dyDescent="0.3">
      <c r="A30" s="3" t="s">
        <v>104</v>
      </c>
      <c r="B30" s="12">
        <v>1</v>
      </c>
      <c r="C30" s="12">
        <v>8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3">
      <c r="A31" s="3" t="s">
        <v>107</v>
      </c>
      <c r="B31" s="12">
        <v>5</v>
      </c>
      <c r="C31" s="12">
        <v>25</v>
      </c>
      <c r="D31" s="12">
        <v>0</v>
      </c>
      <c r="E31" s="12">
        <f t="shared" si="1"/>
        <v>30</v>
      </c>
      <c r="F31" s="12">
        <v>5</v>
      </c>
      <c r="G31" s="12">
        <v>32</v>
      </c>
      <c r="H31" s="13">
        <f t="shared" si="0"/>
        <v>0.9375</v>
      </c>
    </row>
    <row r="32" spans="1:8" x14ac:dyDescent="0.3">
      <c r="A32" s="3" t="s">
        <v>110</v>
      </c>
      <c r="B32" s="12">
        <v>3</v>
      </c>
      <c r="C32" s="12">
        <v>33</v>
      </c>
      <c r="D32" s="12">
        <v>0</v>
      </c>
      <c r="E32" s="12">
        <f t="shared" si="1"/>
        <v>36</v>
      </c>
      <c r="F32" s="12">
        <v>3</v>
      </c>
      <c r="G32" s="12">
        <v>33</v>
      </c>
      <c r="H32" s="13">
        <f t="shared" si="0"/>
        <v>1.0909090909090908</v>
      </c>
    </row>
    <row r="33" spans="1:8" x14ac:dyDescent="0.3">
      <c r="A33" s="3" t="s">
        <v>113</v>
      </c>
      <c r="B33" s="12">
        <v>9</v>
      </c>
      <c r="C33" s="12">
        <v>85</v>
      </c>
      <c r="D33" s="12">
        <v>0</v>
      </c>
      <c r="E33" s="12">
        <f t="shared" si="1"/>
        <v>94</v>
      </c>
      <c r="F33" s="12">
        <v>5</v>
      </c>
      <c r="G33" s="12">
        <v>96</v>
      </c>
      <c r="H33" s="13">
        <f t="shared" si="0"/>
        <v>0.97916666666666663</v>
      </c>
    </row>
    <row r="34" spans="1:8" x14ac:dyDescent="0.3">
      <c r="A34" s="3" t="s">
        <v>116</v>
      </c>
      <c r="B34" s="12">
        <v>1</v>
      </c>
      <c r="C34" s="12">
        <v>4</v>
      </c>
      <c r="D34" s="12">
        <v>0</v>
      </c>
      <c r="E34" s="12">
        <f t="shared" si="1"/>
        <v>5</v>
      </c>
      <c r="F34" s="12">
        <v>0</v>
      </c>
      <c r="G34" s="12">
        <v>5</v>
      </c>
      <c r="H34" s="13">
        <f t="shared" si="0"/>
        <v>1</v>
      </c>
    </row>
    <row r="35" spans="1:8" x14ac:dyDescent="0.3">
      <c r="A35" s="3" t="s">
        <v>119</v>
      </c>
      <c r="B35" s="12">
        <v>0</v>
      </c>
      <c r="C35" s="12">
        <v>13</v>
      </c>
      <c r="D35" s="12">
        <v>0</v>
      </c>
      <c r="E35" s="12">
        <f t="shared" si="1"/>
        <v>13</v>
      </c>
      <c r="F35" s="12">
        <v>0</v>
      </c>
      <c r="G35" s="12">
        <v>13</v>
      </c>
      <c r="H35" s="13">
        <f t="shared" si="0"/>
        <v>1</v>
      </c>
    </row>
    <row r="36" spans="1:8" x14ac:dyDescent="0.3">
      <c r="A36" s="3" t="s">
        <v>122</v>
      </c>
      <c r="B36" s="12">
        <v>10</v>
      </c>
      <c r="C36" s="12">
        <v>99</v>
      </c>
      <c r="D36" s="12">
        <v>0</v>
      </c>
      <c r="E36" s="12">
        <v>109</v>
      </c>
      <c r="F36" s="12">
        <v>7</v>
      </c>
      <c r="G36" s="12">
        <v>134</v>
      </c>
      <c r="H36" s="13">
        <v>0.81343283582089554</v>
      </c>
    </row>
    <row r="37" spans="1:8" x14ac:dyDescent="0.3">
      <c r="A37" s="3" t="s">
        <v>127</v>
      </c>
      <c r="B37" s="12">
        <v>1</v>
      </c>
      <c r="C37" s="12">
        <v>30</v>
      </c>
      <c r="D37" s="12">
        <v>0</v>
      </c>
      <c r="E37" s="12">
        <f t="shared" si="1"/>
        <v>31</v>
      </c>
      <c r="F37" s="12">
        <v>0</v>
      </c>
      <c r="G37" s="12">
        <v>28</v>
      </c>
      <c r="H37" s="13">
        <f t="shared" si="0"/>
        <v>1.1071428571428572</v>
      </c>
    </row>
    <row r="38" spans="1:8" x14ac:dyDescent="0.3">
      <c r="A38" s="3" t="s">
        <v>129</v>
      </c>
      <c r="B38" s="12">
        <v>1</v>
      </c>
      <c r="C38" s="12">
        <v>29</v>
      </c>
      <c r="D38" s="12">
        <v>0</v>
      </c>
      <c r="E38" s="12">
        <f t="shared" si="1"/>
        <v>30</v>
      </c>
      <c r="F38" s="12">
        <v>0</v>
      </c>
      <c r="G38" s="12">
        <v>28</v>
      </c>
      <c r="H38" s="13">
        <f t="shared" si="0"/>
        <v>1.0714285714285714</v>
      </c>
    </row>
    <row r="39" spans="1:8" x14ac:dyDescent="0.3">
      <c r="A39" s="3" t="s">
        <v>132</v>
      </c>
      <c r="B39" s="12">
        <v>3</v>
      </c>
      <c r="C39" s="12">
        <v>15</v>
      </c>
      <c r="D39" s="12">
        <v>0</v>
      </c>
      <c r="E39" s="12">
        <f t="shared" si="1"/>
        <v>18</v>
      </c>
      <c r="F39" s="12">
        <v>2</v>
      </c>
      <c r="G39" s="12">
        <v>19</v>
      </c>
      <c r="H39" s="13">
        <f t="shared" si="0"/>
        <v>0.94736842105263153</v>
      </c>
    </row>
    <row r="40" spans="1:8" x14ac:dyDescent="0.3">
      <c r="A40" s="3" t="s">
        <v>135</v>
      </c>
      <c r="B40" s="12">
        <v>7</v>
      </c>
      <c r="C40" s="12">
        <v>87</v>
      </c>
      <c r="D40" s="12">
        <v>0</v>
      </c>
      <c r="E40" s="12">
        <f t="shared" si="1"/>
        <v>94</v>
      </c>
      <c r="F40" s="12">
        <v>7</v>
      </c>
      <c r="G40" s="12">
        <v>100</v>
      </c>
      <c r="H40" s="13">
        <f t="shared" si="0"/>
        <v>0.94</v>
      </c>
    </row>
    <row r="41" spans="1:8" x14ac:dyDescent="0.3">
      <c r="A41" s="3" t="s">
        <v>138</v>
      </c>
      <c r="B41" s="12">
        <v>7</v>
      </c>
      <c r="C41" s="12">
        <v>92</v>
      </c>
      <c r="D41" s="12">
        <v>0</v>
      </c>
      <c r="E41" s="12">
        <f t="shared" si="1"/>
        <v>99</v>
      </c>
      <c r="F41" s="12">
        <v>0</v>
      </c>
      <c r="G41" s="12">
        <v>73</v>
      </c>
      <c r="H41" s="13">
        <f t="shared" si="0"/>
        <v>1.3561643835616439</v>
      </c>
    </row>
    <row r="42" spans="1:8" x14ac:dyDescent="0.3">
      <c r="A42" s="3" t="s">
        <v>141</v>
      </c>
      <c r="B42" s="12">
        <v>26</v>
      </c>
      <c r="C42" s="12">
        <v>137</v>
      </c>
      <c r="D42" s="12">
        <v>0</v>
      </c>
      <c r="E42" s="12">
        <f t="shared" si="1"/>
        <v>163</v>
      </c>
      <c r="F42" s="12">
        <v>26</v>
      </c>
      <c r="G42" s="12">
        <v>99</v>
      </c>
      <c r="H42" s="13">
        <f t="shared" si="0"/>
        <v>1.6464646464646464</v>
      </c>
    </row>
    <row r="43" spans="1:8" x14ac:dyDescent="0.3">
      <c r="A43" s="3" t="s">
        <v>144</v>
      </c>
      <c r="B43" s="12">
        <v>0</v>
      </c>
      <c r="C43" s="12">
        <v>34</v>
      </c>
      <c r="D43" s="12">
        <v>0</v>
      </c>
      <c r="E43" s="12">
        <f t="shared" si="1"/>
        <v>34</v>
      </c>
      <c r="F43" s="12">
        <v>0</v>
      </c>
      <c r="G43" s="12">
        <v>40</v>
      </c>
      <c r="H43" s="13">
        <f t="shared" si="0"/>
        <v>0.85</v>
      </c>
    </row>
    <row r="44" spans="1:8" x14ac:dyDescent="0.3">
      <c r="A44" s="3" t="s">
        <v>147</v>
      </c>
      <c r="B44" s="12">
        <v>10</v>
      </c>
      <c r="C44" s="12">
        <v>76</v>
      </c>
      <c r="D44" s="12">
        <v>0</v>
      </c>
      <c r="E44" s="12">
        <v>86</v>
      </c>
      <c r="F44" s="12">
        <v>9</v>
      </c>
      <c r="G44" s="12">
        <v>70</v>
      </c>
      <c r="H44" s="13">
        <v>1.2285714285714286</v>
      </c>
    </row>
    <row r="45" spans="1:8" x14ac:dyDescent="0.3">
      <c r="A45" s="3" t="s">
        <v>152</v>
      </c>
      <c r="B45" s="12">
        <v>6</v>
      </c>
      <c r="C45" s="12">
        <v>87</v>
      </c>
      <c r="D45" s="12">
        <v>0</v>
      </c>
      <c r="E45" s="12">
        <f t="shared" si="1"/>
        <v>93</v>
      </c>
      <c r="F45" s="12">
        <v>2</v>
      </c>
      <c r="G45" s="12">
        <v>48</v>
      </c>
      <c r="H45" s="13">
        <f t="shared" si="0"/>
        <v>1.9375</v>
      </c>
    </row>
    <row r="46" spans="1:8" x14ac:dyDescent="0.3">
      <c r="A46" s="3" t="s">
        <v>155</v>
      </c>
      <c r="B46" s="12">
        <v>5</v>
      </c>
      <c r="C46" s="12">
        <v>37</v>
      </c>
      <c r="D46" s="12">
        <v>0</v>
      </c>
      <c r="E46" s="12">
        <v>42</v>
      </c>
      <c r="F46" s="12">
        <v>2</v>
      </c>
      <c r="G46" s="12">
        <v>39</v>
      </c>
      <c r="H46" s="13">
        <v>1.0769230769230769</v>
      </c>
    </row>
    <row r="47" spans="1:8" x14ac:dyDescent="0.3">
      <c r="A47" s="3" t="s">
        <v>160</v>
      </c>
      <c r="B47" s="12">
        <v>4</v>
      </c>
      <c r="C47" s="12">
        <v>40</v>
      </c>
      <c r="D47" s="12">
        <v>0</v>
      </c>
      <c r="E47" s="12">
        <f t="shared" si="1"/>
        <v>44</v>
      </c>
      <c r="F47" s="12">
        <v>1</v>
      </c>
      <c r="G47" s="12">
        <v>28</v>
      </c>
      <c r="H47" s="13">
        <f t="shared" si="0"/>
        <v>1.5714285714285714</v>
      </c>
    </row>
    <row r="48" spans="1:8" x14ac:dyDescent="0.3">
      <c r="A48" s="3" t="s">
        <v>163</v>
      </c>
      <c r="B48" s="12">
        <v>1</v>
      </c>
      <c r="C48" s="12">
        <v>68</v>
      </c>
      <c r="D48" s="12">
        <v>0</v>
      </c>
      <c r="E48" s="12">
        <f t="shared" si="1"/>
        <v>69</v>
      </c>
      <c r="F48" s="12">
        <v>1</v>
      </c>
      <c r="G48" s="12">
        <v>39</v>
      </c>
      <c r="H48" s="13">
        <f t="shared" si="0"/>
        <v>1.7692307692307692</v>
      </c>
    </row>
    <row r="49" spans="1:8" x14ac:dyDescent="0.3">
      <c r="A49" s="3" t="s">
        <v>166</v>
      </c>
      <c r="B49" s="12">
        <v>10</v>
      </c>
      <c r="C49" s="12">
        <v>108</v>
      </c>
      <c r="D49" s="12">
        <v>0</v>
      </c>
      <c r="E49" s="12">
        <f t="shared" si="1"/>
        <v>118</v>
      </c>
      <c r="F49" s="12">
        <v>5</v>
      </c>
      <c r="G49" s="12">
        <v>67</v>
      </c>
      <c r="H49" s="13">
        <f t="shared" si="0"/>
        <v>1.7611940298507462</v>
      </c>
    </row>
    <row r="50" spans="1:8" x14ac:dyDescent="0.3">
      <c r="A50" s="3" t="s">
        <v>169</v>
      </c>
      <c r="B50" s="12">
        <v>2</v>
      </c>
      <c r="C50" s="12">
        <v>15</v>
      </c>
      <c r="D50" s="12">
        <v>0</v>
      </c>
      <c r="E50" s="12">
        <f t="shared" si="1"/>
        <v>17</v>
      </c>
      <c r="F50" s="12">
        <v>0</v>
      </c>
      <c r="G50" s="12">
        <v>17</v>
      </c>
      <c r="H50" s="13">
        <f t="shared" si="0"/>
        <v>1</v>
      </c>
    </row>
    <row r="51" spans="1:8" x14ac:dyDescent="0.3">
      <c r="A51" s="3" t="s">
        <v>172</v>
      </c>
      <c r="B51" s="12">
        <v>10</v>
      </c>
      <c r="C51" s="12">
        <v>103</v>
      </c>
      <c r="D51" s="12">
        <v>0</v>
      </c>
      <c r="E51" s="12">
        <f t="shared" si="1"/>
        <v>113</v>
      </c>
      <c r="F51" s="12">
        <v>0</v>
      </c>
      <c r="G51" s="12">
        <v>109</v>
      </c>
      <c r="H51" s="13">
        <f t="shared" si="0"/>
        <v>1.036697247706422</v>
      </c>
    </row>
    <row r="52" spans="1:8" x14ac:dyDescent="0.3">
      <c r="A52" s="3" t="s">
        <v>174</v>
      </c>
      <c r="B52" s="12">
        <v>1</v>
      </c>
      <c r="C52" s="12">
        <v>21</v>
      </c>
      <c r="D52" s="12">
        <v>0</v>
      </c>
      <c r="E52" s="12">
        <f t="shared" si="1"/>
        <v>22</v>
      </c>
      <c r="F52" s="12">
        <v>1</v>
      </c>
      <c r="G52" s="12">
        <v>15</v>
      </c>
      <c r="H52" s="13">
        <f t="shared" si="0"/>
        <v>1.4666666666666666</v>
      </c>
    </row>
    <row r="53" spans="1:8" x14ac:dyDescent="0.3">
      <c r="A53" s="3" t="s">
        <v>177</v>
      </c>
      <c r="B53" s="12">
        <v>1</v>
      </c>
      <c r="C53" s="12">
        <v>24</v>
      </c>
      <c r="D53" s="12">
        <v>0</v>
      </c>
      <c r="E53" s="12">
        <f t="shared" si="1"/>
        <v>25</v>
      </c>
      <c r="F53" s="12">
        <v>1</v>
      </c>
      <c r="G53" s="12">
        <v>24</v>
      </c>
      <c r="H53" s="13">
        <f t="shared" si="0"/>
        <v>1.0416666666666667</v>
      </c>
    </row>
    <row r="54" spans="1:8" x14ac:dyDescent="0.3">
      <c r="A54" s="3" t="s">
        <v>180</v>
      </c>
      <c r="B54" s="12">
        <v>165</v>
      </c>
      <c r="C54" s="12">
        <v>2848</v>
      </c>
      <c r="D54" s="12">
        <v>2</v>
      </c>
      <c r="E54" s="12">
        <v>3015</v>
      </c>
      <c r="F54" s="12">
        <v>106</v>
      </c>
      <c r="G54" s="12">
        <v>3017</v>
      </c>
      <c r="H54" s="13">
        <v>0.99933708982432878</v>
      </c>
    </row>
    <row r="55" spans="1:8" x14ac:dyDescent="0.3">
      <c r="A55" s="3" t="s">
        <v>209</v>
      </c>
      <c r="B55" s="12">
        <v>8</v>
      </c>
      <c r="C55" s="12">
        <v>58</v>
      </c>
      <c r="D55" s="12">
        <v>0</v>
      </c>
      <c r="E55" s="12">
        <f t="shared" ref="E55:E74" si="2">SUM(B55:D55)</f>
        <v>66</v>
      </c>
      <c r="F55" s="12">
        <v>1</v>
      </c>
      <c r="G55" s="12">
        <v>68</v>
      </c>
      <c r="H55" s="13">
        <f t="shared" ref="H55:H76" si="3">E55/G55</f>
        <v>0.97058823529411764</v>
      </c>
    </row>
    <row r="56" spans="1:8" x14ac:dyDescent="0.3">
      <c r="A56" s="3" t="s">
        <v>211</v>
      </c>
      <c r="B56" s="12">
        <v>9</v>
      </c>
      <c r="C56" s="12">
        <v>40</v>
      </c>
      <c r="D56" s="12">
        <v>0</v>
      </c>
      <c r="E56" s="12">
        <v>49</v>
      </c>
      <c r="F56" s="12">
        <v>9</v>
      </c>
      <c r="G56" s="12">
        <v>22</v>
      </c>
      <c r="H56" s="13">
        <v>2.2272727272727271</v>
      </c>
    </row>
    <row r="57" spans="1:8" x14ac:dyDescent="0.3">
      <c r="A57" s="3" t="s">
        <v>216</v>
      </c>
      <c r="B57" s="12">
        <v>5</v>
      </c>
      <c r="C57" s="12">
        <v>52</v>
      </c>
      <c r="D57" s="12">
        <v>7</v>
      </c>
      <c r="E57" s="12">
        <f t="shared" si="2"/>
        <v>64</v>
      </c>
      <c r="F57" s="12">
        <v>1</v>
      </c>
      <c r="G57" s="12">
        <v>65</v>
      </c>
      <c r="H57" s="13">
        <f t="shared" si="3"/>
        <v>0.98461538461538467</v>
      </c>
    </row>
    <row r="58" spans="1:8" x14ac:dyDescent="0.3">
      <c r="A58" s="3" t="s">
        <v>219</v>
      </c>
      <c r="B58" s="12">
        <v>4</v>
      </c>
      <c r="C58" s="12">
        <v>50</v>
      </c>
      <c r="D58" s="12">
        <v>0</v>
      </c>
      <c r="E58" s="12">
        <f t="shared" si="2"/>
        <v>54</v>
      </c>
      <c r="F58" s="12">
        <v>4</v>
      </c>
      <c r="G58" s="12">
        <v>35</v>
      </c>
      <c r="H58" s="13">
        <f t="shared" si="3"/>
        <v>1.5428571428571429</v>
      </c>
    </row>
    <row r="59" spans="1:8" x14ac:dyDescent="0.3">
      <c r="A59" s="3" t="s">
        <v>221</v>
      </c>
      <c r="B59" s="12">
        <v>23</v>
      </c>
      <c r="C59" s="12">
        <v>177</v>
      </c>
      <c r="D59" s="12">
        <v>14</v>
      </c>
      <c r="E59" s="12">
        <v>214</v>
      </c>
      <c r="F59" s="12">
        <v>23</v>
      </c>
      <c r="G59" s="12">
        <v>158</v>
      </c>
      <c r="H59" s="13">
        <v>1.3544303797468353</v>
      </c>
    </row>
    <row r="60" spans="1:8" x14ac:dyDescent="0.3">
      <c r="A60" s="3" t="s">
        <v>226</v>
      </c>
      <c r="B60" s="12">
        <v>7</v>
      </c>
      <c r="C60" s="12">
        <v>62</v>
      </c>
      <c r="D60" s="12">
        <v>0</v>
      </c>
      <c r="E60" s="12">
        <f t="shared" si="2"/>
        <v>69</v>
      </c>
      <c r="F60" s="12">
        <v>4</v>
      </c>
      <c r="G60" s="12">
        <v>85</v>
      </c>
      <c r="H60" s="13">
        <f t="shared" si="3"/>
        <v>0.81176470588235294</v>
      </c>
    </row>
    <row r="61" spans="1:8" x14ac:dyDescent="0.3">
      <c r="A61" s="3" t="s">
        <v>229</v>
      </c>
      <c r="B61" s="12">
        <v>13</v>
      </c>
      <c r="C61" s="12">
        <v>91</v>
      </c>
      <c r="D61" s="12">
        <v>1</v>
      </c>
      <c r="E61" s="12">
        <f t="shared" si="2"/>
        <v>105</v>
      </c>
      <c r="F61" s="12">
        <v>13</v>
      </c>
      <c r="G61" s="12">
        <v>44</v>
      </c>
      <c r="H61" s="13">
        <f t="shared" si="3"/>
        <v>2.3863636363636362</v>
      </c>
    </row>
    <row r="62" spans="1:8" x14ac:dyDescent="0.3">
      <c r="A62" s="3" t="s">
        <v>232</v>
      </c>
      <c r="B62" s="12">
        <v>11</v>
      </c>
      <c r="C62" s="12">
        <v>207</v>
      </c>
      <c r="D62" s="12">
        <v>6</v>
      </c>
      <c r="E62" s="12">
        <f t="shared" si="2"/>
        <v>224</v>
      </c>
      <c r="F62" s="12">
        <v>8</v>
      </c>
      <c r="G62" s="12">
        <v>149</v>
      </c>
      <c r="H62" s="13">
        <f t="shared" si="3"/>
        <v>1.5033557046979866</v>
      </c>
    </row>
    <row r="63" spans="1:8" x14ac:dyDescent="0.3">
      <c r="A63" s="3" t="s">
        <v>235</v>
      </c>
      <c r="B63" s="12">
        <v>0</v>
      </c>
      <c r="C63" s="12">
        <v>40</v>
      </c>
      <c r="D63" s="12">
        <v>0</v>
      </c>
      <c r="E63" s="12">
        <f t="shared" si="2"/>
        <v>40</v>
      </c>
      <c r="F63" s="12">
        <v>0</v>
      </c>
      <c r="G63" s="12">
        <v>20</v>
      </c>
      <c r="H63" s="13">
        <f t="shared" si="3"/>
        <v>2</v>
      </c>
    </row>
    <row r="64" spans="1:8" x14ac:dyDescent="0.3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3">
      <c r="A65" s="3" t="s">
        <v>241</v>
      </c>
      <c r="B65" s="12">
        <v>11</v>
      </c>
      <c r="C65" s="12">
        <v>97</v>
      </c>
      <c r="D65" s="12">
        <v>0</v>
      </c>
      <c r="E65" s="12">
        <f t="shared" si="2"/>
        <v>108</v>
      </c>
      <c r="F65" s="12">
        <v>7</v>
      </c>
      <c r="G65" s="12">
        <v>105</v>
      </c>
      <c r="H65" s="13">
        <f t="shared" si="3"/>
        <v>1.0285714285714285</v>
      </c>
    </row>
    <row r="66" spans="1:8" x14ac:dyDescent="0.3">
      <c r="A66" s="3" t="s">
        <v>244</v>
      </c>
      <c r="B66" s="12">
        <v>11</v>
      </c>
      <c r="C66" s="12">
        <v>101</v>
      </c>
      <c r="D66" s="12">
        <v>0</v>
      </c>
      <c r="E66" s="12">
        <f t="shared" si="2"/>
        <v>112</v>
      </c>
      <c r="F66" s="12">
        <v>6</v>
      </c>
      <c r="G66" s="12">
        <v>71</v>
      </c>
      <c r="H66" s="13">
        <f t="shared" si="3"/>
        <v>1.5774647887323943</v>
      </c>
    </row>
    <row r="67" spans="1:8" x14ac:dyDescent="0.3">
      <c r="A67" s="3" t="s">
        <v>246</v>
      </c>
      <c r="B67" s="12">
        <v>9</v>
      </c>
      <c r="C67" s="12">
        <v>100</v>
      </c>
      <c r="D67" s="12">
        <v>0</v>
      </c>
      <c r="E67" s="12">
        <f t="shared" si="2"/>
        <v>109</v>
      </c>
      <c r="F67" s="12">
        <v>2</v>
      </c>
      <c r="G67" s="12">
        <v>89</v>
      </c>
      <c r="H67" s="13">
        <f t="shared" si="3"/>
        <v>1.2247191011235956</v>
      </c>
    </row>
    <row r="68" spans="1:8" x14ac:dyDescent="0.3">
      <c r="A68" s="3" t="s">
        <v>249</v>
      </c>
      <c r="B68" s="12">
        <v>10</v>
      </c>
      <c r="C68" s="12">
        <v>86</v>
      </c>
      <c r="D68" s="12">
        <v>0</v>
      </c>
      <c r="E68" s="12">
        <f t="shared" si="2"/>
        <v>96</v>
      </c>
      <c r="F68" s="12">
        <v>1</v>
      </c>
      <c r="G68" s="12">
        <v>93</v>
      </c>
      <c r="H68" s="13">
        <f t="shared" si="3"/>
        <v>1.032258064516129</v>
      </c>
    </row>
    <row r="69" spans="1:8" x14ac:dyDescent="0.3">
      <c r="A69" s="3" t="s">
        <v>252</v>
      </c>
      <c r="B69" s="12">
        <v>5</v>
      </c>
      <c r="C69" s="12">
        <v>94</v>
      </c>
      <c r="D69" s="12">
        <v>0</v>
      </c>
      <c r="E69" s="12">
        <f t="shared" si="2"/>
        <v>99</v>
      </c>
      <c r="F69" s="12">
        <v>1</v>
      </c>
      <c r="G69" s="12">
        <v>99</v>
      </c>
      <c r="H69" s="13">
        <f t="shared" si="3"/>
        <v>1</v>
      </c>
    </row>
    <row r="70" spans="1:8" x14ac:dyDescent="0.3">
      <c r="A70" s="3" t="s">
        <v>255</v>
      </c>
      <c r="B70" s="12">
        <v>3</v>
      </c>
      <c r="C70" s="12">
        <v>25</v>
      </c>
      <c r="D70" s="12">
        <v>0</v>
      </c>
      <c r="E70" s="12">
        <f t="shared" si="2"/>
        <v>28</v>
      </c>
      <c r="F70" s="12">
        <v>3</v>
      </c>
      <c r="G70" s="12">
        <v>31</v>
      </c>
      <c r="H70" s="13">
        <f t="shared" si="3"/>
        <v>0.90322580645161288</v>
      </c>
    </row>
    <row r="71" spans="1:8" x14ac:dyDescent="0.3">
      <c r="A71" s="3" t="s">
        <v>258</v>
      </c>
      <c r="B71" s="12">
        <v>146</v>
      </c>
      <c r="C71" s="12">
        <v>1895</v>
      </c>
      <c r="D71" s="12">
        <v>3</v>
      </c>
      <c r="E71" s="12">
        <v>2044</v>
      </c>
      <c r="F71" s="12">
        <v>91</v>
      </c>
      <c r="G71" s="12">
        <v>2086</v>
      </c>
      <c r="H71" s="13">
        <v>0.97986577181208057</v>
      </c>
    </row>
    <row r="72" spans="1:8" x14ac:dyDescent="0.3">
      <c r="A72" s="3" t="s">
        <v>279</v>
      </c>
      <c r="B72" s="12">
        <v>9</v>
      </c>
      <c r="C72" s="12">
        <v>71</v>
      </c>
      <c r="D72" s="12">
        <v>0</v>
      </c>
      <c r="E72" s="12">
        <v>80</v>
      </c>
      <c r="F72" s="12">
        <v>9</v>
      </c>
      <c r="G72" s="12">
        <v>77</v>
      </c>
      <c r="H72" s="13">
        <v>1.0389610389610389</v>
      </c>
    </row>
    <row r="73" spans="1:8" x14ac:dyDescent="0.3">
      <c r="A73" s="3" t="s">
        <v>283</v>
      </c>
      <c r="B73" s="12">
        <v>17</v>
      </c>
      <c r="C73" s="12">
        <v>81</v>
      </c>
      <c r="D73" s="12"/>
      <c r="E73" s="12">
        <f t="shared" si="2"/>
        <v>98</v>
      </c>
      <c r="F73" s="12">
        <v>5</v>
      </c>
      <c r="G73" s="12">
        <v>114</v>
      </c>
      <c r="H73" s="13">
        <f t="shared" si="3"/>
        <v>0.85964912280701755</v>
      </c>
    </row>
    <row r="74" spans="1:8" x14ac:dyDescent="0.3">
      <c r="A74" s="3" t="s">
        <v>286</v>
      </c>
      <c r="B74" s="12">
        <v>2</v>
      </c>
      <c r="C74" s="12">
        <v>22</v>
      </c>
      <c r="D74" s="12">
        <v>0</v>
      </c>
      <c r="E74" s="12">
        <f t="shared" si="2"/>
        <v>24</v>
      </c>
      <c r="F74" s="12">
        <v>0</v>
      </c>
      <c r="G74" s="12">
        <v>26</v>
      </c>
      <c r="H74" s="13">
        <f t="shared" si="3"/>
        <v>0.92307692307692313</v>
      </c>
    </row>
    <row r="75" spans="1:8" ht="15" thickBot="1" x14ac:dyDescent="0.35">
      <c r="A75" s="3" t="s">
        <v>289</v>
      </c>
      <c r="B75" s="12">
        <v>1</v>
      </c>
      <c r="C75" s="12">
        <v>50</v>
      </c>
      <c r="D75" s="12">
        <v>0</v>
      </c>
      <c r="E75" s="12">
        <v>51</v>
      </c>
      <c r="F75" s="12">
        <v>0</v>
      </c>
      <c r="G75" s="12">
        <v>50</v>
      </c>
      <c r="H75" s="13">
        <v>1.02</v>
      </c>
    </row>
    <row r="76" spans="1:8" ht="15" thickTop="1" x14ac:dyDescent="0.3">
      <c r="A76" s="17" t="s">
        <v>478</v>
      </c>
      <c r="B76" s="18">
        <f>SUM(B3:B75)</f>
        <v>845</v>
      </c>
      <c r="C76" s="18">
        <f>SUM(C3:C75)</f>
        <v>10480</v>
      </c>
      <c r="D76" s="18">
        <f>SUM(D3:D75)</f>
        <v>41</v>
      </c>
      <c r="E76" s="18">
        <f t="shared" ref="E76" si="4">B76+C76+D76</f>
        <v>11366</v>
      </c>
      <c r="F76" s="18">
        <f>SUM(F3:F75)</f>
        <v>517</v>
      </c>
      <c r="G76" s="18">
        <f>SUM(G3:G75)</f>
        <v>10150</v>
      </c>
      <c r="H76" s="19">
        <f t="shared" si="3"/>
        <v>1.1198029556650246</v>
      </c>
    </row>
    <row r="78" spans="1:8" x14ac:dyDescent="0.3">
      <c r="A78" s="5"/>
      <c r="B78" s="22"/>
      <c r="C78" s="22"/>
      <c r="D78" s="22"/>
      <c r="E78" s="22"/>
      <c r="F78" s="22"/>
      <c r="G78" s="22"/>
      <c r="H78" s="23"/>
    </row>
    <row r="80" spans="1:8" x14ac:dyDescent="0.3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F89E-BA09-4136-852C-C92C6939BB18}">
  <dimension ref="A1:J116"/>
  <sheetViews>
    <sheetView topLeftCell="A62" zoomScaleNormal="100" workbookViewId="0">
      <selection activeCell="J126" sqref="J126"/>
    </sheetView>
  </sheetViews>
  <sheetFormatPr defaultRowHeight="14.4" x14ac:dyDescent="0.3"/>
  <cols>
    <col min="1" max="1" width="10.33203125" style="4" customWidth="1"/>
    <col min="2" max="2" width="14.109375" style="4" customWidth="1"/>
    <col min="3" max="3" width="25.44140625" style="4" bestFit="1" customWidth="1"/>
    <col min="4" max="6" width="8.88671875" style="20"/>
    <col min="7" max="7" width="11" style="20" customWidth="1"/>
    <col min="8" max="8" width="12.44140625" style="20" customWidth="1"/>
    <col min="9" max="9" width="8.88671875" style="20"/>
    <col min="10" max="10" width="8.88671875" style="21"/>
  </cols>
  <sheetData>
    <row r="1" spans="1:10" x14ac:dyDescent="0.3">
      <c r="A1" s="6"/>
      <c r="B1" s="6"/>
      <c r="C1" s="6"/>
      <c r="D1" s="73">
        <v>45413</v>
      </c>
      <c r="E1" s="73"/>
      <c r="F1" s="73"/>
      <c r="G1" s="73"/>
      <c r="H1" s="73"/>
      <c r="I1" s="73"/>
      <c r="J1" s="7"/>
    </row>
    <row r="2" spans="1:10" ht="39.6" x14ac:dyDescent="0.3">
      <c r="A2" s="70" t="s">
        <v>0</v>
      </c>
      <c r="B2" s="71" t="s">
        <v>1</v>
      </c>
      <c r="C2" s="71" t="s">
        <v>2</v>
      </c>
      <c r="D2" s="66" t="s">
        <v>3</v>
      </c>
      <c r="E2" s="66" t="s">
        <v>4</v>
      </c>
      <c r="F2" s="67" t="s">
        <v>5</v>
      </c>
      <c r="G2" s="67" t="s">
        <v>6</v>
      </c>
      <c r="H2" s="67" t="s">
        <v>7</v>
      </c>
      <c r="I2" s="68" t="s">
        <v>8</v>
      </c>
      <c r="J2" s="69" t="s">
        <v>9</v>
      </c>
    </row>
    <row r="3" spans="1:10" x14ac:dyDescent="0.3">
      <c r="A3" s="3" t="s">
        <v>10</v>
      </c>
      <c r="B3" s="3" t="s">
        <v>11</v>
      </c>
      <c r="C3" s="3" t="s">
        <v>12</v>
      </c>
      <c r="D3" s="12">
        <v>2</v>
      </c>
      <c r="E3" s="12">
        <v>30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5" si="0">G3/I3</f>
        <v>1</v>
      </c>
    </row>
    <row r="4" spans="1:10" x14ac:dyDescent="0.3">
      <c r="A4" s="3" t="s">
        <v>13</v>
      </c>
      <c r="B4" s="3" t="s">
        <v>14</v>
      </c>
      <c r="C4" s="3" t="s">
        <v>14</v>
      </c>
      <c r="D4" s="12">
        <v>2</v>
      </c>
      <c r="E4" s="12">
        <v>24</v>
      </c>
      <c r="F4" s="12">
        <v>0</v>
      </c>
      <c r="G4" s="12">
        <f t="shared" ref="G4:G76" si="1">SUM(D4:F4)</f>
        <v>26</v>
      </c>
      <c r="H4" s="12">
        <v>2</v>
      </c>
      <c r="I4" s="12">
        <v>26</v>
      </c>
      <c r="J4" s="13">
        <f t="shared" si="0"/>
        <v>1</v>
      </c>
    </row>
    <row r="5" spans="1:10" x14ac:dyDescent="0.3">
      <c r="A5" s="3" t="s">
        <v>15</v>
      </c>
      <c r="B5" s="3" t="s">
        <v>16</v>
      </c>
      <c r="C5" s="3" t="s">
        <v>16</v>
      </c>
      <c r="D5" s="12">
        <v>0</v>
      </c>
      <c r="E5" s="12">
        <v>6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3">
      <c r="A6" s="3" t="s">
        <v>17</v>
      </c>
      <c r="B6" s="3" t="s">
        <v>18</v>
      </c>
      <c r="C6" s="3" t="s">
        <v>19</v>
      </c>
      <c r="D6" s="12">
        <v>5</v>
      </c>
      <c r="E6" s="12">
        <v>21</v>
      </c>
      <c r="F6" s="12">
        <v>0</v>
      </c>
      <c r="G6" s="12">
        <f t="shared" si="1"/>
        <v>26</v>
      </c>
      <c r="H6" s="12">
        <v>1</v>
      </c>
      <c r="I6" s="12">
        <v>26</v>
      </c>
      <c r="J6" s="13">
        <f t="shared" si="0"/>
        <v>1</v>
      </c>
    </row>
    <row r="7" spans="1:10" x14ac:dyDescent="0.3">
      <c r="A7" s="3" t="s">
        <v>20</v>
      </c>
      <c r="B7" s="3" t="s">
        <v>18</v>
      </c>
      <c r="C7" s="3" t="s">
        <v>21</v>
      </c>
      <c r="D7" s="12">
        <v>12</v>
      </c>
      <c r="E7" s="12">
        <v>105</v>
      </c>
      <c r="F7" s="12">
        <v>0</v>
      </c>
      <c r="G7" s="12">
        <f t="shared" si="1"/>
        <v>117</v>
      </c>
      <c r="H7" s="12">
        <v>2</v>
      </c>
      <c r="I7" s="12">
        <v>58</v>
      </c>
      <c r="J7" s="13">
        <f t="shared" si="0"/>
        <v>2.0172413793103448</v>
      </c>
    </row>
    <row r="8" spans="1:10" x14ac:dyDescent="0.3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1</v>
      </c>
      <c r="I8" s="12">
        <v>20</v>
      </c>
      <c r="J8" s="13">
        <f t="shared" si="0"/>
        <v>0.85</v>
      </c>
    </row>
    <row r="9" spans="1:10" x14ac:dyDescent="0.3">
      <c r="A9" s="3" t="s">
        <v>25</v>
      </c>
      <c r="B9" s="3" t="s">
        <v>26</v>
      </c>
      <c r="C9" s="3" t="s">
        <v>27</v>
      </c>
      <c r="D9" s="12">
        <v>14</v>
      </c>
      <c r="E9" s="12">
        <v>153</v>
      </c>
      <c r="F9" s="12">
        <v>1</v>
      </c>
      <c r="G9" s="12">
        <f t="shared" si="1"/>
        <v>168</v>
      </c>
      <c r="H9" s="12">
        <v>13</v>
      </c>
      <c r="I9" s="12">
        <v>110</v>
      </c>
      <c r="J9" s="13">
        <f t="shared" si="0"/>
        <v>1.5272727272727273</v>
      </c>
    </row>
    <row r="10" spans="1:10" x14ac:dyDescent="0.3">
      <c r="A10" s="3" t="s">
        <v>28</v>
      </c>
      <c r="B10" s="3" t="s">
        <v>29</v>
      </c>
      <c r="C10" s="3" t="s">
        <v>30</v>
      </c>
      <c r="D10" s="12">
        <v>1</v>
      </c>
      <c r="E10" s="12">
        <v>28</v>
      </c>
      <c r="F10" s="12">
        <v>0</v>
      </c>
      <c r="G10" s="12">
        <f t="shared" si="1"/>
        <v>29</v>
      </c>
      <c r="H10" s="12">
        <v>1</v>
      </c>
      <c r="I10" s="12">
        <v>29</v>
      </c>
      <c r="J10" s="13">
        <f t="shared" si="0"/>
        <v>1</v>
      </c>
    </row>
    <row r="11" spans="1:10" x14ac:dyDescent="0.3">
      <c r="A11" s="3" t="s">
        <v>31</v>
      </c>
      <c r="B11" s="3" t="s">
        <v>32</v>
      </c>
      <c r="C11" s="3" t="s">
        <v>33</v>
      </c>
      <c r="D11" s="12">
        <v>4</v>
      </c>
      <c r="E11" s="12">
        <v>45</v>
      </c>
      <c r="F11" s="12">
        <v>0</v>
      </c>
      <c r="G11" s="12">
        <f t="shared" si="1"/>
        <v>49</v>
      </c>
      <c r="H11" s="12">
        <v>3</v>
      </c>
      <c r="I11" s="12">
        <v>55</v>
      </c>
      <c r="J11" s="13">
        <f t="shared" si="0"/>
        <v>0.89090909090909087</v>
      </c>
    </row>
    <row r="12" spans="1:10" x14ac:dyDescent="0.3">
      <c r="A12" s="3" t="s">
        <v>34</v>
      </c>
      <c r="B12" s="3" t="s">
        <v>32</v>
      </c>
      <c r="C12" s="3" t="s">
        <v>35</v>
      </c>
      <c r="D12" s="12">
        <v>18</v>
      </c>
      <c r="E12" s="12">
        <v>238</v>
      </c>
      <c r="F12" s="12">
        <v>2</v>
      </c>
      <c r="G12" s="12">
        <f t="shared" si="1"/>
        <v>258</v>
      </c>
      <c r="H12" s="12">
        <v>9</v>
      </c>
      <c r="I12" s="12">
        <v>182</v>
      </c>
      <c r="J12" s="13">
        <f t="shared" si="0"/>
        <v>1.4175824175824177</v>
      </c>
    </row>
    <row r="13" spans="1:10" x14ac:dyDescent="0.3">
      <c r="A13" s="3" t="s">
        <v>36</v>
      </c>
      <c r="B13" s="3" t="s">
        <v>37</v>
      </c>
      <c r="C13" s="3" t="s">
        <v>38</v>
      </c>
      <c r="D13" s="12">
        <v>6</v>
      </c>
      <c r="E13" s="12">
        <v>90</v>
      </c>
      <c r="F13" s="12">
        <v>0</v>
      </c>
      <c r="G13" s="12">
        <f t="shared" si="1"/>
        <v>96</v>
      </c>
      <c r="H13" s="12">
        <v>6</v>
      </c>
      <c r="I13" s="12">
        <v>86</v>
      </c>
      <c r="J13" s="13">
        <f t="shared" si="0"/>
        <v>1.1162790697674418</v>
      </c>
    </row>
    <row r="14" spans="1:10" x14ac:dyDescent="0.3">
      <c r="A14" s="3" t="s">
        <v>39</v>
      </c>
      <c r="B14" s="3" t="s">
        <v>37</v>
      </c>
      <c r="C14" s="3" t="s">
        <v>40</v>
      </c>
      <c r="D14" s="12">
        <v>2</v>
      </c>
      <c r="E14" s="12">
        <v>6</v>
      </c>
      <c r="F14" s="12">
        <v>0</v>
      </c>
      <c r="G14" s="12">
        <f t="shared" si="1"/>
        <v>8</v>
      </c>
      <c r="H14" s="12">
        <v>1</v>
      </c>
      <c r="I14" s="12">
        <v>8</v>
      </c>
      <c r="J14" s="13">
        <f t="shared" si="0"/>
        <v>1</v>
      </c>
    </row>
    <row r="15" spans="1:10" x14ac:dyDescent="0.3">
      <c r="A15" s="3" t="s">
        <v>41</v>
      </c>
      <c r="B15" s="3" t="s">
        <v>42</v>
      </c>
      <c r="C15" s="3" t="s">
        <v>43</v>
      </c>
      <c r="D15" s="12">
        <v>4</v>
      </c>
      <c r="E15" s="12">
        <v>43</v>
      </c>
      <c r="F15" s="12">
        <v>0</v>
      </c>
      <c r="G15" s="12">
        <f t="shared" si="1"/>
        <v>47</v>
      </c>
      <c r="H15" s="12">
        <v>0</v>
      </c>
      <c r="I15" s="12">
        <v>49</v>
      </c>
      <c r="J15" s="13">
        <f t="shared" si="0"/>
        <v>0.95918367346938771</v>
      </c>
    </row>
    <row r="16" spans="1:10" x14ac:dyDescent="0.3">
      <c r="A16" s="3" t="s">
        <v>44</v>
      </c>
      <c r="B16" s="3" t="s">
        <v>45</v>
      </c>
      <c r="C16" s="3" t="s">
        <v>46</v>
      </c>
      <c r="D16" s="12">
        <v>4</v>
      </c>
      <c r="E16" s="12">
        <v>80</v>
      </c>
      <c r="F16" s="12">
        <v>0</v>
      </c>
      <c r="G16" s="12">
        <f t="shared" si="1"/>
        <v>84</v>
      </c>
      <c r="H16" s="12">
        <v>4</v>
      </c>
      <c r="I16" s="12">
        <v>35</v>
      </c>
      <c r="J16" s="13">
        <f t="shared" si="0"/>
        <v>2.4</v>
      </c>
    </row>
    <row r="17" spans="1:10" x14ac:dyDescent="0.3">
      <c r="A17" s="3" t="s">
        <v>47</v>
      </c>
      <c r="B17" s="3" t="s">
        <v>48</v>
      </c>
      <c r="C17" s="3" t="s">
        <v>49</v>
      </c>
      <c r="D17" s="12">
        <v>35</v>
      </c>
      <c r="E17" s="12">
        <v>307</v>
      </c>
      <c r="F17" s="12">
        <v>0</v>
      </c>
      <c r="G17" s="12">
        <f t="shared" si="1"/>
        <v>342</v>
      </c>
      <c r="H17" s="12">
        <v>12</v>
      </c>
      <c r="I17" s="12">
        <v>297</v>
      </c>
      <c r="J17" s="13">
        <f t="shared" si="0"/>
        <v>1.1515151515151516</v>
      </c>
    </row>
    <row r="18" spans="1:10" x14ac:dyDescent="0.3">
      <c r="A18" s="3" t="s">
        <v>50</v>
      </c>
      <c r="B18" s="3" t="s">
        <v>48</v>
      </c>
      <c r="C18" s="3" t="s">
        <v>51</v>
      </c>
      <c r="D18" s="12">
        <v>3</v>
      </c>
      <c r="E18" s="12">
        <v>187</v>
      </c>
      <c r="F18" s="12">
        <v>0</v>
      </c>
      <c r="G18" s="12">
        <f t="shared" si="1"/>
        <v>190</v>
      </c>
      <c r="H18" s="12">
        <v>3</v>
      </c>
      <c r="I18" s="12">
        <v>194</v>
      </c>
      <c r="J18" s="13">
        <f t="shared" si="0"/>
        <v>0.97938144329896903</v>
      </c>
    </row>
    <row r="19" spans="1:10" x14ac:dyDescent="0.3">
      <c r="A19" s="3" t="s">
        <v>52</v>
      </c>
      <c r="B19" s="3" t="s">
        <v>53</v>
      </c>
      <c r="C19" s="3" t="s">
        <v>54</v>
      </c>
      <c r="D19" s="12">
        <v>3</v>
      </c>
      <c r="E19" s="12">
        <v>25</v>
      </c>
      <c r="F19" s="12">
        <v>0</v>
      </c>
      <c r="G19" s="12">
        <f t="shared" si="1"/>
        <v>28</v>
      </c>
      <c r="H19" s="12">
        <v>3</v>
      </c>
      <c r="I19" s="12">
        <v>11</v>
      </c>
      <c r="J19" s="13">
        <f t="shared" si="0"/>
        <v>2.5454545454545454</v>
      </c>
    </row>
    <row r="20" spans="1:10" x14ac:dyDescent="0.3">
      <c r="A20" s="3" t="s">
        <v>55</v>
      </c>
      <c r="B20" s="3" t="s">
        <v>56</v>
      </c>
      <c r="C20" s="3" t="s">
        <v>57</v>
      </c>
      <c r="D20" s="12">
        <v>30</v>
      </c>
      <c r="E20" s="12">
        <v>281</v>
      </c>
      <c r="F20" s="12">
        <v>0</v>
      </c>
      <c r="G20" s="12">
        <f t="shared" si="1"/>
        <v>311</v>
      </c>
      <c r="H20" s="12">
        <v>20</v>
      </c>
      <c r="I20" s="12">
        <v>337</v>
      </c>
      <c r="J20" s="13">
        <f t="shared" si="0"/>
        <v>0.9228486646884273</v>
      </c>
    </row>
    <row r="21" spans="1:10" x14ac:dyDescent="0.3">
      <c r="A21" s="14" t="s">
        <v>58</v>
      </c>
      <c r="B21" s="3" t="s">
        <v>56</v>
      </c>
      <c r="C21" s="3" t="s">
        <v>59</v>
      </c>
      <c r="D21" s="12">
        <v>0</v>
      </c>
      <c r="E21" s="12">
        <v>15</v>
      </c>
      <c r="F21" s="12">
        <v>0</v>
      </c>
      <c r="G21" s="12">
        <f t="shared" si="1"/>
        <v>15</v>
      </c>
      <c r="H21" s="12">
        <v>0</v>
      </c>
      <c r="I21" s="12">
        <v>15</v>
      </c>
      <c r="J21" s="13">
        <f t="shared" si="0"/>
        <v>1</v>
      </c>
    </row>
    <row r="22" spans="1:10" x14ac:dyDescent="0.3">
      <c r="A22" s="3" t="s">
        <v>60</v>
      </c>
      <c r="B22" s="3" t="s">
        <v>61</v>
      </c>
      <c r="C22" s="3" t="s">
        <v>62</v>
      </c>
      <c r="D22" s="12">
        <v>0</v>
      </c>
      <c r="E22" s="12">
        <v>14</v>
      </c>
      <c r="F22" s="12">
        <v>0</v>
      </c>
      <c r="G22" s="12">
        <f t="shared" si="1"/>
        <v>14</v>
      </c>
      <c r="H22" s="12">
        <v>0</v>
      </c>
      <c r="I22" s="12">
        <v>13</v>
      </c>
      <c r="J22" s="13">
        <f t="shared" si="0"/>
        <v>1.0769230769230769</v>
      </c>
    </row>
    <row r="23" spans="1:10" x14ac:dyDescent="0.3">
      <c r="A23" s="3" t="s">
        <v>63</v>
      </c>
      <c r="B23" s="3" t="s">
        <v>64</v>
      </c>
      <c r="C23" s="3" t="s">
        <v>65</v>
      </c>
      <c r="D23" s="12">
        <v>9</v>
      </c>
      <c r="E23" s="12">
        <v>29</v>
      </c>
      <c r="F23" s="12">
        <v>0</v>
      </c>
      <c r="G23" s="12">
        <f t="shared" si="1"/>
        <v>38</v>
      </c>
      <c r="H23" s="12">
        <v>6</v>
      </c>
      <c r="I23" s="12">
        <v>37</v>
      </c>
      <c r="J23" s="13">
        <f t="shared" si="0"/>
        <v>1.027027027027027</v>
      </c>
    </row>
    <row r="24" spans="1:10" x14ac:dyDescent="0.3">
      <c r="A24" s="3" t="s">
        <v>66</v>
      </c>
      <c r="B24" s="3" t="s">
        <v>67</v>
      </c>
      <c r="C24" s="3" t="s">
        <v>68</v>
      </c>
      <c r="D24" s="12">
        <v>23</v>
      </c>
      <c r="E24" s="12">
        <v>196</v>
      </c>
      <c r="F24" s="12">
        <v>0</v>
      </c>
      <c r="G24" s="12">
        <f t="shared" si="1"/>
        <v>219</v>
      </c>
      <c r="H24" s="12">
        <v>19</v>
      </c>
      <c r="I24" s="12">
        <v>128</v>
      </c>
      <c r="J24" s="13">
        <f t="shared" si="0"/>
        <v>1.7109375</v>
      </c>
    </row>
    <row r="25" spans="1:10" x14ac:dyDescent="0.3">
      <c r="A25" s="3" t="s">
        <v>69</v>
      </c>
      <c r="B25" s="3" t="s">
        <v>67</v>
      </c>
      <c r="C25" s="3" t="s">
        <v>70</v>
      </c>
      <c r="D25" s="12">
        <v>0</v>
      </c>
      <c r="E25" s="12">
        <v>66</v>
      </c>
      <c r="F25" s="12">
        <v>0</v>
      </c>
      <c r="G25" s="12">
        <f t="shared" si="1"/>
        <v>66</v>
      </c>
      <c r="H25" s="12">
        <v>0</v>
      </c>
      <c r="I25" s="12">
        <v>29</v>
      </c>
      <c r="J25" s="13">
        <f t="shared" si="0"/>
        <v>2.2758620689655173</v>
      </c>
    </row>
    <row r="26" spans="1:10" x14ac:dyDescent="0.3">
      <c r="A26" s="3" t="s">
        <v>71</v>
      </c>
      <c r="B26" s="3" t="s">
        <v>72</v>
      </c>
      <c r="C26" s="3" t="s">
        <v>73</v>
      </c>
      <c r="D26" s="12">
        <v>0</v>
      </c>
      <c r="E26" s="12">
        <v>45</v>
      </c>
      <c r="F26" s="12">
        <v>0</v>
      </c>
      <c r="G26" s="12">
        <f t="shared" si="1"/>
        <v>45</v>
      </c>
      <c r="H26" s="12">
        <v>0</v>
      </c>
      <c r="I26" s="12">
        <v>52</v>
      </c>
      <c r="J26" s="13">
        <f t="shared" si="0"/>
        <v>0.86538461538461542</v>
      </c>
    </row>
    <row r="27" spans="1:10" x14ac:dyDescent="0.3">
      <c r="A27" s="15" t="s">
        <v>74</v>
      </c>
      <c r="B27" s="3" t="s">
        <v>72</v>
      </c>
      <c r="C27" s="3" t="s">
        <v>75</v>
      </c>
      <c r="D27" s="12">
        <v>3</v>
      </c>
      <c r="E27" s="12">
        <v>35</v>
      </c>
      <c r="F27" s="12">
        <v>0</v>
      </c>
      <c r="G27" s="12">
        <f t="shared" si="1"/>
        <v>38</v>
      </c>
      <c r="H27" s="12">
        <v>2</v>
      </c>
      <c r="I27" s="12">
        <v>40</v>
      </c>
      <c r="J27" s="13">
        <f t="shared" si="0"/>
        <v>0.95</v>
      </c>
    </row>
    <row r="28" spans="1:10" x14ac:dyDescent="0.3">
      <c r="A28" s="3" t="s">
        <v>76</v>
      </c>
      <c r="B28" s="3" t="s">
        <v>77</v>
      </c>
      <c r="C28" s="3" t="s">
        <v>78</v>
      </c>
      <c r="D28" s="12">
        <v>4</v>
      </c>
      <c r="E28" s="12">
        <v>48</v>
      </c>
      <c r="F28" s="12">
        <v>0</v>
      </c>
      <c r="G28" s="12">
        <f t="shared" si="1"/>
        <v>52</v>
      </c>
      <c r="H28" s="12">
        <v>4</v>
      </c>
      <c r="I28" s="12">
        <v>54</v>
      </c>
      <c r="J28" s="13">
        <f t="shared" si="0"/>
        <v>0.96296296296296291</v>
      </c>
    </row>
    <row r="29" spans="1:10" x14ac:dyDescent="0.3">
      <c r="A29" s="61" t="s">
        <v>79</v>
      </c>
      <c r="B29" s="61" t="s">
        <v>80</v>
      </c>
      <c r="C29" s="61" t="s">
        <v>81</v>
      </c>
      <c r="D29" s="62">
        <v>0</v>
      </c>
      <c r="E29" s="62">
        <v>2</v>
      </c>
      <c r="F29" s="62">
        <v>0</v>
      </c>
      <c r="G29" s="62">
        <f t="shared" si="1"/>
        <v>2</v>
      </c>
      <c r="H29" s="62">
        <v>0</v>
      </c>
      <c r="I29" s="62">
        <v>5</v>
      </c>
      <c r="J29" s="63">
        <f t="shared" si="0"/>
        <v>0.4</v>
      </c>
    </row>
    <row r="30" spans="1:10" x14ac:dyDescent="0.3">
      <c r="A30" s="3" t="s">
        <v>82</v>
      </c>
      <c r="B30" s="3" t="s">
        <v>83</v>
      </c>
      <c r="C30" s="3" t="s">
        <v>84</v>
      </c>
      <c r="D30" s="12">
        <v>0</v>
      </c>
      <c r="E30" s="12">
        <v>4</v>
      </c>
      <c r="F30" s="12">
        <v>0</v>
      </c>
      <c r="G30" s="12">
        <f t="shared" si="1"/>
        <v>4</v>
      </c>
      <c r="H30" s="12">
        <v>0</v>
      </c>
      <c r="I30" s="12">
        <v>5</v>
      </c>
      <c r="J30" s="13">
        <f t="shared" si="0"/>
        <v>0.8</v>
      </c>
    </row>
    <row r="31" spans="1:10" x14ac:dyDescent="0.3">
      <c r="A31" s="3" t="s">
        <v>85</v>
      </c>
      <c r="B31" s="3" t="s">
        <v>86</v>
      </c>
      <c r="C31" s="3" t="s">
        <v>87</v>
      </c>
      <c r="D31" s="12">
        <v>27</v>
      </c>
      <c r="E31" s="12">
        <v>437</v>
      </c>
      <c r="F31" s="12">
        <v>0</v>
      </c>
      <c r="G31" s="12">
        <f t="shared" si="1"/>
        <v>464</v>
      </c>
      <c r="H31" s="12">
        <v>1</v>
      </c>
      <c r="I31" s="12">
        <v>178</v>
      </c>
      <c r="J31" s="13">
        <f t="shared" si="0"/>
        <v>2.606741573033708</v>
      </c>
    </row>
    <row r="32" spans="1:10" x14ac:dyDescent="0.3">
      <c r="A32" s="3" t="s">
        <v>88</v>
      </c>
      <c r="B32" s="3" t="s">
        <v>89</v>
      </c>
      <c r="C32" s="3" t="s">
        <v>90</v>
      </c>
      <c r="D32" s="12">
        <v>5</v>
      </c>
      <c r="E32" s="12">
        <v>48</v>
      </c>
      <c r="F32" s="12">
        <v>0</v>
      </c>
      <c r="G32" s="12">
        <f t="shared" si="1"/>
        <v>53</v>
      </c>
      <c r="H32" s="12">
        <v>5</v>
      </c>
      <c r="I32" s="12">
        <v>46</v>
      </c>
      <c r="J32" s="13">
        <f t="shared" si="0"/>
        <v>1.1521739130434783</v>
      </c>
    </row>
    <row r="33" spans="1:10" x14ac:dyDescent="0.3">
      <c r="A33" s="3" t="s">
        <v>91</v>
      </c>
      <c r="B33" s="3" t="s">
        <v>92</v>
      </c>
      <c r="C33" s="3" t="s">
        <v>93</v>
      </c>
      <c r="D33" s="12">
        <v>71</v>
      </c>
      <c r="E33" s="12">
        <v>10</v>
      </c>
      <c r="F33" s="12">
        <v>0</v>
      </c>
      <c r="G33" s="12">
        <f t="shared" si="1"/>
        <v>81</v>
      </c>
      <c r="H33" s="12">
        <v>4</v>
      </c>
      <c r="I33" s="12">
        <v>86</v>
      </c>
      <c r="J33" s="13">
        <f t="shared" si="0"/>
        <v>0.94186046511627908</v>
      </c>
    </row>
    <row r="34" spans="1:10" x14ac:dyDescent="0.3">
      <c r="A34" s="3" t="s">
        <v>94</v>
      </c>
      <c r="B34" s="3" t="s">
        <v>95</v>
      </c>
      <c r="C34" s="3" t="s">
        <v>96</v>
      </c>
      <c r="D34" s="12">
        <v>1</v>
      </c>
      <c r="E34" s="12">
        <v>13</v>
      </c>
      <c r="F34" s="12">
        <v>0</v>
      </c>
      <c r="G34" s="12">
        <f t="shared" si="1"/>
        <v>14</v>
      </c>
      <c r="H34" s="12">
        <v>1</v>
      </c>
      <c r="I34" s="12">
        <v>9</v>
      </c>
      <c r="J34" s="13">
        <f t="shared" si="0"/>
        <v>1.5555555555555556</v>
      </c>
    </row>
    <row r="35" spans="1:10" x14ac:dyDescent="0.3">
      <c r="A35" s="3" t="s">
        <v>97</v>
      </c>
      <c r="B35" s="3" t="s">
        <v>98</v>
      </c>
      <c r="C35" s="3" t="s">
        <v>99</v>
      </c>
      <c r="D35" s="12">
        <v>3</v>
      </c>
      <c r="E35" s="12">
        <v>13</v>
      </c>
      <c r="F35" s="12">
        <v>0</v>
      </c>
      <c r="G35" s="12">
        <f t="shared" si="1"/>
        <v>16</v>
      </c>
      <c r="H35" s="12">
        <v>3</v>
      </c>
      <c r="I35" s="12">
        <v>16</v>
      </c>
      <c r="J35" s="13">
        <f t="shared" si="0"/>
        <v>1</v>
      </c>
    </row>
    <row r="36" spans="1:10" x14ac:dyDescent="0.3">
      <c r="A36" s="3" t="s">
        <v>100</v>
      </c>
      <c r="B36" s="3" t="s">
        <v>101</v>
      </c>
      <c r="C36" s="3" t="s">
        <v>102</v>
      </c>
      <c r="D36" s="12">
        <v>1</v>
      </c>
      <c r="E36" s="12">
        <v>3</v>
      </c>
      <c r="F36" s="12">
        <v>4</v>
      </c>
      <c r="G36" s="12">
        <f t="shared" si="1"/>
        <v>8</v>
      </c>
      <c r="H36" s="12">
        <v>0</v>
      </c>
      <c r="I36" s="12">
        <v>8</v>
      </c>
      <c r="J36" s="13">
        <f t="shared" si="0"/>
        <v>1</v>
      </c>
    </row>
    <row r="37" spans="1:10" x14ac:dyDescent="0.3">
      <c r="A37" s="3" t="s">
        <v>103</v>
      </c>
      <c r="B37" s="3" t="s">
        <v>104</v>
      </c>
      <c r="C37" s="3" t="s">
        <v>105</v>
      </c>
      <c r="D37" s="12">
        <v>1</v>
      </c>
      <c r="E37" s="12">
        <v>15</v>
      </c>
      <c r="F37" s="12">
        <v>0</v>
      </c>
      <c r="G37" s="12">
        <f t="shared" si="1"/>
        <v>16</v>
      </c>
      <c r="H37" s="12">
        <v>0</v>
      </c>
      <c r="I37" s="12">
        <v>16</v>
      </c>
      <c r="J37" s="13">
        <f t="shared" si="0"/>
        <v>1</v>
      </c>
    </row>
    <row r="38" spans="1:10" x14ac:dyDescent="0.3">
      <c r="A38" s="3" t="s">
        <v>106</v>
      </c>
      <c r="B38" s="3" t="s">
        <v>107</v>
      </c>
      <c r="C38" s="3" t="s">
        <v>108</v>
      </c>
      <c r="D38" s="12">
        <v>7</v>
      </c>
      <c r="E38" s="12">
        <v>27</v>
      </c>
      <c r="F38" s="12">
        <v>0</v>
      </c>
      <c r="G38" s="12">
        <f t="shared" si="1"/>
        <v>34</v>
      </c>
      <c r="H38" s="12">
        <v>6</v>
      </c>
      <c r="I38" s="12">
        <v>30</v>
      </c>
      <c r="J38" s="13">
        <f t="shared" si="0"/>
        <v>1.1333333333333333</v>
      </c>
    </row>
    <row r="39" spans="1:10" x14ac:dyDescent="0.3">
      <c r="A39" s="3" t="s">
        <v>109</v>
      </c>
      <c r="B39" s="3" t="s">
        <v>110</v>
      </c>
      <c r="C39" s="3" t="s">
        <v>111</v>
      </c>
      <c r="D39" s="12">
        <v>3</v>
      </c>
      <c r="E39" s="12">
        <v>26</v>
      </c>
      <c r="F39" s="12">
        <v>0</v>
      </c>
      <c r="G39" s="12">
        <f t="shared" si="1"/>
        <v>29</v>
      </c>
      <c r="H39" s="12">
        <v>3</v>
      </c>
      <c r="I39" s="12">
        <v>24</v>
      </c>
      <c r="J39" s="13">
        <f t="shared" si="0"/>
        <v>1.2083333333333333</v>
      </c>
    </row>
    <row r="40" spans="1:10" x14ac:dyDescent="0.3">
      <c r="A40" s="3" t="s">
        <v>112</v>
      </c>
      <c r="B40" s="3" t="s">
        <v>113</v>
      </c>
      <c r="C40" s="3" t="s">
        <v>114</v>
      </c>
      <c r="D40" s="12">
        <v>10</v>
      </c>
      <c r="E40" s="12">
        <v>77</v>
      </c>
      <c r="F40" s="12">
        <v>0</v>
      </c>
      <c r="G40" s="12">
        <f t="shared" si="1"/>
        <v>87</v>
      </c>
      <c r="H40" s="12">
        <v>9</v>
      </c>
      <c r="I40" s="12">
        <v>104</v>
      </c>
      <c r="J40" s="13">
        <f t="shared" si="0"/>
        <v>0.83653846153846156</v>
      </c>
    </row>
    <row r="41" spans="1:10" x14ac:dyDescent="0.3">
      <c r="A41" s="3" t="s">
        <v>115</v>
      </c>
      <c r="B41" s="3" t="s">
        <v>116</v>
      </c>
      <c r="C41" s="3" t="s">
        <v>117</v>
      </c>
      <c r="D41" s="12">
        <v>0</v>
      </c>
      <c r="E41" s="12">
        <v>8</v>
      </c>
      <c r="F41" s="12">
        <v>0</v>
      </c>
      <c r="G41" s="12">
        <f t="shared" si="1"/>
        <v>8</v>
      </c>
      <c r="H41" s="12">
        <v>0</v>
      </c>
      <c r="I41" s="12">
        <v>8</v>
      </c>
      <c r="J41" s="13">
        <f t="shared" si="0"/>
        <v>1</v>
      </c>
    </row>
    <row r="42" spans="1:10" x14ac:dyDescent="0.3">
      <c r="A42" s="3" t="s">
        <v>118</v>
      </c>
      <c r="B42" s="3" t="s">
        <v>119</v>
      </c>
      <c r="C42" s="3" t="s">
        <v>120</v>
      </c>
      <c r="D42" s="12">
        <v>1</v>
      </c>
      <c r="E42" s="12">
        <v>14</v>
      </c>
      <c r="F42" s="12">
        <v>0</v>
      </c>
      <c r="G42" s="12">
        <f t="shared" si="1"/>
        <v>15</v>
      </c>
      <c r="H42" s="12">
        <v>0</v>
      </c>
      <c r="I42" s="12">
        <v>11</v>
      </c>
      <c r="J42" s="13">
        <f t="shared" si="0"/>
        <v>1.3636363636363635</v>
      </c>
    </row>
    <row r="43" spans="1:10" x14ac:dyDescent="0.3">
      <c r="A43" s="3" t="s">
        <v>121</v>
      </c>
      <c r="B43" s="3" t="s">
        <v>122</v>
      </c>
      <c r="C43" s="3" t="s">
        <v>123</v>
      </c>
      <c r="D43" s="12">
        <v>7</v>
      </c>
      <c r="E43" s="12">
        <v>99</v>
      </c>
      <c r="F43" s="12">
        <v>0</v>
      </c>
      <c r="G43" s="12">
        <f t="shared" si="1"/>
        <v>106</v>
      </c>
      <c r="H43" s="12">
        <v>0</v>
      </c>
      <c r="I43" s="12">
        <v>100</v>
      </c>
      <c r="J43" s="13">
        <f t="shared" si="0"/>
        <v>1.06</v>
      </c>
    </row>
    <row r="44" spans="1:10" x14ac:dyDescent="0.3">
      <c r="A44" s="3" t="s">
        <v>124</v>
      </c>
      <c r="B44" s="3" t="s">
        <v>122</v>
      </c>
      <c r="C44" s="3" t="s">
        <v>125</v>
      </c>
      <c r="D44" s="12">
        <v>0</v>
      </c>
      <c r="E44" s="12">
        <v>25</v>
      </c>
      <c r="F44" s="12">
        <v>0</v>
      </c>
      <c r="G44" s="12">
        <f t="shared" si="1"/>
        <v>25</v>
      </c>
      <c r="H44" s="12">
        <v>0</v>
      </c>
      <c r="I44" s="12">
        <v>27</v>
      </c>
      <c r="J44" s="13">
        <f t="shared" si="0"/>
        <v>0.92592592592592593</v>
      </c>
    </row>
    <row r="45" spans="1:10" x14ac:dyDescent="0.3">
      <c r="A45" s="3" t="s">
        <v>126</v>
      </c>
      <c r="B45" s="3" t="s">
        <v>127</v>
      </c>
      <c r="C45" s="3" t="s">
        <v>127</v>
      </c>
      <c r="D45" s="12">
        <v>2</v>
      </c>
      <c r="E45" s="12">
        <v>29</v>
      </c>
      <c r="F45" s="12">
        <v>0</v>
      </c>
      <c r="G45" s="12">
        <f t="shared" si="1"/>
        <v>31</v>
      </c>
      <c r="H45" s="12">
        <v>0</v>
      </c>
      <c r="I45" s="12">
        <v>32</v>
      </c>
      <c r="J45" s="13">
        <f t="shared" si="0"/>
        <v>0.96875</v>
      </c>
    </row>
    <row r="46" spans="1:10" x14ac:dyDescent="0.3">
      <c r="A46" s="3" t="s">
        <v>128</v>
      </c>
      <c r="B46" s="3" t="s">
        <v>129</v>
      </c>
      <c r="C46" s="3" t="s">
        <v>130</v>
      </c>
      <c r="D46" s="12">
        <v>1</v>
      </c>
      <c r="E46" s="12">
        <v>35</v>
      </c>
      <c r="F46" s="12">
        <v>0</v>
      </c>
      <c r="G46" s="12">
        <f t="shared" si="1"/>
        <v>36</v>
      </c>
      <c r="H46" s="12">
        <v>1</v>
      </c>
      <c r="I46" s="12">
        <v>22</v>
      </c>
      <c r="J46" s="13">
        <f t="shared" si="0"/>
        <v>1.6363636363636365</v>
      </c>
    </row>
    <row r="47" spans="1:10" x14ac:dyDescent="0.3">
      <c r="A47" s="3" t="s">
        <v>131</v>
      </c>
      <c r="B47" s="3" t="s">
        <v>132</v>
      </c>
      <c r="C47" s="3" t="s">
        <v>133</v>
      </c>
      <c r="D47" s="12">
        <v>4</v>
      </c>
      <c r="E47" s="12">
        <v>17</v>
      </c>
      <c r="F47" s="12">
        <v>0</v>
      </c>
      <c r="G47" s="12">
        <f t="shared" si="1"/>
        <v>21</v>
      </c>
      <c r="H47" s="12">
        <v>3</v>
      </c>
      <c r="I47" s="12">
        <v>22</v>
      </c>
      <c r="J47" s="13">
        <f t="shared" si="0"/>
        <v>0.95454545454545459</v>
      </c>
    </row>
    <row r="48" spans="1:10" x14ac:dyDescent="0.3">
      <c r="A48" s="3" t="s">
        <v>134</v>
      </c>
      <c r="B48" s="3" t="s">
        <v>135</v>
      </c>
      <c r="C48" s="3" t="s">
        <v>136</v>
      </c>
      <c r="D48" s="12">
        <v>7</v>
      </c>
      <c r="E48" s="12">
        <v>83</v>
      </c>
      <c r="F48" s="12">
        <v>0</v>
      </c>
      <c r="G48" s="12">
        <f t="shared" si="1"/>
        <v>90</v>
      </c>
      <c r="H48" s="12">
        <v>7</v>
      </c>
      <c r="I48" s="12">
        <v>93</v>
      </c>
      <c r="J48" s="13">
        <f t="shared" si="0"/>
        <v>0.967741935483871</v>
      </c>
    </row>
    <row r="49" spans="1:10" x14ac:dyDescent="0.3">
      <c r="A49" s="3" t="s">
        <v>137</v>
      </c>
      <c r="B49" s="3" t="s">
        <v>138</v>
      </c>
      <c r="C49" s="3" t="s">
        <v>139</v>
      </c>
      <c r="D49" s="12">
        <v>12</v>
      </c>
      <c r="E49" s="12">
        <v>82</v>
      </c>
      <c r="F49" s="12">
        <v>0</v>
      </c>
      <c r="G49" s="12">
        <f t="shared" si="1"/>
        <v>94</v>
      </c>
      <c r="H49" s="12">
        <v>12</v>
      </c>
      <c r="I49" s="12">
        <v>62</v>
      </c>
      <c r="J49" s="13">
        <f t="shared" si="0"/>
        <v>1.5161290322580645</v>
      </c>
    </row>
    <row r="50" spans="1:10" x14ac:dyDescent="0.3">
      <c r="A50" s="3" t="s">
        <v>140</v>
      </c>
      <c r="B50" s="3" t="s">
        <v>141</v>
      </c>
      <c r="C50" s="3" t="s">
        <v>142</v>
      </c>
      <c r="D50" s="12">
        <v>20</v>
      </c>
      <c r="E50" s="12">
        <v>136</v>
      </c>
      <c r="F50" s="12">
        <v>0</v>
      </c>
      <c r="G50" s="12">
        <f t="shared" si="1"/>
        <v>156</v>
      </c>
      <c r="H50" s="12">
        <v>5</v>
      </c>
      <c r="I50" s="12">
        <v>91</v>
      </c>
      <c r="J50" s="13">
        <f t="shared" si="0"/>
        <v>1.7142857142857142</v>
      </c>
    </row>
    <row r="51" spans="1:10" x14ac:dyDescent="0.3">
      <c r="A51" s="3" t="s">
        <v>143</v>
      </c>
      <c r="B51" s="3" t="s">
        <v>144</v>
      </c>
      <c r="C51" s="3" t="s">
        <v>145</v>
      </c>
      <c r="D51" s="12">
        <v>0</v>
      </c>
      <c r="E51" s="12">
        <v>14</v>
      </c>
      <c r="F51" s="12">
        <v>0</v>
      </c>
      <c r="G51" s="12">
        <f t="shared" si="1"/>
        <v>14</v>
      </c>
      <c r="H51" s="12">
        <v>0</v>
      </c>
      <c r="I51" s="12">
        <v>14</v>
      </c>
      <c r="J51" s="13">
        <f t="shared" si="0"/>
        <v>1</v>
      </c>
    </row>
    <row r="52" spans="1:10" x14ac:dyDescent="0.3">
      <c r="A52" s="3" t="s">
        <v>146</v>
      </c>
      <c r="B52" s="3" t="s">
        <v>147</v>
      </c>
      <c r="C52" s="3" t="s">
        <v>148</v>
      </c>
      <c r="D52" s="12">
        <v>8</v>
      </c>
      <c r="E52" s="12">
        <v>20</v>
      </c>
      <c r="F52" s="12">
        <v>0</v>
      </c>
      <c r="G52" s="12">
        <f t="shared" si="1"/>
        <v>28</v>
      </c>
      <c r="H52" s="12">
        <v>3</v>
      </c>
      <c r="I52" s="12">
        <v>24</v>
      </c>
      <c r="J52" s="13">
        <f t="shared" si="0"/>
        <v>1.1666666666666667</v>
      </c>
    </row>
    <row r="53" spans="1:10" x14ac:dyDescent="0.3">
      <c r="A53" s="3" t="s">
        <v>149</v>
      </c>
      <c r="B53" s="3" t="s">
        <v>147</v>
      </c>
      <c r="C53" s="3" t="s">
        <v>150</v>
      </c>
      <c r="D53" s="12">
        <v>7</v>
      </c>
      <c r="E53" s="12">
        <v>43</v>
      </c>
      <c r="F53" s="12">
        <v>0</v>
      </c>
      <c r="G53" s="12">
        <f t="shared" si="1"/>
        <v>50</v>
      </c>
      <c r="H53" s="12">
        <v>4</v>
      </c>
      <c r="I53" s="12">
        <v>40</v>
      </c>
      <c r="J53" s="13">
        <f t="shared" si="0"/>
        <v>1.25</v>
      </c>
    </row>
    <row r="54" spans="1:10" x14ac:dyDescent="0.3">
      <c r="A54" s="3" t="s">
        <v>151</v>
      </c>
      <c r="B54" s="3" t="s">
        <v>152</v>
      </c>
      <c r="C54" s="3" t="s">
        <v>153</v>
      </c>
      <c r="D54" s="12">
        <v>5</v>
      </c>
      <c r="E54" s="12">
        <v>82</v>
      </c>
      <c r="F54" s="12">
        <v>3</v>
      </c>
      <c r="G54" s="12">
        <f t="shared" si="1"/>
        <v>90</v>
      </c>
      <c r="H54" s="12">
        <v>5</v>
      </c>
      <c r="I54" s="12">
        <v>32</v>
      </c>
      <c r="J54" s="13">
        <f t="shared" si="0"/>
        <v>2.8125</v>
      </c>
    </row>
    <row r="55" spans="1:10" x14ac:dyDescent="0.3">
      <c r="A55" s="3" t="s">
        <v>154</v>
      </c>
      <c r="B55" s="3" t="s">
        <v>155</v>
      </c>
      <c r="C55" s="3" t="s">
        <v>156</v>
      </c>
      <c r="D55" s="12">
        <v>0</v>
      </c>
      <c r="E55" s="12">
        <v>14</v>
      </c>
      <c r="F55" s="12">
        <v>0</v>
      </c>
      <c r="G55" s="12">
        <f t="shared" si="1"/>
        <v>14</v>
      </c>
      <c r="H55" s="12">
        <v>0</v>
      </c>
      <c r="I55" s="12">
        <v>9</v>
      </c>
      <c r="J55" s="13">
        <f t="shared" si="0"/>
        <v>1.5555555555555556</v>
      </c>
    </row>
    <row r="56" spans="1:10" x14ac:dyDescent="0.3">
      <c r="A56" s="3" t="s">
        <v>157</v>
      </c>
      <c r="B56" s="3" t="s">
        <v>155</v>
      </c>
      <c r="C56" s="3" t="s">
        <v>158</v>
      </c>
      <c r="D56" s="12">
        <v>4</v>
      </c>
      <c r="E56" s="12">
        <v>21</v>
      </c>
      <c r="F56" s="12">
        <v>0</v>
      </c>
      <c r="G56" s="12">
        <f t="shared" si="1"/>
        <v>25</v>
      </c>
      <c r="H56" s="12">
        <v>4</v>
      </c>
      <c r="I56" s="12">
        <v>25</v>
      </c>
      <c r="J56" s="13">
        <f t="shared" si="0"/>
        <v>1</v>
      </c>
    </row>
    <row r="57" spans="1:10" x14ac:dyDescent="0.3">
      <c r="A57" s="3" t="s">
        <v>159</v>
      </c>
      <c r="B57" s="3" t="s">
        <v>160</v>
      </c>
      <c r="C57" s="3" t="s">
        <v>161</v>
      </c>
      <c r="D57" s="12">
        <v>2</v>
      </c>
      <c r="E57" s="12">
        <v>30</v>
      </c>
      <c r="F57" s="12">
        <v>0</v>
      </c>
      <c r="G57" s="12">
        <f t="shared" si="1"/>
        <v>32</v>
      </c>
      <c r="H57" s="12">
        <v>0</v>
      </c>
      <c r="I57" s="12">
        <v>25</v>
      </c>
      <c r="J57" s="13">
        <f t="shared" si="0"/>
        <v>1.28</v>
      </c>
    </row>
    <row r="58" spans="1:10" x14ac:dyDescent="0.3">
      <c r="A58" s="3" t="s">
        <v>162</v>
      </c>
      <c r="B58" s="3" t="s">
        <v>163</v>
      </c>
      <c r="C58" s="3" t="s">
        <v>164</v>
      </c>
      <c r="D58" s="12">
        <v>6</v>
      </c>
      <c r="E58" s="12">
        <v>90</v>
      </c>
      <c r="F58" s="12">
        <v>0</v>
      </c>
      <c r="G58" s="12">
        <f t="shared" si="1"/>
        <v>96</v>
      </c>
      <c r="H58" s="12">
        <v>6</v>
      </c>
      <c r="I58" s="12">
        <v>43</v>
      </c>
      <c r="J58" s="13">
        <f t="shared" si="0"/>
        <v>2.2325581395348837</v>
      </c>
    </row>
    <row r="59" spans="1:10" x14ac:dyDescent="0.3">
      <c r="A59" s="3" t="s">
        <v>165</v>
      </c>
      <c r="B59" s="3" t="s">
        <v>166</v>
      </c>
      <c r="C59" s="3" t="s">
        <v>167</v>
      </c>
      <c r="D59" s="12">
        <v>18</v>
      </c>
      <c r="E59" s="12">
        <v>94</v>
      </c>
      <c r="F59" s="12">
        <v>0</v>
      </c>
      <c r="G59" s="12">
        <f t="shared" si="1"/>
        <v>112</v>
      </c>
      <c r="H59" s="12">
        <v>3</v>
      </c>
      <c r="I59" s="12">
        <v>65</v>
      </c>
      <c r="J59" s="13">
        <f t="shared" si="0"/>
        <v>1.7230769230769232</v>
      </c>
    </row>
    <row r="60" spans="1:10" x14ac:dyDescent="0.3">
      <c r="A60" s="3" t="s">
        <v>168</v>
      </c>
      <c r="B60" s="3" t="s">
        <v>169</v>
      </c>
      <c r="C60" s="3" t="s">
        <v>170</v>
      </c>
      <c r="D60" s="12">
        <v>3</v>
      </c>
      <c r="E60" s="12">
        <v>20</v>
      </c>
      <c r="F60" s="12">
        <v>0</v>
      </c>
      <c r="G60" s="12">
        <f t="shared" si="1"/>
        <v>23</v>
      </c>
      <c r="H60" s="12">
        <v>3</v>
      </c>
      <c r="I60" s="12">
        <v>24</v>
      </c>
      <c r="J60" s="13">
        <f t="shared" si="0"/>
        <v>0.95833333333333337</v>
      </c>
    </row>
    <row r="61" spans="1:10" x14ac:dyDescent="0.3">
      <c r="A61" s="3" t="s">
        <v>171</v>
      </c>
      <c r="B61" s="3" t="s">
        <v>172</v>
      </c>
      <c r="C61" s="3" t="s">
        <v>172</v>
      </c>
      <c r="D61" s="12">
        <v>14</v>
      </c>
      <c r="E61" s="12">
        <v>112</v>
      </c>
      <c r="F61" s="12">
        <v>0</v>
      </c>
      <c r="G61" s="12">
        <f t="shared" si="1"/>
        <v>126</v>
      </c>
      <c r="H61" s="12">
        <v>4</v>
      </c>
      <c r="I61" s="12">
        <v>121</v>
      </c>
      <c r="J61" s="13">
        <f t="shared" si="0"/>
        <v>1.0413223140495869</v>
      </c>
    </row>
    <row r="62" spans="1:10" x14ac:dyDescent="0.3">
      <c r="A62" s="3" t="s">
        <v>173</v>
      </c>
      <c r="B62" s="3" t="s">
        <v>174</v>
      </c>
      <c r="C62" s="3" t="s">
        <v>175</v>
      </c>
      <c r="D62" s="12">
        <v>3</v>
      </c>
      <c r="E62" s="12">
        <v>36</v>
      </c>
      <c r="F62" s="12">
        <v>0</v>
      </c>
      <c r="G62" s="12">
        <f t="shared" si="1"/>
        <v>39</v>
      </c>
      <c r="H62" s="12">
        <v>3</v>
      </c>
      <c r="I62" s="12">
        <v>24</v>
      </c>
      <c r="J62" s="13">
        <f t="shared" si="0"/>
        <v>1.625</v>
      </c>
    </row>
    <row r="63" spans="1:10" x14ac:dyDescent="0.3">
      <c r="A63" s="3" t="s">
        <v>176</v>
      </c>
      <c r="B63" s="3" t="s">
        <v>177</v>
      </c>
      <c r="C63" s="3" t="s">
        <v>178</v>
      </c>
      <c r="D63" s="12">
        <v>1</v>
      </c>
      <c r="E63" s="12">
        <v>28</v>
      </c>
      <c r="F63" s="12">
        <v>0</v>
      </c>
      <c r="G63" s="12">
        <f t="shared" si="1"/>
        <v>29</v>
      </c>
      <c r="H63" s="12">
        <v>1</v>
      </c>
      <c r="I63" s="12">
        <v>30</v>
      </c>
      <c r="J63" s="13">
        <f t="shared" si="0"/>
        <v>0.96666666666666667</v>
      </c>
    </row>
    <row r="64" spans="1:10" x14ac:dyDescent="0.3">
      <c r="A64" s="3" t="s">
        <v>179</v>
      </c>
      <c r="B64" s="3" t="s">
        <v>180</v>
      </c>
      <c r="C64" s="3" t="s">
        <v>181</v>
      </c>
      <c r="D64" s="12">
        <v>10</v>
      </c>
      <c r="E64" s="12">
        <v>121</v>
      </c>
      <c r="F64" s="12">
        <v>0</v>
      </c>
      <c r="G64" s="12">
        <f t="shared" si="1"/>
        <v>131</v>
      </c>
      <c r="H64" s="12">
        <v>8</v>
      </c>
      <c r="I64" s="12">
        <v>134</v>
      </c>
      <c r="J64" s="13">
        <f t="shared" si="0"/>
        <v>0.97761194029850751</v>
      </c>
    </row>
    <row r="65" spans="1:10" x14ac:dyDescent="0.3">
      <c r="A65" s="3" t="s">
        <v>182</v>
      </c>
      <c r="B65" s="3" t="s">
        <v>180</v>
      </c>
      <c r="C65" s="3" t="s">
        <v>183</v>
      </c>
      <c r="D65" s="12">
        <v>21</v>
      </c>
      <c r="E65" s="12">
        <v>189</v>
      </c>
      <c r="F65" s="12">
        <v>0</v>
      </c>
      <c r="G65" s="12">
        <f t="shared" si="1"/>
        <v>210</v>
      </c>
      <c r="H65" s="12">
        <v>16</v>
      </c>
      <c r="I65" s="12">
        <v>217</v>
      </c>
      <c r="J65" s="13">
        <f t="shared" si="0"/>
        <v>0.967741935483871</v>
      </c>
    </row>
    <row r="66" spans="1:10" x14ac:dyDescent="0.3">
      <c r="A66" s="3" t="s">
        <v>184</v>
      </c>
      <c r="B66" s="3" t="s">
        <v>180</v>
      </c>
      <c r="C66" s="3" t="s">
        <v>185</v>
      </c>
      <c r="D66" s="12">
        <v>14</v>
      </c>
      <c r="E66" s="12">
        <v>79</v>
      </c>
      <c r="F66" s="12">
        <v>0</v>
      </c>
      <c r="G66" s="12">
        <f t="shared" si="1"/>
        <v>93</v>
      </c>
      <c r="H66" s="12">
        <v>3</v>
      </c>
      <c r="I66" s="12">
        <v>102</v>
      </c>
      <c r="J66" s="13">
        <f t="shared" si="0"/>
        <v>0.91176470588235292</v>
      </c>
    </row>
    <row r="67" spans="1:10" x14ac:dyDescent="0.3">
      <c r="A67" s="3" t="s">
        <v>186</v>
      </c>
      <c r="B67" s="3" t="s">
        <v>180</v>
      </c>
      <c r="C67" s="3" t="s">
        <v>187</v>
      </c>
      <c r="D67" s="12">
        <v>14</v>
      </c>
      <c r="E67" s="12">
        <v>120</v>
      </c>
      <c r="F67" s="12">
        <v>0</v>
      </c>
      <c r="G67" s="12">
        <f t="shared" si="1"/>
        <v>134</v>
      </c>
      <c r="H67" s="12">
        <v>3</v>
      </c>
      <c r="I67" s="12">
        <v>151</v>
      </c>
      <c r="J67" s="13">
        <f t="shared" si="0"/>
        <v>0.88741721854304634</v>
      </c>
    </row>
    <row r="68" spans="1:10" x14ac:dyDescent="0.3">
      <c r="A68" s="3" t="s">
        <v>188</v>
      </c>
      <c r="B68" s="3" t="s">
        <v>180</v>
      </c>
      <c r="C68" s="3" t="s">
        <v>189</v>
      </c>
      <c r="D68" s="12">
        <v>4</v>
      </c>
      <c r="E68" s="12">
        <v>50</v>
      </c>
      <c r="F68" s="12">
        <v>0</v>
      </c>
      <c r="G68" s="12">
        <f t="shared" si="1"/>
        <v>54</v>
      </c>
      <c r="H68" s="12">
        <v>9</v>
      </c>
      <c r="I68" s="12">
        <v>66</v>
      </c>
      <c r="J68" s="13">
        <f t="shared" si="0"/>
        <v>0.81818181818181823</v>
      </c>
    </row>
    <row r="69" spans="1:10" x14ac:dyDescent="0.3">
      <c r="A69" s="3" t="s">
        <v>190</v>
      </c>
      <c r="B69" s="3" t="s">
        <v>180</v>
      </c>
      <c r="C69" s="3" t="s">
        <v>191</v>
      </c>
      <c r="D69" s="12">
        <v>9</v>
      </c>
      <c r="E69" s="12">
        <v>270</v>
      </c>
      <c r="F69" s="12">
        <v>0</v>
      </c>
      <c r="G69" s="12">
        <f t="shared" si="1"/>
        <v>279</v>
      </c>
      <c r="H69" s="12">
        <v>3</v>
      </c>
      <c r="I69" s="12">
        <v>274</v>
      </c>
      <c r="J69" s="13">
        <f t="shared" si="0"/>
        <v>1.0182481751824817</v>
      </c>
    </row>
    <row r="70" spans="1:10" x14ac:dyDescent="0.3">
      <c r="A70" s="3" t="s">
        <v>192</v>
      </c>
      <c r="B70" s="3" t="s">
        <v>180</v>
      </c>
      <c r="C70" s="3" t="s">
        <v>193</v>
      </c>
      <c r="D70" s="12">
        <v>6</v>
      </c>
      <c r="E70" s="12">
        <v>41</v>
      </c>
      <c r="F70" s="12">
        <v>0</v>
      </c>
      <c r="G70" s="12">
        <f t="shared" si="1"/>
        <v>47</v>
      </c>
      <c r="H70" s="12">
        <v>6</v>
      </c>
      <c r="I70" s="12">
        <v>40</v>
      </c>
      <c r="J70" s="13">
        <f t="shared" si="0"/>
        <v>1.175</v>
      </c>
    </row>
    <row r="71" spans="1:10" x14ac:dyDescent="0.3">
      <c r="A71" s="3" t="s">
        <v>194</v>
      </c>
      <c r="B71" s="3" t="s">
        <v>180</v>
      </c>
      <c r="C71" s="3" t="s">
        <v>195</v>
      </c>
      <c r="D71" s="12">
        <v>13</v>
      </c>
      <c r="E71" s="12">
        <v>98</v>
      </c>
      <c r="F71" s="12">
        <v>2</v>
      </c>
      <c r="G71" s="12">
        <f t="shared" si="1"/>
        <v>113</v>
      </c>
      <c r="H71" s="12">
        <v>0</v>
      </c>
      <c r="I71" s="12">
        <v>135</v>
      </c>
      <c r="J71" s="13">
        <f t="shared" si="0"/>
        <v>0.83703703703703702</v>
      </c>
    </row>
    <row r="72" spans="1:10" x14ac:dyDescent="0.3">
      <c r="A72" s="3" t="s">
        <v>196</v>
      </c>
      <c r="B72" s="3" t="s">
        <v>180</v>
      </c>
      <c r="C72" s="3" t="s">
        <v>197</v>
      </c>
      <c r="D72" s="12">
        <v>60</v>
      </c>
      <c r="E72" s="12">
        <v>615</v>
      </c>
      <c r="F72" s="12">
        <v>0</v>
      </c>
      <c r="G72" s="12">
        <f t="shared" si="1"/>
        <v>675</v>
      </c>
      <c r="H72" s="12">
        <v>3</v>
      </c>
      <c r="I72" s="12">
        <v>711</v>
      </c>
      <c r="J72" s="13">
        <f t="shared" si="0"/>
        <v>0.94936708860759489</v>
      </c>
    </row>
    <row r="73" spans="1:10" x14ac:dyDescent="0.3">
      <c r="A73" s="3" t="s">
        <v>198</v>
      </c>
      <c r="B73" s="3" t="s">
        <v>180</v>
      </c>
      <c r="C73" s="3" t="s">
        <v>199</v>
      </c>
      <c r="D73" s="12">
        <v>0</v>
      </c>
      <c r="E73" s="12">
        <v>124</v>
      </c>
      <c r="F73" s="12">
        <v>0</v>
      </c>
      <c r="G73" s="12">
        <f t="shared" si="1"/>
        <v>124</v>
      </c>
      <c r="H73" s="12">
        <v>0</v>
      </c>
      <c r="I73" s="12">
        <v>139</v>
      </c>
      <c r="J73" s="13">
        <f t="shared" si="0"/>
        <v>0.8920863309352518</v>
      </c>
    </row>
    <row r="74" spans="1:10" x14ac:dyDescent="0.3">
      <c r="A74" s="3" t="s">
        <v>200</v>
      </c>
      <c r="B74" s="3" t="s">
        <v>180</v>
      </c>
      <c r="C74" s="3" t="s">
        <v>201</v>
      </c>
      <c r="D74" s="12">
        <v>27</v>
      </c>
      <c r="E74" s="12">
        <v>666</v>
      </c>
      <c r="F74" s="12">
        <v>0</v>
      </c>
      <c r="G74" s="12">
        <f t="shared" si="1"/>
        <v>693</v>
      </c>
      <c r="H74" s="12">
        <v>5</v>
      </c>
      <c r="I74" s="12">
        <v>582</v>
      </c>
      <c r="J74" s="13">
        <f t="shared" si="0"/>
        <v>1.1907216494845361</v>
      </c>
    </row>
    <row r="75" spans="1:10" x14ac:dyDescent="0.3">
      <c r="A75" s="3" t="s">
        <v>202</v>
      </c>
      <c r="B75" s="3" t="s">
        <v>180</v>
      </c>
      <c r="C75" s="3" t="s">
        <v>203</v>
      </c>
      <c r="D75" s="12">
        <v>16</v>
      </c>
      <c r="E75" s="12">
        <v>267</v>
      </c>
      <c r="F75" s="12">
        <v>0</v>
      </c>
      <c r="G75" s="12">
        <f t="shared" si="1"/>
        <v>283</v>
      </c>
      <c r="H75" s="12">
        <v>16</v>
      </c>
      <c r="I75" s="12">
        <v>320</v>
      </c>
      <c r="J75" s="13">
        <f t="shared" si="0"/>
        <v>0.88437500000000002</v>
      </c>
    </row>
    <row r="76" spans="1:10" x14ac:dyDescent="0.3">
      <c r="A76" s="3" t="s">
        <v>204</v>
      </c>
      <c r="B76" s="3" t="s">
        <v>180</v>
      </c>
      <c r="C76" s="3" t="s">
        <v>205</v>
      </c>
      <c r="D76" s="12">
        <v>4</v>
      </c>
      <c r="E76" s="12">
        <v>140</v>
      </c>
      <c r="F76" s="12">
        <v>0</v>
      </c>
      <c r="G76" s="12">
        <f t="shared" si="1"/>
        <v>144</v>
      </c>
      <c r="H76" s="12">
        <v>2</v>
      </c>
      <c r="I76" s="12">
        <v>161</v>
      </c>
      <c r="J76" s="13">
        <f t="shared" ref="J76:J112" si="2">G76/I76</f>
        <v>0.89440993788819878</v>
      </c>
    </row>
    <row r="77" spans="1:10" x14ac:dyDescent="0.3">
      <c r="A77" s="3" t="s">
        <v>206</v>
      </c>
      <c r="B77" s="3" t="s">
        <v>180</v>
      </c>
      <c r="C77" s="3" t="s">
        <v>207</v>
      </c>
      <c r="D77" s="12">
        <v>2</v>
      </c>
      <c r="E77" s="12">
        <v>30</v>
      </c>
      <c r="F77" s="12">
        <v>1</v>
      </c>
      <c r="G77" s="12">
        <f>SUM(D77:F77)</f>
        <v>33</v>
      </c>
      <c r="H77" s="12">
        <v>0</v>
      </c>
      <c r="I77" s="12">
        <v>36</v>
      </c>
      <c r="J77" s="13">
        <f>G77/I77</f>
        <v>0.91666666666666663</v>
      </c>
    </row>
    <row r="78" spans="1:10" x14ac:dyDescent="0.3">
      <c r="A78" s="3" t="s">
        <v>208</v>
      </c>
      <c r="B78" s="3" t="s">
        <v>209</v>
      </c>
      <c r="C78" s="3" t="s">
        <v>209</v>
      </c>
      <c r="D78" s="12">
        <v>5</v>
      </c>
      <c r="E78" s="12">
        <v>46</v>
      </c>
      <c r="F78" s="12">
        <v>0</v>
      </c>
      <c r="G78" s="12">
        <f t="shared" ref="G78:G111" si="3">SUM(D78:F78)</f>
        <v>51</v>
      </c>
      <c r="H78" s="12">
        <v>1</v>
      </c>
      <c r="I78" s="12">
        <v>52</v>
      </c>
      <c r="J78" s="13">
        <f t="shared" si="2"/>
        <v>0.98076923076923073</v>
      </c>
    </row>
    <row r="79" spans="1:10" x14ac:dyDescent="0.3">
      <c r="A79" s="3" t="s">
        <v>210</v>
      </c>
      <c r="B79" s="3" t="s">
        <v>211</v>
      </c>
      <c r="C79" s="3" t="s">
        <v>212</v>
      </c>
      <c r="D79" s="12">
        <v>6</v>
      </c>
      <c r="E79" s="12">
        <v>16</v>
      </c>
      <c r="F79" s="12">
        <v>0</v>
      </c>
      <c r="G79" s="12">
        <f t="shared" si="3"/>
        <v>22</v>
      </c>
      <c r="H79" s="12">
        <v>6</v>
      </c>
      <c r="I79" s="12">
        <v>8</v>
      </c>
      <c r="J79" s="13">
        <f t="shared" si="2"/>
        <v>2.75</v>
      </c>
    </row>
    <row r="80" spans="1:10" x14ac:dyDescent="0.3">
      <c r="A80" s="16" t="s">
        <v>213</v>
      </c>
      <c r="B80" s="3" t="s">
        <v>211</v>
      </c>
      <c r="C80" s="3" t="s">
        <v>214</v>
      </c>
      <c r="D80" s="12">
        <v>1</v>
      </c>
      <c r="E80" s="12">
        <v>16</v>
      </c>
      <c r="F80" s="12">
        <v>0</v>
      </c>
      <c r="G80" s="12">
        <f t="shared" si="3"/>
        <v>17</v>
      </c>
      <c r="H80" s="12">
        <v>1</v>
      </c>
      <c r="I80" s="12">
        <v>13</v>
      </c>
      <c r="J80" s="13">
        <f t="shared" si="2"/>
        <v>1.3076923076923077</v>
      </c>
    </row>
    <row r="81" spans="1:10" x14ac:dyDescent="0.3">
      <c r="A81" s="3" t="s">
        <v>215</v>
      </c>
      <c r="B81" s="3" t="s">
        <v>216</v>
      </c>
      <c r="C81" s="3" t="s">
        <v>217</v>
      </c>
      <c r="D81" s="12">
        <v>5</v>
      </c>
      <c r="E81" s="12">
        <v>53</v>
      </c>
      <c r="F81" s="12">
        <v>6</v>
      </c>
      <c r="G81" s="12">
        <f t="shared" si="3"/>
        <v>64</v>
      </c>
      <c r="H81" s="12">
        <v>3</v>
      </c>
      <c r="I81" s="12">
        <v>66</v>
      </c>
      <c r="J81" s="13">
        <f t="shared" si="2"/>
        <v>0.96969696969696972</v>
      </c>
    </row>
    <row r="82" spans="1:10" x14ac:dyDescent="0.3">
      <c r="A82" s="3" t="s">
        <v>218</v>
      </c>
      <c r="B82" s="3" t="s">
        <v>219</v>
      </c>
      <c r="C82" s="3" t="s">
        <v>219</v>
      </c>
      <c r="D82" s="12">
        <v>8</v>
      </c>
      <c r="E82" s="12">
        <v>53</v>
      </c>
      <c r="F82" s="12">
        <v>0</v>
      </c>
      <c r="G82" s="12">
        <f t="shared" si="3"/>
        <v>61</v>
      </c>
      <c r="H82" s="12">
        <v>8</v>
      </c>
      <c r="I82" s="12">
        <v>39</v>
      </c>
      <c r="J82" s="13">
        <f t="shared" si="2"/>
        <v>1.5641025641025641</v>
      </c>
    </row>
    <row r="83" spans="1:10" x14ac:dyDescent="0.3">
      <c r="A83" s="3" t="s">
        <v>220</v>
      </c>
      <c r="B83" s="3" t="s">
        <v>221</v>
      </c>
      <c r="C83" s="3" t="s">
        <v>222</v>
      </c>
      <c r="D83" s="12">
        <v>9</v>
      </c>
      <c r="E83" s="12">
        <v>123</v>
      </c>
      <c r="F83" s="12">
        <v>0</v>
      </c>
      <c r="G83" s="12">
        <f t="shared" si="3"/>
        <v>132</v>
      </c>
      <c r="H83" s="12">
        <v>9</v>
      </c>
      <c r="I83" s="12">
        <v>134</v>
      </c>
      <c r="J83" s="13">
        <f t="shared" si="2"/>
        <v>0.9850746268656716</v>
      </c>
    </row>
    <row r="84" spans="1:10" x14ac:dyDescent="0.3">
      <c r="A84" s="3" t="s">
        <v>223</v>
      </c>
      <c r="B84" s="3" t="s">
        <v>221</v>
      </c>
      <c r="C84" s="3" t="s">
        <v>224</v>
      </c>
      <c r="D84" s="12">
        <v>2</v>
      </c>
      <c r="E84" s="12">
        <v>45</v>
      </c>
      <c r="F84" s="12">
        <v>7</v>
      </c>
      <c r="G84" s="12">
        <f t="shared" si="3"/>
        <v>54</v>
      </c>
      <c r="H84" s="12">
        <v>2</v>
      </c>
      <c r="I84" s="12">
        <v>52</v>
      </c>
      <c r="J84" s="13">
        <f t="shared" si="2"/>
        <v>1.0384615384615385</v>
      </c>
    </row>
    <row r="85" spans="1:10" x14ac:dyDescent="0.3">
      <c r="A85" s="3" t="s">
        <v>225</v>
      </c>
      <c r="B85" s="3" t="s">
        <v>226</v>
      </c>
      <c r="C85" s="3" t="s">
        <v>227</v>
      </c>
      <c r="D85" s="12">
        <v>11</v>
      </c>
      <c r="E85" s="12">
        <v>79</v>
      </c>
      <c r="F85" s="12">
        <v>1</v>
      </c>
      <c r="G85" s="12">
        <f t="shared" si="3"/>
        <v>91</v>
      </c>
      <c r="H85" s="12">
        <v>3</v>
      </c>
      <c r="I85" s="12">
        <v>86</v>
      </c>
      <c r="J85" s="13">
        <f t="shared" si="2"/>
        <v>1.058139534883721</v>
      </c>
    </row>
    <row r="86" spans="1:10" x14ac:dyDescent="0.3">
      <c r="A86" s="3" t="s">
        <v>228</v>
      </c>
      <c r="B86" s="3" t="s">
        <v>229</v>
      </c>
      <c r="C86" s="3" t="s">
        <v>230</v>
      </c>
      <c r="D86" s="12">
        <v>12</v>
      </c>
      <c r="E86" s="12">
        <v>69</v>
      </c>
      <c r="F86" s="12">
        <v>2</v>
      </c>
      <c r="G86" s="12">
        <f t="shared" si="3"/>
        <v>83</v>
      </c>
      <c r="H86" s="12">
        <v>12</v>
      </c>
      <c r="I86" s="12">
        <v>38</v>
      </c>
      <c r="J86" s="13">
        <f t="shared" si="2"/>
        <v>2.1842105263157894</v>
      </c>
    </row>
    <row r="87" spans="1:10" x14ac:dyDescent="0.3">
      <c r="A87" s="3" t="s">
        <v>231</v>
      </c>
      <c r="B87" s="3" t="s">
        <v>232</v>
      </c>
      <c r="C87" s="3" t="s">
        <v>233</v>
      </c>
      <c r="D87" s="12">
        <v>9</v>
      </c>
      <c r="E87" s="12">
        <v>204</v>
      </c>
      <c r="F87" s="12">
        <v>5</v>
      </c>
      <c r="G87" s="12">
        <f t="shared" si="3"/>
        <v>218</v>
      </c>
      <c r="H87" s="12">
        <v>8</v>
      </c>
      <c r="I87" s="12">
        <v>162</v>
      </c>
      <c r="J87" s="13">
        <f t="shared" si="2"/>
        <v>1.345679012345679</v>
      </c>
    </row>
    <row r="88" spans="1:10" x14ac:dyDescent="0.3">
      <c r="A88" s="3" t="s">
        <v>234</v>
      </c>
      <c r="B88" s="3" t="s">
        <v>235</v>
      </c>
      <c r="C88" s="3" t="s">
        <v>236</v>
      </c>
      <c r="D88" s="12">
        <v>0</v>
      </c>
      <c r="E88" s="12">
        <v>43</v>
      </c>
      <c r="F88" s="12">
        <v>0</v>
      </c>
      <c r="G88" s="12">
        <f t="shared" si="3"/>
        <v>43</v>
      </c>
      <c r="H88" s="12">
        <v>0</v>
      </c>
      <c r="I88" s="12">
        <v>16</v>
      </c>
      <c r="J88" s="13">
        <f t="shared" si="2"/>
        <v>2.6875</v>
      </c>
    </row>
    <row r="89" spans="1:10" x14ac:dyDescent="0.3">
      <c r="A89" s="61" t="s">
        <v>237</v>
      </c>
      <c r="B89" s="61" t="s">
        <v>238</v>
      </c>
      <c r="C89" s="61" t="s">
        <v>239</v>
      </c>
      <c r="D89" s="62">
        <v>0</v>
      </c>
      <c r="E89" s="62">
        <v>0</v>
      </c>
      <c r="F89" s="62">
        <v>0</v>
      </c>
      <c r="G89" s="62">
        <f t="shared" si="3"/>
        <v>0</v>
      </c>
      <c r="H89" s="62">
        <v>0</v>
      </c>
      <c r="I89" s="62">
        <v>2</v>
      </c>
      <c r="J89" s="63">
        <f t="shared" si="2"/>
        <v>0</v>
      </c>
    </row>
    <row r="90" spans="1:10" x14ac:dyDescent="0.3">
      <c r="A90" s="3" t="s">
        <v>240</v>
      </c>
      <c r="B90" s="3" t="s">
        <v>241</v>
      </c>
      <c r="C90" s="3" t="s">
        <v>242</v>
      </c>
      <c r="D90" s="12">
        <v>12</v>
      </c>
      <c r="E90" s="12">
        <v>110</v>
      </c>
      <c r="F90" s="12">
        <v>0</v>
      </c>
      <c r="G90" s="12">
        <f t="shared" si="3"/>
        <v>122</v>
      </c>
      <c r="H90" s="12">
        <v>10</v>
      </c>
      <c r="I90" s="12">
        <v>122</v>
      </c>
      <c r="J90" s="13">
        <f t="shared" si="2"/>
        <v>1</v>
      </c>
    </row>
    <row r="91" spans="1:10" x14ac:dyDescent="0.3">
      <c r="A91" s="3" t="s">
        <v>243</v>
      </c>
      <c r="B91" s="3" t="s">
        <v>244</v>
      </c>
      <c r="C91" s="3" t="s">
        <v>244</v>
      </c>
      <c r="D91" s="12">
        <v>9</v>
      </c>
      <c r="E91" s="12">
        <v>112</v>
      </c>
      <c r="F91" s="12">
        <v>0</v>
      </c>
      <c r="G91" s="12">
        <f t="shared" si="3"/>
        <v>121</v>
      </c>
      <c r="H91" s="12">
        <v>4</v>
      </c>
      <c r="I91" s="12">
        <v>88</v>
      </c>
      <c r="J91" s="13">
        <f t="shared" si="2"/>
        <v>1.375</v>
      </c>
    </row>
    <row r="92" spans="1:10" x14ac:dyDescent="0.3">
      <c r="A92" s="3" t="s">
        <v>245</v>
      </c>
      <c r="B92" s="3" t="s">
        <v>246</v>
      </c>
      <c r="C92" s="3" t="s">
        <v>247</v>
      </c>
      <c r="D92" s="12">
        <v>3</v>
      </c>
      <c r="E92" s="12">
        <v>119</v>
      </c>
      <c r="F92" s="12">
        <v>0</v>
      </c>
      <c r="G92" s="12">
        <f t="shared" si="3"/>
        <v>122</v>
      </c>
      <c r="H92" s="12">
        <v>0</v>
      </c>
      <c r="I92" s="12">
        <v>102</v>
      </c>
      <c r="J92" s="13">
        <f t="shared" si="2"/>
        <v>1.196078431372549</v>
      </c>
    </row>
    <row r="93" spans="1:10" x14ac:dyDescent="0.3">
      <c r="A93" s="3" t="s">
        <v>248</v>
      </c>
      <c r="B93" s="3" t="s">
        <v>249</v>
      </c>
      <c r="C93" s="3" t="s">
        <v>250</v>
      </c>
      <c r="D93" s="12">
        <v>13</v>
      </c>
      <c r="E93" s="12">
        <v>67</v>
      </c>
      <c r="F93" s="12">
        <v>1</v>
      </c>
      <c r="G93" s="12">
        <f t="shared" si="3"/>
        <v>81</v>
      </c>
      <c r="H93" s="12">
        <v>1</v>
      </c>
      <c r="I93" s="12">
        <v>82</v>
      </c>
      <c r="J93" s="13">
        <f t="shared" si="2"/>
        <v>0.98780487804878048</v>
      </c>
    </row>
    <row r="94" spans="1:10" x14ac:dyDescent="0.3">
      <c r="A94" s="3" t="s">
        <v>251</v>
      </c>
      <c r="B94" s="3" t="s">
        <v>252</v>
      </c>
      <c r="C94" s="3" t="s">
        <v>253</v>
      </c>
      <c r="D94" s="12">
        <v>7</v>
      </c>
      <c r="E94" s="12">
        <v>81</v>
      </c>
      <c r="F94" s="12">
        <v>0</v>
      </c>
      <c r="G94" s="12">
        <f t="shared" si="3"/>
        <v>88</v>
      </c>
      <c r="H94" s="12">
        <v>3</v>
      </c>
      <c r="I94" s="12">
        <v>94</v>
      </c>
      <c r="J94" s="13">
        <f t="shared" si="2"/>
        <v>0.93617021276595747</v>
      </c>
    </row>
    <row r="95" spans="1:10" x14ac:dyDescent="0.3">
      <c r="A95" s="3" t="s">
        <v>254</v>
      </c>
      <c r="B95" s="3" t="s">
        <v>255</v>
      </c>
      <c r="C95" s="3" t="s">
        <v>256</v>
      </c>
      <c r="D95" s="12">
        <v>2</v>
      </c>
      <c r="E95" s="12">
        <v>25</v>
      </c>
      <c r="F95" s="12">
        <v>0</v>
      </c>
      <c r="G95" s="12">
        <f t="shared" si="3"/>
        <v>27</v>
      </c>
      <c r="H95" s="12">
        <v>2</v>
      </c>
      <c r="I95" s="12">
        <v>18</v>
      </c>
      <c r="J95" s="13">
        <f t="shared" si="2"/>
        <v>1.5</v>
      </c>
    </row>
    <row r="96" spans="1:10" x14ac:dyDescent="0.3">
      <c r="A96" s="3" t="s">
        <v>257</v>
      </c>
      <c r="B96" s="3" t="s">
        <v>258</v>
      </c>
      <c r="C96" s="3" t="s">
        <v>259</v>
      </c>
      <c r="D96" s="12">
        <v>29</v>
      </c>
      <c r="E96" s="12">
        <v>344</v>
      </c>
      <c r="F96" s="12">
        <v>0</v>
      </c>
      <c r="G96" s="12">
        <f t="shared" si="3"/>
        <v>373</v>
      </c>
      <c r="H96" s="12">
        <v>29</v>
      </c>
      <c r="I96" s="12">
        <v>362</v>
      </c>
      <c r="J96" s="13">
        <f t="shared" si="2"/>
        <v>1.0303867403314917</v>
      </c>
    </row>
    <row r="97" spans="1:10" x14ac:dyDescent="0.3">
      <c r="A97" s="3" t="s">
        <v>260</v>
      </c>
      <c r="B97" s="3" t="s">
        <v>258</v>
      </c>
      <c r="C97" s="3" t="s">
        <v>261</v>
      </c>
      <c r="D97" s="12">
        <v>2</v>
      </c>
      <c r="E97" s="12">
        <v>12</v>
      </c>
      <c r="F97" s="12">
        <v>0</v>
      </c>
      <c r="G97" s="12">
        <f t="shared" si="3"/>
        <v>14</v>
      </c>
      <c r="H97" s="12">
        <v>2</v>
      </c>
      <c r="I97" s="12">
        <v>14</v>
      </c>
      <c r="J97" s="13">
        <f t="shared" si="2"/>
        <v>1</v>
      </c>
    </row>
    <row r="98" spans="1:10" x14ac:dyDescent="0.3">
      <c r="A98" s="3" t="s">
        <v>262</v>
      </c>
      <c r="B98" s="3" t="s">
        <v>258</v>
      </c>
      <c r="C98" s="3" t="s">
        <v>263</v>
      </c>
      <c r="D98" s="12">
        <v>16</v>
      </c>
      <c r="E98" s="12">
        <v>311</v>
      </c>
      <c r="F98" s="12">
        <v>0</v>
      </c>
      <c r="G98" s="12">
        <f t="shared" si="3"/>
        <v>327</v>
      </c>
      <c r="H98" s="12">
        <v>11</v>
      </c>
      <c r="I98" s="12">
        <v>352</v>
      </c>
      <c r="J98" s="13">
        <f t="shared" si="2"/>
        <v>0.92897727272727271</v>
      </c>
    </row>
    <row r="99" spans="1:10" x14ac:dyDescent="0.3">
      <c r="A99" s="3" t="s">
        <v>264</v>
      </c>
      <c r="B99" s="3" t="s">
        <v>258</v>
      </c>
      <c r="C99" s="3" t="s">
        <v>265</v>
      </c>
      <c r="D99" s="12">
        <v>5</v>
      </c>
      <c r="E99" s="12">
        <v>79</v>
      </c>
      <c r="F99" s="12">
        <v>2</v>
      </c>
      <c r="G99" s="12">
        <f t="shared" si="3"/>
        <v>86</v>
      </c>
      <c r="H99" s="12">
        <v>5</v>
      </c>
      <c r="I99" s="12">
        <v>85</v>
      </c>
      <c r="J99" s="13">
        <f t="shared" si="2"/>
        <v>1.0117647058823529</v>
      </c>
    </row>
    <row r="100" spans="1:10" x14ac:dyDescent="0.3">
      <c r="A100" s="3" t="s">
        <v>266</v>
      </c>
      <c r="B100" s="3" t="s">
        <v>258</v>
      </c>
      <c r="C100" s="3" t="s">
        <v>267</v>
      </c>
      <c r="D100" s="12">
        <v>12</v>
      </c>
      <c r="E100" s="12">
        <v>134</v>
      </c>
      <c r="F100" s="12">
        <v>0</v>
      </c>
      <c r="G100" s="12">
        <f t="shared" si="3"/>
        <v>146</v>
      </c>
      <c r="H100" s="12">
        <v>4</v>
      </c>
      <c r="I100" s="12">
        <v>137</v>
      </c>
      <c r="J100" s="13">
        <f t="shared" si="2"/>
        <v>1.0656934306569343</v>
      </c>
    </row>
    <row r="101" spans="1:10" x14ac:dyDescent="0.3">
      <c r="A101" s="3" t="s">
        <v>268</v>
      </c>
      <c r="B101" s="3" t="s">
        <v>258</v>
      </c>
      <c r="C101" s="3" t="s">
        <v>269</v>
      </c>
      <c r="D101" s="12">
        <v>11</v>
      </c>
      <c r="E101" s="12">
        <v>86</v>
      </c>
      <c r="F101" s="12">
        <v>0</v>
      </c>
      <c r="G101" s="12">
        <f t="shared" si="3"/>
        <v>97</v>
      </c>
      <c r="H101" s="12">
        <v>8</v>
      </c>
      <c r="I101" s="12">
        <v>93</v>
      </c>
      <c r="J101" s="13">
        <f t="shared" si="2"/>
        <v>1.043010752688172</v>
      </c>
    </row>
    <row r="102" spans="1:10" x14ac:dyDescent="0.3">
      <c r="A102" s="3" t="s">
        <v>270</v>
      </c>
      <c r="B102" s="3" t="s">
        <v>258</v>
      </c>
      <c r="C102" s="3" t="s">
        <v>271</v>
      </c>
      <c r="D102" s="12">
        <v>24</v>
      </c>
      <c r="E102" s="12">
        <v>439</v>
      </c>
      <c r="F102" s="12">
        <v>0</v>
      </c>
      <c r="G102" s="12">
        <f t="shared" si="3"/>
        <v>463</v>
      </c>
      <c r="H102" s="12">
        <v>6</v>
      </c>
      <c r="I102" s="12">
        <v>450</v>
      </c>
      <c r="J102" s="13">
        <f t="shared" si="2"/>
        <v>1.028888888888889</v>
      </c>
    </row>
    <row r="103" spans="1:10" x14ac:dyDescent="0.3">
      <c r="A103" s="3" t="s">
        <v>272</v>
      </c>
      <c r="B103" s="3" t="s">
        <v>258</v>
      </c>
      <c r="C103" s="3" t="s">
        <v>273</v>
      </c>
      <c r="D103" s="12">
        <v>9</v>
      </c>
      <c r="E103" s="12">
        <v>243</v>
      </c>
      <c r="F103" s="12">
        <v>0</v>
      </c>
      <c r="G103" s="12">
        <f t="shared" si="3"/>
        <v>252</v>
      </c>
      <c r="H103" s="12">
        <v>6</v>
      </c>
      <c r="I103" s="12">
        <v>250</v>
      </c>
      <c r="J103" s="13">
        <f t="shared" si="2"/>
        <v>1.008</v>
      </c>
    </row>
    <row r="104" spans="1:10" x14ac:dyDescent="0.3">
      <c r="A104" s="3" t="s">
        <v>274</v>
      </c>
      <c r="B104" s="3" t="s">
        <v>258</v>
      </c>
      <c r="C104" s="3" t="s">
        <v>275</v>
      </c>
      <c r="D104" s="12">
        <v>15</v>
      </c>
      <c r="E104" s="12">
        <v>126</v>
      </c>
      <c r="F104" s="12">
        <v>0</v>
      </c>
      <c r="G104" s="12">
        <f t="shared" si="3"/>
        <v>141</v>
      </c>
      <c r="H104" s="12">
        <v>9</v>
      </c>
      <c r="I104" s="12">
        <v>136</v>
      </c>
      <c r="J104" s="13">
        <f t="shared" si="2"/>
        <v>1.036764705882353</v>
      </c>
    </row>
    <row r="105" spans="1:10" x14ac:dyDescent="0.3">
      <c r="A105" s="3" t="s">
        <v>276</v>
      </c>
      <c r="B105" s="3" t="s">
        <v>258</v>
      </c>
      <c r="C105" s="3" t="s">
        <v>277</v>
      </c>
      <c r="D105" s="12">
        <v>15</v>
      </c>
      <c r="E105" s="12">
        <v>156</v>
      </c>
      <c r="F105" s="12">
        <v>1</v>
      </c>
      <c r="G105" s="12">
        <f t="shared" si="3"/>
        <v>172</v>
      </c>
      <c r="H105" s="12">
        <v>6</v>
      </c>
      <c r="I105" s="12">
        <v>187</v>
      </c>
      <c r="J105" s="13">
        <f t="shared" si="2"/>
        <v>0.9197860962566845</v>
      </c>
    </row>
    <row r="106" spans="1:10" x14ac:dyDescent="0.3">
      <c r="A106" s="3" t="s">
        <v>278</v>
      </c>
      <c r="B106" s="3" t="s">
        <v>279</v>
      </c>
      <c r="C106" s="3" t="s">
        <v>279</v>
      </c>
      <c r="D106" s="12">
        <v>11</v>
      </c>
      <c r="E106" s="12">
        <v>49</v>
      </c>
      <c r="F106" s="12">
        <v>0</v>
      </c>
      <c r="G106" s="12">
        <f t="shared" si="3"/>
        <v>60</v>
      </c>
      <c r="H106" s="12">
        <v>10</v>
      </c>
      <c r="I106" s="12">
        <v>61</v>
      </c>
      <c r="J106" s="13">
        <f t="shared" si="2"/>
        <v>0.98360655737704916</v>
      </c>
    </row>
    <row r="107" spans="1:10" x14ac:dyDescent="0.3">
      <c r="A107" s="3" t="s">
        <v>280</v>
      </c>
      <c r="B107" s="3" t="s">
        <v>279</v>
      </c>
      <c r="C107" s="3" t="s">
        <v>281</v>
      </c>
      <c r="D107" s="12">
        <v>1</v>
      </c>
      <c r="E107" s="12">
        <v>16</v>
      </c>
      <c r="F107" s="12">
        <v>0</v>
      </c>
      <c r="G107" s="12">
        <f t="shared" si="3"/>
        <v>17</v>
      </c>
      <c r="H107" s="12">
        <v>1</v>
      </c>
      <c r="I107" s="12">
        <v>16</v>
      </c>
      <c r="J107" s="13">
        <f t="shared" si="2"/>
        <v>1.0625</v>
      </c>
    </row>
    <row r="108" spans="1:10" x14ac:dyDescent="0.3">
      <c r="A108" s="3" t="s">
        <v>282</v>
      </c>
      <c r="B108" s="3" t="s">
        <v>283</v>
      </c>
      <c r="C108" s="3" t="s">
        <v>284</v>
      </c>
      <c r="D108" s="12">
        <v>11</v>
      </c>
      <c r="E108" s="12">
        <v>100</v>
      </c>
      <c r="F108" s="12">
        <v>0</v>
      </c>
      <c r="G108" s="12">
        <f t="shared" si="3"/>
        <v>111</v>
      </c>
      <c r="H108" s="12">
        <v>6</v>
      </c>
      <c r="I108" s="12">
        <v>114</v>
      </c>
      <c r="J108" s="13">
        <f t="shared" si="2"/>
        <v>0.97368421052631582</v>
      </c>
    </row>
    <row r="109" spans="1:10" x14ac:dyDescent="0.3">
      <c r="A109" s="3" t="s">
        <v>285</v>
      </c>
      <c r="B109" s="3" t="s">
        <v>286</v>
      </c>
      <c r="C109" s="3" t="s">
        <v>287</v>
      </c>
      <c r="D109" s="12">
        <v>1</v>
      </c>
      <c r="E109" s="12">
        <v>20</v>
      </c>
      <c r="F109" s="12">
        <v>0</v>
      </c>
      <c r="G109" s="12">
        <f t="shared" si="3"/>
        <v>21</v>
      </c>
      <c r="H109" s="12">
        <v>0</v>
      </c>
      <c r="I109" s="12">
        <v>21</v>
      </c>
      <c r="J109" s="13">
        <f t="shared" si="2"/>
        <v>1</v>
      </c>
    </row>
    <row r="110" spans="1:10" x14ac:dyDescent="0.3">
      <c r="A110" s="3" t="s">
        <v>288</v>
      </c>
      <c r="B110" s="3" t="s">
        <v>289</v>
      </c>
      <c r="C110" s="3" t="s">
        <v>289</v>
      </c>
      <c r="D110" s="12">
        <v>5</v>
      </c>
      <c r="E110" s="12">
        <v>56</v>
      </c>
      <c r="F110" s="12">
        <v>0</v>
      </c>
      <c r="G110" s="12">
        <f t="shared" si="3"/>
        <v>61</v>
      </c>
      <c r="H110" s="12">
        <v>1</v>
      </c>
      <c r="I110" s="12">
        <v>59</v>
      </c>
      <c r="J110" s="13">
        <f>G110/I110</f>
        <v>1.0338983050847457</v>
      </c>
    </row>
    <row r="111" spans="1:10" ht="15" thickBot="1" x14ac:dyDescent="0.35">
      <c r="A111" s="16" t="s">
        <v>290</v>
      </c>
      <c r="B111" s="3" t="s">
        <v>289</v>
      </c>
      <c r="C111" s="3" t="s">
        <v>291</v>
      </c>
      <c r="D111" s="12">
        <v>0</v>
      </c>
      <c r="E111" s="12">
        <v>5</v>
      </c>
      <c r="F111" s="12">
        <v>0</v>
      </c>
      <c r="G111" s="12">
        <f t="shared" si="3"/>
        <v>5</v>
      </c>
      <c r="H111" s="12">
        <v>0</v>
      </c>
      <c r="I111" s="12">
        <v>0</v>
      </c>
      <c r="J111" s="13">
        <v>5</v>
      </c>
    </row>
    <row r="112" spans="1:10" ht="15" thickTop="1" x14ac:dyDescent="0.3">
      <c r="A112" s="17" t="s">
        <v>292</v>
      </c>
      <c r="B112" s="17"/>
      <c r="C112" s="17"/>
      <c r="D112" s="18">
        <f>SUM(D3:D111)</f>
        <v>921</v>
      </c>
      <c r="E112" s="18">
        <f>SUM(E3:E111)</f>
        <v>10186</v>
      </c>
      <c r="F112" s="18">
        <f>SUM(F3:F111)</f>
        <v>38</v>
      </c>
      <c r="G112" s="18">
        <f t="shared" ref="G112" si="4">D112+E112+F112</f>
        <v>11145</v>
      </c>
      <c r="H112" s="18">
        <f>SUM(H3:H111)</f>
        <v>459</v>
      </c>
      <c r="I112" s="18">
        <f>SUM(I3:I111)</f>
        <v>9979</v>
      </c>
      <c r="J112" s="19">
        <f t="shared" si="2"/>
        <v>1.1168453752881051</v>
      </c>
    </row>
    <row r="114" spans="1:10" x14ac:dyDescent="0.3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3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ea63389c-7ef8-4e67-ad89-f802137fced8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2CD128398E74697CD75350F95A96F" ma:contentTypeVersion="20" ma:contentTypeDescription="Create a new document." ma:contentTypeScope="" ma:versionID="d7fcb86481765dd654fd7a417dae1d03">
  <xsd:schema xmlns:xsd="http://www.w3.org/2001/XMLSchema" xmlns:xs="http://www.w3.org/2001/XMLSchema" xmlns:p="http://schemas.microsoft.com/office/2006/metadata/properties" xmlns:ns1="http://schemas.microsoft.com/sharepoint/v3" xmlns:ns3="ea63389c-7ef8-4e67-ad89-f802137fced8" xmlns:ns4="61884143-0581-4faa-b6a4-b582f21873b3" targetNamespace="http://schemas.microsoft.com/office/2006/metadata/properties" ma:root="true" ma:fieldsID="783474f32e8310acb687760087003b60" ns1:_="" ns3:_="" ns4:_="">
    <xsd:import namespace="http://schemas.microsoft.com/sharepoint/v3"/>
    <xsd:import namespace="ea63389c-7ef8-4e67-ad89-f802137fced8"/>
    <xsd:import namespace="61884143-0581-4faa-b6a4-b582f21873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3389c-7ef8-4e67-ad89-f802137fc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4143-0581-4faa-b6a4-b582f21873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D6A437-C421-41BF-99D8-40C49EE63C22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sharepoint/v3"/>
    <ds:schemaRef ds:uri="ea63389c-7ef8-4e67-ad89-f802137fced8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1884143-0581-4faa-b6a4-b582f21873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B32CE0-E48B-430E-A964-DCFCB7B8A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63389c-7ef8-4e67-ad89-f802137fced8"/>
    <ds:schemaRef ds:uri="61884143-0581-4faa-b6a4-b582f2187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FA46BB-97F2-42C6-B707-762AECBE66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Jan 2024</vt:lpstr>
      <vt:lpstr>Jan by County</vt:lpstr>
      <vt:lpstr>Feb 2024</vt:lpstr>
      <vt:lpstr>Feb by County</vt:lpstr>
      <vt:lpstr>Mar 2024</vt:lpstr>
      <vt:lpstr>Mar by County</vt:lpstr>
      <vt:lpstr>Apr 2024</vt:lpstr>
      <vt:lpstr>Apr by County</vt:lpstr>
      <vt:lpstr>May 2024</vt:lpstr>
      <vt:lpstr>May by County</vt:lpstr>
      <vt:lpstr>Jun 2024</vt:lpstr>
      <vt:lpstr>Jun by County</vt:lpstr>
      <vt:lpstr>Jul 2024</vt:lpstr>
      <vt:lpstr>Jul by County</vt:lpstr>
      <vt:lpstr>Aug</vt:lpstr>
      <vt:lpstr>Aug by County</vt:lpstr>
      <vt:lpstr>Sep 2024</vt:lpstr>
      <vt:lpstr>Sept by County</vt:lpstr>
      <vt:lpstr>Oct 2024</vt:lpstr>
      <vt:lpstr>Nov 2024</vt:lpstr>
      <vt:lpstr>Dec 2024</vt:lpstr>
      <vt:lpstr>NVRA Cord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Tracy L Roper</cp:lastModifiedBy>
  <dcterms:created xsi:type="dcterms:W3CDTF">2024-01-08T21:03:28Z</dcterms:created>
  <dcterms:modified xsi:type="dcterms:W3CDTF">2024-10-07T18:50:04Z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0x0101009D52CD128398E74697CD75350F95A96F</vt:lpwstr>
  </property>
</Properties>
</file>